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F&amp;O)'!$S$1:$S$335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4" i="7"/>
  <c r="M24" s="1"/>
  <c r="L26"/>
  <c r="M26" s="1"/>
  <c r="L19"/>
  <c r="M19" s="1"/>
  <c r="L25"/>
  <c r="M25" s="1"/>
  <c r="L21"/>
  <c r="M21" s="1"/>
  <c r="L79"/>
  <c r="M79" s="1"/>
  <c r="P20"/>
  <c r="L57"/>
  <c r="M57" s="1"/>
  <c r="M44"/>
  <c r="L45"/>
  <c r="L44"/>
  <c r="L13"/>
  <c r="M13" s="1"/>
  <c r="L55"/>
  <c r="M55" s="1"/>
  <c r="L78"/>
  <c r="M78" s="1"/>
  <c r="L11"/>
  <c r="M11" s="1"/>
  <c r="L17"/>
  <c r="M17" s="1"/>
  <c r="L16"/>
  <c r="M16" s="1"/>
  <c r="L36"/>
  <c r="M36" s="1"/>
  <c r="L77"/>
  <c r="M77" s="1"/>
  <c r="L56"/>
  <c r="M56" s="1"/>
  <c r="L14"/>
  <c r="M14" s="1"/>
  <c r="P18" l="1"/>
  <c r="P15"/>
  <c r="L202"/>
  <c r="M202" s="1"/>
  <c r="F12"/>
  <c r="L12" s="1"/>
  <c r="M12" s="1"/>
  <c r="L200"/>
  <c r="M200" s="1"/>
  <c r="L199" l="1"/>
  <c r="M199" s="1"/>
  <c r="L149" l="1"/>
  <c r="M149" s="1"/>
  <c r="L133"/>
  <c r="M133" s="1"/>
  <c r="P54" l="1"/>
  <c r="L192"/>
  <c r="M192" s="1"/>
  <c r="N7"/>
  <c r="L204"/>
  <c r="M204" s="1"/>
  <c r="L205"/>
  <c r="M205" s="1"/>
  <c r="P10"/>
  <c r="L190"/>
  <c r="M190" s="1"/>
  <c r="K55" i="14" l="1"/>
  <c r="L55" s="1"/>
  <c r="K57" l="1"/>
  <c r="L57" s="1"/>
  <c r="K58"/>
  <c r="L58" s="1"/>
  <c r="K56" l="1"/>
  <c r="L56" s="1"/>
  <c r="K54"/>
  <c r="L54" s="1"/>
  <c r="L53"/>
  <c r="K53"/>
  <c r="L197" i="7"/>
  <c r="M197" s="1"/>
  <c r="K52" i="14"/>
  <c r="L52" s="1"/>
  <c r="K51" l="1"/>
  <c r="L51" s="1"/>
  <c r="K49"/>
  <c r="L49" s="1"/>
  <c r="K50"/>
  <c r="L50" s="1"/>
  <c r="L187" i="7"/>
  <c r="M187" s="1"/>
  <c r="L203"/>
  <c r="M203" s="1"/>
  <c r="K47" i="14"/>
  <c r="L47" s="1"/>
  <c r="K48"/>
  <c r="L48" s="1"/>
  <c r="K45"/>
  <c r="L45" s="1"/>
  <c r="K46"/>
  <c r="L46" s="1"/>
  <c r="L160" i="7"/>
  <c r="M160" s="1"/>
  <c r="L198"/>
  <c r="M198" s="1"/>
  <c r="K44" i="14"/>
  <c r="L44" s="1"/>
  <c r="L184" i="7" l="1"/>
  <c r="M184" s="1"/>
  <c r="L193"/>
  <c r="M193" s="1"/>
  <c r="L201"/>
  <c r="M201" s="1"/>
  <c r="L189" l="1"/>
  <c r="M189" s="1"/>
  <c r="L147"/>
  <c r="M147" s="1"/>
  <c r="K43" i="14"/>
  <c r="L43" s="1"/>
  <c r="K41"/>
  <c r="L41" s="1"/>
  <c r="L112" i="7"/>
  <c r="M112" s="1"/>
  <c r="K42" i="14"/>
  <c r="L42" s="1"/>
  <c r="L191" i="7" l="1"/>
  <c r="M191" s="1"/>
  <c r="K40" i="14"/>
  <c r="L40" s="1"/>
  <c r="L196" i="7"/>
  <c r="M196" s="1"/>
  <c r="L175"/>
  <c r="M175" s="1"/>
  <c r="K39" i="14"/>
  <c r="L39" s="1"/>
  <c r="L129" i="7" l="1"/>
  <c r="M129" s="1"/>
  <c r="K38" i="14"/>
  <c r="L38" s="1"/>
  <c r="L195" i="7" l="1"/>
  <c r="M195" s="1"/>
  <c r="K37" i="14"/>
  <c r="L37" s="1"/>
  <c r="K36" l="1"/>
  <c r="L36" s="1"/>
  <c r="K35"/>
  <c r="L35" s="1"/>
  <c r="L194" i="7"/>
  <c r="M194" s="1"/>
  <c r="K34" i="14"/>
  <c r="L34" s="1"/>
  <c r="K33"/>
  <c r="L33" s="1"/>
  <c r="K32"/>
  <c r="L32" s="1"/>
  <c r="K30"/>
  <c r="L30" s="1"/>
  <c r="K28"/>
  <c r="L28" s="1"/>
  <c r="L180" i="7"/>
  <c r="M18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7" i="7"/>
  <c r="M157" s="1"/>
  <c r="L188"/>
  <c r="M188" s="1"/>
  <c r="L182"/>
  <c r="M18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5" i="7" l="1"/>
  <c r="M185" s="1"/>
  <c r="L181"/>
  <c r="M181" s="1"/>
  <c r="L179"/>
  <c r="M179" s="1"/>
  <c r="L178"/>
  <c r="M178" s="1"/>
  <c r="L177"/>
  <c r="M177" s="1"/>
  <c r="L176"/>
  <c r="M176" s="1"/>
  <c r="L173"/>
  <c r="M173" s="1"/>
  <c r="L172"/>
  <c r="M172" s="1"/>
  <c r="L171"/>
  <c r="M171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59"/>
  <c r="M159" s="1"/>
  <c r="L158"/>
  <c r="M158" s="1"/>
  <c r="L156"/>
  <c r="M156" s="1"/>
  <c r="L153"/>
  <c r="M153" s="1"/>
  <c r="L152"/>
  <c r="M152" s="1"/>
  <c r="L151"/>
  <c r="M151" s="1"/>
  <c r="L150"/>
  <c r="M150" s="1"/>
  <c r="L146"/>
  <c r="M146" s="1"/>
  <c r="L145"/>
  <c r="M145" s="1"/>
  <c r="L144"/>
  <c r="M144" s="1"/>
  <c r="L143"/>
  <c r="M143" s="1"/>
  <c r="L142"/>
  <c r="M142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2"/>
  <c r="M132" s="1"/>
  <c r="L130"/>
  <c r="M130" s="1"/>
  <c r="L128"/>
  <c r="M128" s="1"/>
  <c r="L127"/>
  <c r="M127" s="1"/>
  <c r="H126"/>
  <c r="L126" s="1"/>
  <c r="M126" s="1"/>
  <c r="F125"/>
  <c r="L125" s="1"/>
  <c r="M125" s="1"/>
  <c r="L124"/>
  <c r="M124" s="1"/>
  <c r="L122"/>
  <c r="M122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A100"/>
  <c r="A101" s="1"/>
  <c r="A102" s="1"/>
  <c r="A103" s="1"/>
  <c r="A104" s="1"/>
  <c r="A105" s="1"/>
  <c r="A106" s="1"/>
  <c r="L99"/>
  <c r="M99" s="1"/>
  <c r="L98"/>
  <c r="M98" s="1"/>
  <c r="A109" l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07"/>
  <c r="A108" s="1"/>
  <c r="L6" i="2" l="1"/>
  <c r="D7" i="6"/>
  <c r="K6" i="4"/>
  <c r="K6" i="3"/>
</calcChain>
</file>

<file path=xl/sharedStrings.xml><?xml version="1.0" encoding="utf-8"?>
<sst xmlns="http://schemas.openxmlformats.org/spreadsheetml/2006/main" count="6718" uniqueCount="3210">
  <si>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</si>
  <si>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</si>
  <si>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</si>
  <si>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</si>
  <si>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</si>
  <si>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</si>
  <si>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</si>
  <si>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</si>
  <si>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</si>
  <si>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</si>
  <si>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</si>
  <si>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</si>
  <si>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</si>
  <si>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</si>
  <si>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</si>
  <si>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</si>
  <si>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</si>
  <si>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</si>
  <si>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</si>
  <si>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</si>
  <si>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</si>
  <si>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</si>
  <si>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</si>
  <si>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</si>
  <si>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</si>
  <si>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</si>
  <si>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</si>
  <si>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</si>
  <si>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</si>
  <si>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</si>
  <si>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</si>
  <si>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</si>
  <si>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</si>
  <si>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</si>
  <si>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</si>
  <si>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</si>
  <si>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</si>
  <si>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</si>
  <si>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</si>
  <si>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</si>
  <si>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</si>
  <si>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</si>
  <si>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</si>
  <si>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</si>
  <si>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</si>
  <si>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</si>
  <si>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</si>
  <si>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</si>
  <si>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</si>
  <si>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</si>
  <si>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</si>
  <si>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</si>
  <si>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</si>
  <si>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</si>
  <si>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</si>
  <si>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</si>
  <si>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</si>
  <si>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</si>
  <si>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</si>
  <si>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</si>
  <si>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</si>
  <si>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</si>
  <si>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</si>
  <si>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</si>
  <si>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</si>
  <si>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</si>
  <si>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</si>
  <si>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</si>
  <si>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</si>
  <si>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</si>
  <si>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</si>
  <si>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</si>
  <si>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</si>
  <si>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</si>
  <si>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</si>
  <si>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</si>
  <si>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</si>
  <si>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</si>
  <si>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</si>
  <si>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</si>
  <si>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</si>
  <si>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</si>
  <si>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</si>
  <si>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</si>
  <si>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</si>
  <si>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</si>
  <si>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</si>
  <si>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</si>
  <si>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</si>
  <si>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</si>
  <si>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</si>
  <si>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</si>
  <si>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</si>
  <si>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</si>
  <si>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</si>
  <si>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</si>
  <si>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</si>
  <si>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</si>
  <si>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</si>
  <si>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</si>
  <si>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</si>
  <si>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</si>
  <si>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</si>
  <si>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</si>
  <si>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</si>
  <si>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</si>
  <si>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</si>
  <si>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</si>
  <si>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</si>
  <si>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</si>
  <si>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</si>
  <si>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</si>
  <si>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</si>
  <si>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</si>
  <si>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</si>
  <si>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</si>
  <si>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</si>
  <si>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</si>
  <si>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</si>
  <si>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</si>
  <si>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</si>
  <si>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</si>
  <si>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</si>
  <si>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</si>
  <si>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</si>
  <si>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</si>
  <si>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</si>
  <si>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</si>
  <si>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</si>
  <si>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</si>
  <si>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</si>
  <si>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</si>
  <si>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</si>
  <si>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</si>
  <si>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</si>
  <si>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</si>
  <si>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</si>
  <si>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</si>
  <si>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</si>
  <si>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</si>
  <si>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</si>
  <si>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</si>
  <si>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</si>
  <si>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</si>
  <si>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</si>
  <si>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</si>
  <si>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</si>
  <si>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</si>
  <si>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</si>
  <si>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</si>
  <si>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</si>
  <si>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</si>
  <si>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</si>
  <si>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</si>
  <si>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</si>
  <si>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</si>
  <si>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</si>
  <si>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</si>
  <si>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</si>
  <si>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</si>
  <si>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</si>
  <si>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</si>
  <si>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</si>
  <si>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</si>
  <si>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</si>
  <si>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</si>
  <si>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</si>
  <si>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</si>
  <si>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</si>
  <si>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</si>
  <si>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</si>
  <si>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</si>
  <si>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</si>
  <si>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</si>
  <si>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</si>
  <si>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</si>
  <si>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</si>
  <si>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</si>
  <si>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</si>
  <si>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</si>
  <si>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</si>
  <si>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</si>
  <si>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</si>
  <si>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</si>
  <si>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</si>
  <si>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</si>
  <si>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</si>
  <si>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</si>
  <si>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</si>
  <si>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</si>
  <si>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</si>
  <si>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</si>
  <si>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</si>
  <si>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</si>
  <si>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</si>
  <si>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</si>
  <si>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</si>
  <si>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</si>
  <si>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</si>
  <si>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</si>
  <si>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</si>
  <si>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</si>
  <si>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</si>
  <si>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</si>
  <si>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</si>
  <si>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</si>
  <si>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</si>
  <si>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</si>
  <si>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</si>
  <si>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</si>
  <si>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</si>
  <si>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</si>
  <si>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</si>
  <si>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</si>
  <si>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</si>
  <si>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</si>
  <si>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</si>
  <si>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</si>
  <si>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</si>
  <si>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</si>
  <si>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</si>
  <si>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</si>
  <si>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</si>
  <si>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</si>
  <si>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</si>
  <si>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</si>
  <si>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</si>
  <si>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</si>
  <si>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</si>
  <si>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</si>
  <si>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</si>
  <si>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</si>
  <si>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</si>
  <si>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</si>
  <si>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</si>
  <si>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</si>
  <si>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</si>
  <si>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</si>
  <si>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</si>
  <si>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</si>
  <si>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</si>
  <si>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</si>
  <si>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</si>
  <si>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</si>
  <si>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</si>
  <si>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</si>
  <si>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</si>
  <si>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</si>
  <si>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</si>
  <si>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</si>
  <si>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</si>
  <si>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</si>
  <si>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</si>
  <si>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</si>
  <si>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</si>
  <si>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</si>
  <si>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</si>
  <si>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</si>
  <si>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</si>
  <si>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</si>
  <si>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</si>
  <si>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</si>
  <si>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</si>
  <si>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</si>
  <si>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</si>
  <si>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</si>
  <si>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</si>
  <si>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</si>
  <si>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</si>
  <si>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</si>
  <si>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</si>
  <si>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</si>
  <si>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</si>
  <si>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</si>
  <si>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</si>
  <si>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</si>
  <si>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</si>
  <si>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</si>
  <si>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</si>
  <si>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</si>
  <si>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</si>
  <si>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</si>
  <si>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</si>
  <si>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</si>
  <si>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</si>
  <si>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</si>
  <si>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</si>
  <si>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</si>
  <si>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</si>
  <si>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</si>
  <si>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</si>
  <si>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</si>
  <si>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</si>
  <si>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</si>
  <si>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</si>
  <si>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</si>
  <si>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</si>
  <si>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</si>
  <si>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</si>
  <si>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</si>
  <si>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</si>
  <si>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</si>
  <si>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</si>
  <si>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</si>
  <si>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</si>
  <si>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</si>
  <si>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</si>
  <si>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</si>
  <si>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</si>
  <si>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</si>
  <si>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</si>
  <si>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</si>
  <si>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</si>
  <si>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</si>
  <si>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</si>
  <si>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</si>
  <si>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</si>
  <si>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</si>
  <si>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</si>
  <si>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</si>
  <si>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</si>
  <si>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</si>
  <si>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</si>
  <si>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</si>
  <si>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</si>
  <si>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</si>
  <si>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</si>
  <si>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</si>
  <si>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</si>
  <si>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</si>
  <si>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</si>
  <si>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</si>
  <si>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</si>
  <si>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</si>
  <si>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</si>
  <si>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</si>
  <si>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</si>
  <si>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</si>
  <si>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</si>
  <si>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</si>
  <si>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</si>
  <si>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</si>
  <si>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</si>
  <si>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</si>
  <si>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</si>
  <si>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</si>
  <si>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</si>
  <si>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</si>
  <si>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</si>
  <si>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</si>
  <si>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</si>
  <si>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</si>
  <si>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</si>
  <si>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</si>
  <si>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</si>
  <si>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</si>
  <si>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</si>
  <si>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</si>
  <si>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</si>
  <si>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</si>
  <si>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</si>
  <si>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</si>
  <si>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</si>
  <si>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</si>
  <si>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</si>
  <si>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</si>
  <si>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</si>
  <si>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</si>
  <si>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</si>
  <si>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</si>
  <si>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</si>
  <si>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</si>
  <si>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</si>
  <si>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</si>
  <si>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</si>
  <si>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</si>
  <si>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</si>
  <si>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</si>
  <si>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</si>
  <si>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</si>
  <si>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</si>
  <si>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</si>
  <si>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</si>
  <si>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</si>
  <si>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</si>
  <si>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</si>
  <si>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</si>
  <si>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</si>
  <si>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</si>
  <si>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</si>
  <si>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</si>
  <si>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</si>
  <si>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</si>
  <si>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</si>
  <si>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</si>
  <si>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</si>
  <si>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</si>
  <si>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</si>
  <si>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</si>
  <si>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</si>
  <si>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</si>
  <si>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</si>
  <si>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</si>
  <si>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</si>
  <si>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</si>
  <si>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</si>
  <si>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</si>
  <si>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</si>
  <si>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</si>
  <si>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</si>
  <si>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</si>
  <si>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</si>
  <si>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</si>
  <si>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</si>
  <si>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</si>
  <si>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</si>
  <si>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</si>
  <si>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</si>
  <si>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</si>
  <si>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</si>
  <si>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</si>
  <si>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</si>
  <si>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</si>
  <si>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</si>
  <si>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</si>
  <si>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</si>
  <si>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</si>
  <si>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</si>
  <si>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</si>
  <si>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</si>
  <si>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</si>
  <si>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</si>
  <si>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</si>
  <si>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</si>
  <si>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</si>
  <si>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</si>
  <si>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</si>
  <si>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</si>
  <si>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</si>
  <si>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</si>
  <si>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</si>
  <si>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</si>
  <si>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</si>
  <si>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</si>
  <si>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</si>
  <si>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</si>
  <si>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</si>
  <si>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</si>
  <si>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</si>
  <si>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</si>
  <si>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</si>
  <si>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</si>
  <si>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</si>
  <si>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</si>
  <si>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</si>
  <si>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</si>
  <si>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</si>
  <si>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</si>
  <si>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</si>
  <si>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</si>
  <si>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</si>
  <si>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</si>
  <si>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</si>
  <si>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</si>
  <si>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</si>
  <si>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</si>
  <si>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</si>
  <si>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</si>
  <si>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</si>
  <si>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</si>
  <si>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</si>
  <si>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</si>
  <si>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</si>
  <si>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</si>
  <si>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</si>
  <si>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</si>
  <si>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</si>
  <si>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</si>
  <si>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</si>
  <si>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</si>
  <si>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</si>
  <si>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</si>
  <si>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</si>
  <si>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</si>
  <si>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</si>
  <si>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</si>
  <si>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</si>
  <si>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</si>
  <si>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</si>
  <si>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</si>
  <si>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</si>
  <si>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</si>
  <si>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</si>
  <si>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</si>
  <si>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</si>
  <si>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</si>
  <si>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</si>
  <si>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</si>
  <si>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</si>
  <si>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</si>
  <si>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</si>
  <si>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</si>
  <si>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</si>
  <si>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</si>
  <si>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</si>
  <si>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</si>
  <si>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</si>
  <si>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</si>
  <si>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</si>
  <si>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</si>
  <si>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</si>
  <si>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</si>
  <si>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</si>
  <si>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</si>
  <si>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</si>
  <si>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</si>
  <si>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</si>
  <si>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</si>
  <si>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</si>
  <si>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</si>
  <si>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</si>
  <si>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</si>
  <si>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</si>
  <si>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</si>
  <si>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</si>
  <si>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</si>
  <si>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</si>
  <si>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</si>
  <si>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</si>
  <si>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</si>
  <si>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</si>
  <si>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</si>
  <si>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</si>
  <si>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</si>
  <si>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</si>
  <si>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</si>
  <si>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</si>
  <si>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</si>
  <si>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</si>
  <si>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</si>
  <si>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</si>
  <si>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</si>
  <si>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</si>
  <si>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</si>
  <si>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</si>
  <si>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</si>
  <si>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</si>
  <si>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</si>
  <si>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</si>
  <si>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</si>
  <si>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</si>
  <si>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</si>
  <si>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</si>
  <si>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</si>
  <si>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</si>
  <si>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</si>
  <si>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</si>
  <si>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</si>
  <si>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</si>
  <si>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</si>
  <si>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</si>
  <si>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</si>
  <si>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</si>
  <si>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</si>
  <si>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</si>
  <si>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</si>
  <si>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</si>
  <si>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</si>
  <si>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</si>
  <si>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</si>
  <si>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</si>
  <si>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</si>
  <si>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</si>
  <si>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</si>
  <si>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</si>
  <si>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</si>
  <si>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</si>
  <si>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</si>
  <si>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</si>
  <si>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</si>
  <si>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</si>
  <si>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</si>
  <si>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</si>
  <si>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</si>
  <si>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</si>
  <si>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</si>
  <si>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</si>
  <si>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</si>
  <si>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</si>
  <si>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</si>
  <si>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</si>
  <si>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</si>
  <si>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</si>
  <si>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</si>
  <si>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</si>
  <si>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</si>
  <si>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</si>
  <si>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</si>
  <si>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</si>
  <si>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</si>
  <si>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</si>
  <si>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</si>
  <si>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</si>
  <si>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</si>
  <si>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</si>
  <si>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</si>
  <si>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</si>
  <si>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</si>
  <si>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</si>
  <si>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</si>
  <si>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</si>
  <si>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</si>
  <si>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</si>
  <si>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</si>
  <si>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</si>
  <si>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</si>
  <si>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</si>
  <si>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</si>
  <si>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</si>
  <si>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</si>
  <si>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</si>
  <si>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</si>
  <si>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</si>
  <si>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</si>
  <si>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</si>
  <si>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</si>
  <si>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</si>
  <si>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</si>
  <si>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</si>
  <si>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</si>
  <si>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</si>
  <si>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</si>
  <si>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</si>
  <si>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</si>
  <si>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</si>
  <si>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</si>
  <si>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</si>
  <si>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</si>
  <si>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</si>
  <si>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</si>
  <si>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</si>
  <si>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</si>
  <si>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</si>
  <si>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</si>
  <si>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</si>
  <si>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</si>
  <si>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</si>
  <si>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</si>
  <si>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</si>
  <si>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</si>
  <si>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</si>
  <si>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</si>
  <si>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</si>
  <si>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</si>
  <si>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</si>
  <si>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</si>
  <si>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</si>
  <si>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</si>
  <si>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</si>
  <si>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</si>
  <si>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</si>
  <si>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</si>
  <si>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</si>
  <si>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</si>
  <si>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</si>
  <si>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</si>
  <si>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</si>
  <si>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</si>
  <si>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</si>
  <si>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</si>
  <si>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</si>
  <si>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</si>
  <si>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</si>
  <si>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</si>
  <si>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</si>
  <si>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</si>
  <si>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</si>
  <si>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</si>
  <si>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</si>
  <si>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</si>
  <si>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</si>
  <si>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</si>
  <si>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</si>
  <si>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</si>
  <si>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</si>
  <si>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</si>
  <si>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</si>
  <si>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</si>
  <si>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</si>
  <si>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</si>
  <si>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</si>
  <si>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</si>
  <si>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</si>
  <si>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</si>
  <si>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</si>
  <si>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</si>
  <si>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</si>
  <si>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</si>
  <si>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</si>
  <si>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</si>
  <si>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</si>
  <si>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</si>
  <si>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</si>
  <si>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</si>
  <si>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</si>
  <si>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</si>
  <si>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</si>
  <si>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</si>
  <si>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</si>
  <si>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</si>
  <si>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</si>
  <si>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</si>
  <si>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</si>
  <si>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</si>
  <si>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</si>
  <si>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</si>
  <si>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</si>
  <si>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</si>
  <si>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</si>
  <si>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</si>
  <si>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</si>
  <si>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</si>
  <si>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</si>
  <si>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</si>
  <si>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</si>
  <si>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</si>
  <si>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</si>
  <si>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</si>
  <si>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</si>
  <si>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</si>
  <si>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</si>
  <si>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</si>
  <si>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</si>
  <si>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</si>
  <si>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</si>
  <si>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</si>
  <si>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</si>
  <si>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</si>
  <si>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</si>
  <si>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</si>
  <si>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</si>
  <si>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</si>
  <si>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</si>
  <si>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</si>
  <si>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</si>
  <si>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</si>
  <si>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</si>
  <si>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</si>
  <si>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</si>
  <si>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</si>
  <si>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</si>
  <si>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</si>
  <si>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</si>
  <si>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</si>
  <si>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</si>
  <si>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</si>
  <si>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</si>
  <si>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</si>
  <si>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</si>
  <si>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</si>
  <si>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</si>
  <si>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</si>
  <si>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</si>
  <si>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</si>
  <si>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</si>
  <si>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</si>
  <si>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</si>
  <si>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</si>
  <si>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</si>
  <si>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</si>
  <si>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</si>
  <si>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</si>
  <si>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</si>
  <si>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</si>
  <si>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</si>
  <si>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</si>
  <si>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</si>
  <si>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</si>
  <si>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</si>
  <si>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</si>
  <si>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</si>
  <si>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</si>
  <si>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</si>
  <si>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</si>
  <si>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</si>
  <si>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</si>
  <si>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</si>
  <si>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</si>
  <si>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</si>
  <si>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</si>
  <si>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</si>
  <si>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</si>
  <si>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</si>
  <si>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</si>
  <si>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</si>
  <si>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</si>
  <si>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</si>
  <si>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</si>
  <si>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</si>
  <si>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</si>
  <si>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</si>
  <si>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</si>
  <si>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</si>
  <si>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</si>
  <si>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</si>
  <si>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</si>
  <si>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</si>
  <si>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</si>
  <si>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</si>
  <si>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</si>
  <si>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</si>
  <si>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</si>
  <si>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</si>
  <si>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</si>
  <si>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</si>
  <si>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</si>
  <si>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</si>
  <si>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</si>
  <si>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</si>
  <si>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</si>
  <si>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</si>
  <si>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</si>
  <si>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</si>
  <si>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</si>
  <si>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</si>
  <si>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</si>
  <si>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</si>
  <si>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</si>
  <si>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</si>
  <si>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</si>
  <si>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</si>
  <si>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</si>
  <si>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</si>
  <si>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</si>
  <si>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</si>
  <si>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</si>
  <si>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</si>
  <si>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</si>
  <si>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</si>
  <si>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</si>
  <si>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</si>
  <si>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</si>
  <si>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</si>
  <si>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</si>
  <si>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</si>
  <si>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</si>
  <si>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</si>
  <si>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</si>
  <si>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</si>
  <si>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</si>
  <si>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</si>
  <si>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</si>
  <si>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</si>
  <si>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</si>
  <si>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</si>
  <si>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</si>
  <si>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</si>
  <si>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</si>
  <si>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</si>
  <si>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</si>
  <si>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</si>
  <si>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</si>
  <si>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</si>
  <si>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</si>
  <si>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</si>
  <si>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</si>
  <si>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</si>
  <si>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</si>
  <si>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</si>
  <si>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</si>
  <si>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</si>
  <si>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</si>
  <si>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</si>
  <si>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</si>
  <si>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</si>
  <si>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</si>
  <si>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</si>
  <si>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</si>
  <si>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</si>
  <si>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</si>
  <si>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</si>
  <si>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</si>
  <si>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</si>
  <si>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</si>
  <si>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</si>
  <si>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</si>
  <si>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</si>
  <si>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</si>
  <si>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</si>
  <si>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</si>
  <si>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</si>
  <si>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</si>
  <si>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</si>
  <si>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</si>
  <si>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</si>
  <si>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</si>
  <si>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</si>
  <si>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</si>
  <si>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</si>
  <si>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</si>
  <si>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</si>
  <si>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</si>
  <si>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</si>
  <si>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</si>
  <si>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</si>
  <si>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</si>
  <si>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</si>
  <si>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</si>
  <si>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</si>
  <si>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</si>
  <si>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</si>
  <si>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</si>
  <si>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</si>
  <si>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</si>
  <si>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</si>
  <si>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</si>
  <si>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</si>
  <si>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</si>
  <si>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</si>
  <si>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</si>
  <si>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</si>
  <si>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</si>
  <si>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</si>
  <si>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</si>
  <si>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</si>
  <si>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</si>
  <si>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</si>
  <si>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</si>
  <si>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</si>
  <si>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</si>
  <si>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</si>
  <si>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</si>
  <si>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</si>
  <si>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</si>
  <si>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</si>
  <si>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</si>
  <si>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</si>
  <si>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</si>
  <si>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</si>
  <si>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</si>
  <si>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</si>
  <si>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</si>
  <si>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</si>
  <si>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</si>
  <si>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</si>
  <si>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</si>
  <si>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</si>
  <si>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</si>
  <si>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</si>
  <si>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</si>
  <si>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</si>
  <si>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</si>
  <si>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</si>
  <si>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</si>
  <si>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</si>
  <si>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</si>
  <si>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</si>
  <si>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</si>
  <si>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</si>
  <si>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</si>
  <si>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</si>
  <si>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</si>
  <si>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</si>
  <si>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</si>
  <si>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</si>
  <si>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</si>
  <si>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</si>
  <si>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</si>
  <si>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</si>
  <si>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</si>
  <si>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</si>
  <si>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</si>
  <si>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</si>
  <si>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</si>
  <si>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</si>
  <si>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</si>
  <si>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</si>
  <si>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</si>
  <si>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</si>
  <si>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</si>
  <si>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</si>
  <si>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</si>
  <si>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</si>
  <si>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</si>
  <si>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</si>
  <si>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</si>
  <si>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</si>
  <si>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</si>
  <si>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</si>
  <si>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</si>
  <si>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</si>
  <si>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</si>
  <si>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</si>
  <si>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</si>
  <si>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</si>
  <si>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</si>
  <si>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</si>
  <si>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</si>
  <si>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</si>
  <si>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</si>
  <si>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</si>
  <si>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</si>
  <si>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</si>
  <si>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</si>
  <si>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</si>
  <si>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</si>
  <si>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</si>
  <si>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</si>
  <si>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</si>
  <si>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</si>
  <si>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</si>
  <si>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</si>
  <si>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</si>
  <si>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</si>
  <si>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</si>
  <si>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</si>
  <si>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</si>
  <si>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</si>
  <si>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</si>
  <si>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</si>
  <si>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</si>
  <si>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</si>
  <si>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</si>
  <si>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</si>
  <si>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</si>
  <si>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</si>
  <si>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</si>
  <si>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</si>
  <si>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</si>
  <si>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</si>
  <si>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</si>
  <si>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</si>
  <si>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</si>
  <si>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</si>
  <si>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</si>
  <si>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</si>
  <si>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</si>
  <si>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</si>
  <si>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</si>
  <si>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</si>
  <si>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</si>
  <si>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</si>
  <si>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</si>
  <si>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</si>
  <si>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</si>
  <si>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</si>
  <si>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</si>
  <si>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</si>
  <si>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</si>
  <si>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</si>
  <si>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</si>
  <si>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</si>
  <si>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</si>
  <si>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</si>
  <si>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</si>
  <si>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</si>
  <si>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</si>
  <si>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</si>
  <si>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</si>
  <si>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</si>
  <si>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</si>
  <si>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</si>
  <si>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</si>
  <si>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</si>
  <si>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</si>
  <si>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</si>
  <si>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</si>
  <si>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</si>
  <si>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</si>
  <si>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</si>
  <si>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</si>
  <si>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</si>
  <si>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</si>
  <si>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</si>
  <si>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</si>
  <si>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</si>
  <si>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</si>
  <si>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</si>
  <si>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</si>
  <si>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</si>
  <si>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</si>
  <si>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</si>
  <si>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</si>
  <si>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</si>
  <si>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</si>
  <si>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</si>
  <si>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</si>
  <si>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</si>
  <si>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</si>
  <si>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</si>
  <si>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</si>
  <si>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</si>
  <si>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</si>
  <si>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</si>
  <si>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</si>
  <si>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</si>
  <si>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</si>
  <si>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</si>
  <si>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</si>
  <si>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</si>
  <si>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</si>
  <si>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</si>
  <si>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</si>
  <si>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</si>
  <si>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</si>
  <si>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</si>
  <si>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</si>
  <si>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</si>
  <si>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</si>
  <si>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</si>
  <si>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</si>
  <si>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</si>
  <si>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</si>
  <si>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</si>
  <si>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</si>
  <si>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</si>
  <si>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</si>
  <si>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</si>
  <si>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</si>
  <si>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</si>
  <si>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</si>
  <si>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</si>
  <si>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</si>
  <si>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</si>
  <si>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</si>
  <si>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</si>
  <si>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</si>
  <si>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</si>
  <si>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</si>
  <si>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</si>
  <si>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</si>
  <si>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</si>
  <si>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</si>
  <si>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</si>
  <si>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</si>
  <si>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</si>
  <si>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</si>
  <si>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</si>
  <si>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</si>
  <si>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</si>
  <si>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</si>
  <si>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</si>
  <si>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</si>
  <si>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</si>
  <si>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</si>
  <si>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</si>
  <si>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</si>
  <si>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</si>
  <si>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</si>
  <si>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</si>
  <si>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</si>
  <si>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</si>
  <si>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</si>
  <si>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</si>
  <si>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</si>
  <si>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</si>
  <si>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</si>
  <si>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</si>
  <si>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</si>
  <si>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</si>
  <si>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</si>
  <si>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</si>
  <si>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</si>
  <si>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</si>
  <si>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</si>
  <si>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</si>
  <si>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</si>
  <si>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</si>
  <si>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</si>
  <si>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</si>
  <si>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</si>
  <si>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</si>
  <si>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</si>
  <si>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</si>
  <si>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</si>
  <si>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</si>
  <si>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</si>
  <si>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</si>
  <si>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</si>
  <si>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</si>
  <si>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</si>
  <si>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</si>
  <si>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</si>
  <si>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</si>
  <si>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</si>
  <si>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</si>
  <si>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</si>
  <si>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</si>
  <si>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</si>
  <si>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</si>
  <si>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</si>
  <si>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</si>
  <si>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</si>
  <si>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</si>
  <si>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</si>
  <si>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</si>
  <si>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</si>
  <si>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</si>
  <si>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</si>
  <si>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</si>
  <si>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</si>
  <si>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</si>
  <si>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</si>
  <si>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</si>
  <si>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</si>
  <si>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</si>
  <si>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</si>
  <si>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</si>
  <si>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</si>
  <si>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</si>
  <si>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</si>
  <si>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</si>
  <si>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</si>
  <si>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</si>
  <si>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</si>
  <si>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</si>
  <si>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</si>
  <si>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</si>
  <si>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</si>
  <si>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</si>
  <si>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</si>
  <si>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</si>
  <si>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</si>
  <si>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</si>
  <si>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</si>
  <si>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</si>
  <si>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</si>
  <si>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</si>
  <si>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</si>
  <si>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</si>
  <si>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</si>
  <si>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</si>
  <si>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</si>
  <si>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</si>
  <si>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</si>
  <si>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</si>
  <si>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</si>
  <si>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</si>
  <si>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</si>
  <si>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</si>
  <si>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</si>
  <si>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</si>
  <si>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</si>
  <si>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</si>
  <si>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</si>
  <si>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</si>
  <si>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</si>
  <si>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</si>
  <si>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</si>
  <si>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</si>
  <si>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</si>
  <si>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</si>
  <si>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</si>
  <si>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</si>
  <si>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</si>
  <si>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</si>
  <si>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</si>
  <si>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</si>
  <si>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</si>
  <si>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</si>
  <si>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</si>
  <si>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</si>
  <si>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</si>
  <si>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</si>
  <si>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</si>
  <si>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</si>
  <si>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</si>
  <si>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</si>
  <si>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</si>
  <si>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</si>
  <si>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</si>
  <si>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</si>
  <si>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</si>
  <si>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</si>
  <si>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</si>
  <si>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</si>
  <si>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</si>
  <si>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</si>
  <si>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</si>
  <si>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</si>
  <si>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</si>
  <si>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</si>
  <si>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</si>
  <si>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</si>
  <si>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</si>
  <si>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</si>
  <si>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</si>
  <si>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</si>
  <si>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</si>
  <si>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</si>
  <si>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</si>
  <si>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</si>
  <si>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</si>
  <si>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</si>
  <si>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</si>
  <si>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</si>
  <si>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</si>
  <si>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</si>
  <si>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</si>
  <si>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</si>
  <si>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</si>
  <si>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</si>
  <si>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</si>
  <si>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</si>
  <si>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</si>
  <si>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</si>
  <si>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</si>
  <si>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</si>
  <si>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</si>
  <si>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</si>
  <si>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</si>
  <si>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</si>
  <si>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</si>
  <si>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</si>
  <si>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</si>
  <si>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</si>
  <si>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</si>
  <si>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</si>
  <si>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</si>
  <si>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</si>
  <si>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</si>
  <si>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</si>
  <si>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</si>
  <si>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</si>
  <si>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</si>
  <si>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</si>
  <si>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</si>
  <si>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</si>
  <si>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</si>
  <si>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</si>
  <si>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</si>
  <si>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</si>
  <si>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</si>
  <si>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</si>
  <si>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</si>
  <si>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</si>
  <si>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</si>
  <si>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</si>
  <si>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</si>
  <si>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</si>
  <si>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</si>
  <si>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</si>
  <si>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</si>
  <si>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</si>
  <si>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</si>
  <si>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</si>
  <si>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</si>
  <si>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</si>
  <si>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</si>
  <si>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</si>
  <si>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</si>
  <si>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</si>
  <si>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</si>
  <si>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</si>
  <si>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</si>
  <si>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</si>
  <si>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</si>
  <si>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</si>
  <si>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</si>
  <si>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</si>
  <si>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</si>
  <si>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</si>
  <si>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</si>
  <si>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</si>
  <si>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</si>
  <si>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</si>
  <si>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</si>
  <si>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</si>
  <si>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</si>
  <si>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</si>
  <si>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</si>
  <si>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</si>
  <si>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</si>
  <si>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</si>
  <si>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</si>
  <si>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</si>
  <si>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</si>
  <si>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</si>
  <si>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</si>
  <si>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</si>
  <si>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</si>
  <si>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</si>
  <si>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</si>
  <si>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</si>
  <si>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</si>
  <si>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</si>
  <si>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</si>
  <si>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</si>
  <si>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</si>
  <si>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</si>
  <si>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</si>
  <si>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</si>
  <si>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</si>
  <si>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</si>
  <si>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</si>
  <si>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</si>
  <si>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</si>
  <si>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</si>
  <si>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</si>
  <si>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</si>
  <si>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</si>
  <si>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</si>
  <si>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</si>
  <si>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</si>
  <si>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</si>
  <si>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</si>
  <si>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</si>
  <si>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</si>
  <si>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</si>
  <si>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</si>
  <si>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</si>
  <si>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</si>
  <si>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</si>
  <si>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</si>
  <si>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</si>
  <si>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</si>
  <si>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</si>
  <si>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</si>
  <si>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</si>
  <si>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</si>
  <si>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</si>
  <si>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</si>
  <si>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</si>
  <si>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</si>
  <si>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</si>
  <si>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</si>
  <si>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</si>
  <si>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</si>
  <si>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</si>
  <si>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</si>
  <si>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</si>
  <si>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</si>
  <si>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</si>
  <si>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</si>
  <si>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</si>
  <si>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</si>
  <si>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</si>
  <si>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</si>
  <si>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</si>
  <si>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</si>
  <si>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</si>
  <si>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</si>
  <si>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</si>
  <si>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</si>
  <si>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</si>
  <si>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</si>
  <si>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</si>
  <si>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</si>
  <si>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</si>
  <si>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</si>
  <si>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</si>
  <si>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</si>
  <si>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</si>
  <si>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</si>
  <si>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</si>
  <si>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</si>
  <si>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</si>
  <si>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</si>
  <si>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</si>
  <si>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</si>
  <si>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</si>
  <si>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</si>
  <si>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</si>
  <si>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</si>
  <si>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</si>
  <si>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</si>
  <si>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</si>
  <si>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</si>
  <si>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</si>
  <si>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</si>
  <si>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</si>
  <si>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</si>
  <si>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</si>
  <si>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</si>
  <si>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</si>
  <si>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</si>
  <si>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</si>
  <si>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</si>
  <si>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</si>
  <si>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</si>
  <si>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</si>
  <si>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</si>
  <si>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</si>
  <si>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</si>
  <si>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</si>
  <si>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</si>
  <si>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</si>
  <si>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</si>
  <si>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</si>
  <si>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</si>
  <si>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</si>
  <si>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</si>
  <si>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</si>
  <si>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</si>
  <si>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</si>
  <si>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</si>
  <si>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</si>
  <si>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</si>
  <si>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</si>
  <si>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</si>
  <si>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</si>
  <si>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</si>
  <si>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</si>
  <si>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</si>
  <si>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</si>
  <si>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</si>
  <si>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</si>
  <si>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</si>
  <si>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</si>
  <si>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</si>
  <si>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</si>
  <si>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</si>
  <si>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</si>
  <si>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</si>
  <si>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</si>
  <si>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</si>
  <si>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</si>
  <si>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</si>
  <si>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</si>
  <si>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</si>
  <si>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</si>
  <si>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</si>
  <si>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</si>
  <si>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</si>
  <si>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</si>
  <si>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</si>
  <si>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</si>
  <si>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</si>
  <si>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</si>
  <si>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</si>
  <si>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</si>
  <si>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</si>
  <si>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</si>
  <si>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</si>
  <si>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</si>
  <si>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</si>
  <si>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</si>
  <si>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</si>
  <si>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</si>
  <si>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</si>
  <si>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</si>
  <si>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</si>
  <si>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</si>
  <si>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</si>
  <si>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</si>
  <si>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</si>
  <si>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</si>
  <si>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</si>
  <si>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</si>
  <si>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</si>
  <si>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</si>
  <si>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</si>
  <si>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</si>
  <si>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</si>
  <si>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</si>
  <si>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</si>
  <si>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</si>
  <si>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</si>
  <si>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</si>
  <si>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</si>
  <si>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</si>
  <si>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</si>
  <si>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</si>
  <si>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</si>
  <si>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</si>
  <si>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</si>
  <si>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</si>
  <si>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</si>
  <si>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</si>
  <si>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</si>
  <si>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</si>
  <si>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</si>
  <si>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</si>
  <si>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</si>
  <si>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</si>
  <si>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</si>
  <si>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</si>
  <si>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</si>
  <si>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</si>
  <si>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</si>
  <si>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</si>
  <si>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</si>
  <si>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</si>
  <si>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</si>
  <si>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</si>
  <si>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</si>
  <si>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</si>
  <si>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</si>
  <si>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</si>
  <si>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</si>
  <si>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</si>
  <si>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</si>
  <si>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</si>
  <si>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</si>
  <si>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</si>
  <si>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</si>
  <si>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</si>
  <si>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</si>
  <si>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</si>
  <si>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</si>
  <si>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</si>
  <si>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</si>
  <si>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</si>
  <si>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</si>
  <si>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</si>
  <si>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</si>
  <si>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</si>
  <si>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</si>
  <si>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</si>
  <si>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</si>
  <si>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</si>
  <si>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</si>
  <si>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</si>
  <si>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</si>
  <si>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</si>
  <si>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</si>
  <si>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</si>
  <si>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</si>
  <si>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</si>
  <si>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</si>
  <si>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</si>
  <si>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</si>
  <si>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</si>
  <si>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</si>
  <si>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</si>
  <si>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</si>
  <si>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</si>
  <si>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</si>
  <si>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</si>
  <si>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</si>
  <si>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</si>
  <si>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</si>
  <si>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</si>
  <si>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</si>
  <si>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</si>
  <si>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</si>
  <si>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</si>
  <si>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</si>
  <si>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</si>
  <si>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</si>
  <si>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</si>
  <si>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</si>
  <si>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</si>
  <si>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</si>
  <si>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</si>
  <si>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</si>
  <si>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</si>
  <si>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</si>
  <si>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</si>
  <si>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</si>
  <si>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</si>
  <si>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</si>
  <si>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</si>
  <si>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</si>
  <si>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</si>
  <si>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</si>
  <si>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</si>
  <si>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</si>
  <si>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</si>
  <si>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</si>
  <si>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</si>
  <si>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</si>
  <si>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</si>
  <si>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</si>
  <si>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</si>
  <si>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</si>
  <si>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</si>
  <si>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</si>
  <si>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</si>
  <si>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</si>
  <si>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</si>
  <si>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</si>
  <si>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</si>
  <si>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</si>
  <si>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</si>
  <si>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</si>
  <si>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</si>
  <si>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</si>
  <si>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</si>
  <si>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</si>
  <si>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</si>
  <si>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</si>
  <si>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</si>
  <si>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</si>
  <si>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</si>
  <si>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</si>
  <si>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</si>
  <si>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</si>
  <si>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</si>
  <si>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</si>
  <si>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</si>
  <si>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</si>
  <si>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</si>
  <si>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</si>
  <si>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</si>
  <si>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</si>
  <si>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</si>
  <si>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</si>
  <si>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</si>
  <si>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</si>
  <si>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</si>
  <si>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</si>
  <si>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</si>
  <si>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</si>
  <si>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</si>
  <si>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</si>
  <si>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</si>
  <si>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</si>
  <si>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</si>
  <si>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</si>
  <si>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</si>
  <si>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</si>
  <si>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</si>
  <si>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</si>
  <si>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</si>
  <si>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</si>
  <si>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</si>
  <si>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</si>
  <si>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</si>
  <si>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</si>
  <si>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</si>
  <si>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</si>
  <si>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</si>
  <si>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</si>
  <si>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</si>
  <si>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</si>
  <si>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</si>
  <si>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</si>
  <si>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</si>
  <si>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</si>
  <si>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</si>
  <si>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</si>
  <si>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</si>
  <si>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</si>
  <si>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</si>
  <si>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</si>
  <si>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</si>
  <si>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</si>
  <si>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</si>
  <si>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</si>
  <si>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</si>
  <si>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</si>
  <si>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</si>
  <si>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</si>
  <si>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</si>
  <si>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</si>
  <si>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</si>
  <si>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</si>
  <si>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</si>
  <si>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</si>
  <si>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</si>
  <si>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</si>
  <si>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</si>
  <si>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</si>
  <si>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</si>
  <si>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</si>
  <si>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</si>
  <si>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</si>
  <si>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</si>
  <si>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</si>
  <si>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</si>
  <si>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</si>
  <si>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</si>
  <si>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</si>
  <si>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</si>
  <si>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</si>
  <si>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</si>
  <si>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</si>
  <si>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</si>
  <si>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</si>
  <si>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</si>
  <si>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</si>
  <si>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</si>
  <si>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</si>
  <si>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</si>
  <si>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</si>
  <si>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</si>
  <si>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</si>
  <si>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</si>
  <si>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</si>
  <si>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</si>
  <si>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</si>
  <si>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</si>
  <si>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</si>
  <si>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</si>
  <si>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</si>
  <si>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</si>
  <si>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</si>
  <si>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</si>
  <si>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</si>
  <si>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</si>
  <si>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</si>
  <si>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</si>
  <si>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</si>
  <si>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</si>
  <si>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</si>
  <si>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</si>
  <si>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</si>
  <si>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</si>
  <si>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</si>
  <si>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</si>
  <si>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</si>
  <si>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</si>
  <si>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</si>
  <si>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</si>
  <si>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</si>
  <si>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</si>
  <si>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</si>
  <si>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</si>
  <si>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</si>
  <si>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</si>
  <si>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</si>
  <si>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</si>
  <si>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</si>
  <si>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</si>
  <si>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</si>
  <si>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</si>
  <si>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</si>
  <si>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</si>
  <si>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</si>
  <si>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</si>
  <si>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</si>
  <si>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</si>
  <si>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</si>
  <si>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</si>
  <si>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</si>
  <si>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</si>
  <si>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</si>
  <si>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</si>
  <si>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</si>
  <si>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</si>
  <si>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</si>
  <si>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</si>
  <si>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</si>
  <si>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</si>
  <si>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</si>
  <si>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</si>
  <si>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</si>
  <si>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</si>
  <si>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</si>
  <si>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</si>
  <si>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</si>
  <si>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</si>
  <si>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</si>
  <si>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</si>
  <si>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</si>
  <si>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</si>
  <si>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</si>
  <si>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</si>
  <si>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</si>
  <si>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</si>
  <si>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</si>
  <si>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</si>
  <si>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</si>
  <si>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</si>
  <si>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</si>
  <si>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</si>
  <si>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</si>
  <si>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</si>
  <si>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</si>
  <si>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</si>
  <si>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</si>
  <si>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</si>
  <si>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</si>
  <si>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</si>
  <si>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</si>
  <si>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</si>
  <si>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</si>
  <si>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</si>
  <si>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</si>
  <si>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</si>
  <si>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</si>
  <si>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</si>
  <si>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</si>
  <si>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</si>
  <si>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</si>
  <si>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</si>
  <si>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</si>
  <si>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</si>
  <si>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</si>
  <si>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</si>
  <si>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</si>
  <si>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</si>
  <si>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</si>
  <si>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</si>
  <si>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</si>
  <si>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</si>
  <si>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</si>
  <si>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</si>
  <si>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</si>
  <si>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</si>
  <si>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</si>
  <si>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</si>
  <si>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</si>
  <si>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</si>
  <si>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</si>
  <si>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</si>
  <si>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</si>
  <si>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</si>
  <si>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</si>
  <si>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</si>
  <si>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</si>
  <si>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</si>
  <si>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</si>
  <si>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</si>
  <si>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</si>
  <si>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</si>
  <si>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</si>
  <si>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</si>
  <si>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</si>
  <si>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</si>
  <si>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</si>
  <si>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</si>
  <si>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</si>
  <si>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</si>
  <si>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</si>
  <si>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</si>
  <si>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</si>
  <si>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</si>
  <si>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</si>
  <si>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</si>
  <si>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</si>
  <si>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</si>
  <si>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</si>
  <si>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</si>
  <si>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</si>
  <si>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</si>
  <si>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</si>
  <si>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</si>
  <si>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</si>
  <si>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</si>
  <si>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</si>
  <si>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</si>
  <si>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</si>
  <si>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</si>
  <si>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</si>
  <si>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</si>
  <si>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</si>
  <si>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</si>
  <si>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</si>
  <si>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</si>
  <si>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</si>
  <si>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</si>
  <si>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</si>
  <si>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</si>
  <si>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</si>
  <si>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</si>
  <si>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</si>
  <si>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</si>
  <si>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</si>
  <si>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</si>
  <si>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</si>
  <si>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</si>
  <si>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</si>
  <si>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</si>
  <si>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</si>
  <si>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</si>
  <si>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</si>
  <si>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</si>
  <si>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</si>
  <si>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</si>
  <si>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</si>
  <si>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</si>
  <si>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</si>
  <si>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</si>
  <si>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</si>
  <si>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</si>
  <si>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</si>
  <si>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</si>
  <si>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</si>
  <si>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</si>
  <si>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</si>
  <si>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</si>
  <si>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</si>
  <si>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</si>
  <si>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</si>
  <si>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</si>
  <si>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</si>
  <si>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</si>
  <si>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</si>
  <si>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</si>
  <si>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</si>
  <si>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</si>
  <si>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</si>
  <si>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</si>
  <si>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</si>
  <si>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</si>
  <si>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</si>
  <si>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</si>
  <si>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</si>
  <si>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</si>
  <si>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</si>
  <si>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</si>
  <si>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</si>
  <si>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</si>
  <si>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</si>
  <si>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</si>
  <si>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</si>
  <si>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</si>
  <si>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</si>
  <si>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</si>
  <si>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</si>
  <si>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</si>
  <si>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</si>
  <si>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</si>
  <si>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</si>
  <si>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</si>
  <si>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</si>
  <si>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</si>
  <si>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</si>
  <si>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</si>
  <si>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</si>
  <si>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</si>
  <si>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</si>
  <si>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</si>
  <si>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</si>
  <si>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</si>
  <si>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</si>
  <si>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</si>
  <si>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</si>
  <si>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</si>
  <si>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</si>
  <si>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</si>
  <si>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</si>
  <si>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</si>
  <si>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</si>
  <si>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</si>
  <si>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</si>
  <si>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</si>
  <si>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</si>
  <si>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</si>
  <si>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</si>
  <si>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</si>
  <si>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</si>
  <si>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</si>
  <si>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</si>
  <si>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</si>
  <si>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</si>
  <si>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</si>
  <si>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</si>
  <si>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</si>
  <si>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</si>
  <si>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</si>
  <si>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</si>
  <si>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</si>
  <si>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</si>
  <si>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</si>
  <si>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</si>
  <si>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</si>
  <si>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</si>
  <si>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</si>
  <si>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</si>
  <si>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</si>
  <si>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</si>
  <si>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</si>
  <si>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</si>
  <si>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</si>
  <si>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</si>
  <si>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</si>
  <si>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</si>
  <si>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</si>
  <si>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</si>
  <si>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</si>
  <si>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</si>
  <si>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</si>
  <si>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</si>
  <si>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</si>
  <si>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</si>
  <si>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</si>
  <si>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</si>
  <si>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</si>
  <si>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</si>
  <si>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</si>
  <si>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</si>
  <si>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</si>
  <si>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</si>
  <si>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</si>
  <si>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</si>
  <si>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</si>
  <si>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</si>
  <si>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</si>
  <si>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</si>
  <si>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</si>
  <si>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</si>
  <si>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</si>
  <si>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</si>
  <si>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</si>
  <si>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</si>
  <si>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</si>
  <si>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</si>
  <si>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</si>
  <si>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</si>
  <si>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</si>
  <si>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</si>
  <si>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</si>
  <si>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</si>
  <si>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</si>
  <si>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</si>
  <si>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</si>
  <si>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</si>
  <si>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</si>
  <si>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</si>
  <si>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</si>
  <si>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</si>
  <si>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</si>
  <si>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</si>
  <si>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</si>
  <si>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</si>
  <si>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</si>
  <si>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</si>
  <si>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</si>
  <si>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</si>
  <si>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</si>
  <si>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</si>
  <si>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</si>
  <si>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</si>
  <si>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</si>
  <si>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</si>
  <si>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</si>
  <si>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</si>
  <si>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</si>
  <si>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</si>
  <si>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</si>
  <si>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</si>
  <si>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</si>
  <si>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</si>
  <si>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</si>
  <si>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</si>
  <si>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</si>
  <si>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</si>
  <si>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</si>
  <si>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</si>
  <si>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</si>
  <si>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</si>
  <si>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</si>
  <si>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</si>
  <si>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</si>
  <si>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</si>
  <si>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</si>
  <si>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</si>
  <si>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</si>
  <si>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</si>
  <si>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</si>
  <si>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</si>
  <si>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</si>
  <si>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</si>
  <si>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</si>
  <si>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</si>
  <si>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</si>
  <si>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</si>
  <si>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</si>
  <si>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</si>
  <si>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</si>
  <si>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</si>
  <si>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</si>
  <si>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</si>
  <si>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</si>
  <si>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</si>
  <si>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</si>
  <si>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</si>
  <si>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</si>
  <si>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</si>
  <si>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</si>
  <si>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</si>
  <si>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</si>
  <si>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</si>
  <si>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</si>
  <si>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</si>
  <si>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</si>
  <si>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</si>
  <si>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</si>
  <si>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</si>
  <si>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</si>
  <si>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</si>
  <si>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</si>
  <si>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</si>
  <si>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</si>
  <si>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</si>
  <si>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</si>
  <si>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</si>
  <si>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</si>
  <si>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</si>
  <si>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</si>
  <si>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</si>
  <si>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</si>
  <si>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</si>
  <si>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</si>
  <si>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</si>
  <si>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</si>
  <si>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</si>
  <si>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</si>
  <si>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</si>
  <si>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</si>
  <si>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</si>
  <si>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</si>
  <si>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</si>
  <si>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</si>
  <si>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</si>
  <si>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</si>
  <si>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</si>
  <si>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</si>
  <si>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</si>
  <si>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</si>
  <si>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</si>
  <si>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</si>
  <si>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</si>
  <si>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</si>
  <si>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</si>
  <si>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</si>
  <si>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</si>
  <si>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</si>
  <si>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</si>
  <si>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</si>
  <si>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</si>
  <si>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</si>
  <si>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</si>
  <si>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</si>
  <si>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</si>
  <si>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</si>
  <si>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</si>
  <si>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</si>
  <si>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</si>
  <si>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</si>
  <si>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</si>
  <si>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</si>
  <si>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</si>
  <si>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</si>
  <si>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</si>
  <si>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</si>
  <si>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</si>
  <si>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</si>
  <si>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</si>
  <si>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</si>
  <si>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</si>
  <si>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</si>
  <si>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</si>
  <si>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</si>
  <si>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</si>
  <si>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</si>
  <si>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</si>
  <si>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</si>
  <si>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</si>
  <si>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</si>
  <si>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</si>
  <si>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</si>
  <si>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</si>
  <si>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</si>
  <si>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</si>
  <si>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</si>
  <si>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</si>
  <si>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</si>
  <si>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</si>
  <si>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</si>
  <si>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</si>
  <si>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</si>
  <si>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</si>
  <si>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</si>
  <si>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</si>
  <si>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</si>
  <si>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</si>
  <si>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</si>
  <si>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</si>
  <si>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</si>
  <si>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</si>
  <si>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</si>
  <si>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</si>
  <si>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</si>
  <si>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</si>
  <si>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</si>
  <si>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</si>
  <si>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</si>
  <si>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</si>
  <si>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</si>
  <si>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</si>
  <si>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</si>
  <si>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</si>
  <si>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</si>
  <si>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</si>
  <si>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</si>
  <si>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</si>
  <si>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</si>
  <si>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</si>
  <si>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</si>
  <si>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</si>
  <si>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</si>
  <si>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</si>
  <si>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</si>
  <si>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</si>
  <si>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</si>
  <si>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</si>
  <si>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</si>
  <si>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</si>
  <si>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</si>
  <si>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</si>
  <si>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</si>
  <si>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</si>
  <si>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</si>
  <si>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</si>
  <si>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</si>
  <si>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</si>
  <si>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</si>
  <si>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</si>
  <si>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</si>
  <si>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</si>
  <si>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</si>
  <si>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</si>
  <si>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</si>
  <si>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</si>
  <si>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</si>
  <si>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</si>
  <si>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</si>
  <si>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</si>
  <si>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</si>
  <si>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</si>
  <si>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</si>
  <si>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</si>
  <si>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</si>
  <si>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</si>
  <si>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</si>
  <si>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</si>
  <si>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</si>
  <si>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</si>
  <si>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</si>
  <si>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</si>
  <si>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</si>
  <si>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</si>
  <si>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</si>
  <si>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</si>
  <si>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</si>
  <si>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</si>
  <si>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</si>
  <si>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</si>
  <si>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</si>
  <si>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</si>
  <si>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</si>
  <si>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</si>
  <si>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</si>
  <si>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</si>
  <si>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</si>
  <si>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</si>
  <si>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</si>
  <si>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</si>
  <si>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</si>
  <si>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</si>
  <si>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</si>
  <si>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</si>
  <si>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</si>
  <si>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</si>
  <si>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</si>
  <si>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</si>
  <si>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</si>
  <si>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</si>
  <si>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</si>
  <si>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</si>
  <si>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</si>
  <si>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</si>
  <si>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</si>
  <si>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</si>
  <si>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</si>
  <si>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</si>
  <si>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</si>
  <si>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</si>
  <si>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</si>
  <si>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</si>
  <si>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</si>
  <si>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</si>
  <si>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</si>
  <si>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</si>
  <si>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</si>
  <si>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</si>
  <si>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</si>
  <si>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</si>
  <si>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</si>
  <si>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</si>
  <si>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</si>
  <si>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</si>
  <si>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</si>
  <si>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</si>
  <si>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</si>
  <si>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</si>
  <si>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</si>
  <si>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</si>
  <si>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</si>
  <si>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</si>
  <si>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</si>
  <si>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</si>
  <si>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</si>
  <si>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</si>
  <si>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</si>
  <si>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</si>
  <si>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</si>
  <si>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</si>
  <si>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</si>
  <si>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</si>
  <si>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</si>
  <si>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</si>
  <si>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</si>
  <si>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</si>
  <si>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</si>
  <si>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</si>
  <si>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</si>
  <si>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</si>
  <si>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</si>
  <si>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</si>
  <si>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</si>
  <si>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</si>
  <si>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</si>
  <si>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</si>
  <si>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</si>
  <si>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</si>
  <si>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</si>
  <si>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</si>
  <si>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</si>
  <si>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</si>
  <si>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</si>
  <si>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</si>
  <si>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</si>
  <si>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</si>
  <si>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</si>
  <si>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</si>
  <si>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</si>
  <si>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</si>
  <si>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</si>
  <si>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</si>
  <si>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</si>
  <si>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</si>
  <si>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</si>
  <si>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</si>
  <si>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</si>
  <si>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</si>
  <si>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</si>
  <si>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</si>
  <si>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</si>
  <si>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</si>
  <si>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</si>
  <si>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</si>
  <si>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</si>
  <si>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</si>
  <si>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</si>
  <si>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</si>
  <si>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</si>
  <si>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</si>
  <si>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</si>
  <si>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</si>
  <si>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</si>
  <si>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</si>
  <si>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</si>
  <si>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</si>
  <si>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</si>
  <si>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</si>
  <si>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</si>
  <si>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</si>
  <si>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</si>
  <si>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</si>
  <si>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</si>
  <si>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</si>
  <si>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</si>
  <si>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</si>
  <si>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</si>
  <si>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</si>
  <si>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</si>
  <si>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</si>
  <si>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</si>
  <si>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</si>
  <si>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</si>
  <si>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</si>
  <si>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</si>
  <si>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</si>
  <si>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</si>
  <si>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</si>
  <si>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</si>
  <si>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</si>
  <si>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</si>
  <si>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</si>
  <si>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</si>
  <si>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</si>
  <si>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</si>
  <si>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</si>
  <si>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</si>
  <si>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</si>
  <si>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</si>
  <si>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</si>
  <si>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</si>
  <si>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</si>
  <si>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</si>
  <si>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</si>
  <si>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</si>
  <si>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</si>
  <si>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</si>
  <si>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</si>
  <si>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</si>
  <si>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</si>
  <si>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</si>
  <si>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</si>
  <si>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</si>
  <si>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</si>
  <si>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</si>
  <si>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</si>
  <si>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</si>
  <si>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</si>
  <si>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</si>
  <si>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</si>
  <si>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</si>
  <si>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</si>
  <si>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</si>
  <si>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</si>
  <si>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</si>
  <si>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</si>
  <si>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</si>
  <si>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</si>
  <si>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</si>
  <si>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</si>
  <si>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</si>
  <si>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</si>
  <si>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</si>
  <si>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</si>
  <si>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</si>
  <si>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</si>
  <si>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</si>
  <si>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</si>
  <si>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</si>
  <si>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</si>
  <si>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</si>
  <si>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</si>
  <si>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</si>
  <si>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</si>
  <si>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</si>
  <si>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</si>
  <si>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</si>
  <si>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</si>
  <si>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</si>
  <si>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</si>
  <si>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</si>
  <si>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</si>
  <si>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</si>
  <si>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</si>
  <si>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</si>
  <si>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</si>
  <si>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</si>
  <si>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</si>
  <si>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</si>
  <si>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</si>
  <si>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</si>
  <si>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</si>
  <si>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</si>
  <si>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</si>
  <si>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</si>
  <si>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</si>
  <si>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</si>
  <si>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</si>
  <si>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</si>
  <si>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</si>
  <si>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</si>
  <si>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</si>
  <si>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</si>
  <si>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</si>
  <si>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</si>
  <si>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</si>
  <si>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</si>
  <si>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</si>
  <si>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</si>
  <si>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</si>
  <si>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</si>
  <si>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</si>
  <si>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</si>
  <si>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</si>
  <si>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</si>
  <si>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</si>
  <si>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</si>
  <si>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</si>
  <si>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</si>
  <si>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</si>
  <si>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</si>
  <si>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</si>
  <si>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</si>
  <si>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</si>
  <si>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</si>
  <si>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</si>
  <si>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</si>
  <si>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</si>
  <si>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</si>
  <si>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</si>
  <si>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</si>
  <si>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</si>
  <si>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</si>
  <si>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</si>
  <si>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</si>
  <si>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</si>
  <si>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</si>
  <si>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</si>
  <si>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</si>
  <si>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</si>
  <si>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</si>
  <si>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</si>
  <si>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</si>
  <si>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</si>
  <si>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</si>
  <si>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</si>
  <si>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</si>
  <si>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</si>
  <si>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</si>
  <si>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</si>
  <si>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</si>
  <si>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</si>
  <si>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</si>
  <si>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</si>
  <si>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</si>
  <si>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</si>
  <si>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</si>
  <si>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</si>
  <si>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</si>
  <si>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</si>
  <si>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</si>
  <si>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</si>
  <si>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</si>
  <si>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</si>
  <si>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</si>
  <si>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</si>
  <si>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</si>
  <si>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</si>
  <si>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</si>
  <si>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</si>
  <si>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</si>
  <si>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</si>
  <si>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</si>
  <si>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</si>
  <si>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</si>
  <si>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</si>
  <si>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</si>
  <si>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</si>
  <si>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</si>
  <si>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</si>
  <si>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</si>
  <si>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</si>
  <si>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</si>
  <si>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</si>
  <si>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</si>
  <si>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</si>
  <si>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</si>
  <si>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</si>
  <si>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</si>
  <si>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</si>
  <si>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</si>
  <si>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</si>
  <si>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</si>
  <si>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</si>
  <si>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</si>
  <si>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</si>
  <si>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</si>
  <si>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</si>
  <si>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</si>
  <si>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</si>
  <si>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</si>
  <si>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</si>
  <si>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</si>
  <si>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</si>
  <si>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</si>
  <si>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</si>
  <si>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</si>
  <si>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</si>
  <si>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</si>
  <si>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</si>
  <si>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</si>
  <si>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</si>
  <si>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</si>
  <si>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</si>
  <si>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</si>
  <si>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</si>
  <si>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</si>
  <si>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</si>
  <si>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</si>
  <si>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</si>
  <si>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</si>
  <si>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</si>
  <si>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</si>
  <si>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</si>
  <si>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</si>
  <si>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</si>
  <si>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</si>
  <si>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</si>
  <si>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</si>
  <si>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</si>
  <si>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</si>
  <si>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</si>
  <si>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</si>
  <si>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</si>
  <si>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</si>
  <si>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</si>
  <si>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</si>
  <si>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</si>
  <si>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</si>
  <si>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</si>
  <si>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</si>
  <si>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</si>
  <si>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</si>
  <si>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</si>
  <si>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</si>
  <si>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</si>
  <si>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</si>
  <si>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</si>
  <si>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</si>
  <si>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</si>
  <si>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</si>
  <si>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</si>
  <si>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</si>
  <si>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</si>
  <si>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</si>
  <si>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</si>
  <si>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</si>
  <si>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</si>
  <si>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</si>
  <si>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</si>
  <si>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</si>
  <si>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</si>
  <si>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</si>
  <si>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</si>
  <si>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</si>
  <si>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</si>
  <si>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</si>
  <si>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</si>
  <si>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</si>
  <si>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</si>
  <si>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</si>
  <si>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</si>
  <si>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</si>
  <si>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</si>
  <si>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</si>
  <si>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</si>
  <si>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</si>
  <si>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</si>
  <si>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</si>
  <si>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</si>
  <si>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</si>
  <si>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</si>
  <si>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</si>
  <si>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</si>
  <si>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</si>
  <si>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</si>
  <si>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</si>
  <si>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</si>
  <si>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</si>
  <si>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</si>
  <si>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</si>
  <si>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</si>
  <si>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</si>
  <si>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</si>
  <si>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</si>
  <si>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</si>
  <si>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</si>
  <si>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</si>
  <si>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</si>
  <si>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</si>
  <si>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</si>
  <si>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</si>
  <si>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</si>
  <si>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</si>
  <si>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</si>
  <si>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</si>
  <si>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</si>
  <si>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</si>
  <si>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</si>
  <si>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</si>
  <si>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</si>
  <si>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</si>
  <si>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</si>
  <si>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</si>
  <si>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</si>
  <si>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</si>
  <si>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</si>
  <si>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</si>
  <si>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</si>
  <si>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</si>
  <si>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</si>
  <si>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</si>
  <si>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</si>
  <si>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</si>
  <si>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</si>
  <si>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</si>
  <si>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</si>
  <si>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</si>
  <si>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</si>
  <si>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</si>
  <si>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</si>
  <si>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</si>
  <si>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</si>
  <si>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</si>
  <si>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</si>
  <si>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</si>
  <si>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</si>
  <si>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</si>
  <si>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</si>
  <si>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</si>
  <si>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</si>
  <si>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</si>
  <si>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</si>
  <si>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</si>
  <si>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</si>
  <si>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</si>
  <si>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</si>
  <si>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</si>
  <si>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</si>
  <si>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</si>
  <si>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</si>
  <si>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</si>
  <si>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</si>
  <si>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</si>
  <si>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</si>
  <si>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</si>
  <si>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</si>
  <si>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</si>
  <si>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</si>
  <si>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</si>
  <si>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</si>
  <si>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</si>
  <si>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</si>
  <si>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</si>
  <si>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</si>
  <si>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</si>
  <si>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</si>
  <si>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</si>
  <si>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</si>
  <si>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</si>
  <si>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</si>
  <si>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</si>
  <si>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</si>
  <si>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</si>
  <si>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</si>
  <si>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</si>
  <si>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</si>
  <si>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</si>
  <si>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</si>
  <si>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</si>
  <si>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</si>
  <si>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</si>
  <si>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</si>
  <si>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</si>
  <si>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</si>
  <si>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</si>
  <si>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</si>
  <si>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</si>
  <si>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</si>
  <si>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</si>
  <si>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</si>
  <si>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</si>
  <si>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</si>
  <si>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</si>
  <si>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</si>
  <si>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</si>
  <si>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</si>
  <si>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</si>
  <si>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</si>
  <si>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</si>
  <si>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</si>
  <si>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</si>
  <si>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</si>
  <si>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</si>
  <si>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</si>
  <si>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</si>
  <si>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</si>
  <si>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</si>
  <si>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</si>
  <si>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</si>
  <si>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</si>
  <si>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</si>
  <si>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</si>
  <si>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</si>
  <si>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</si>
  <si>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</si>
  <si>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</si>
  <si>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</si>
  <si>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</si>
  <si>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</si>
  <si>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</si>
  <si>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</si>
  <si>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</si>
  <si>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</si>
  <si>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</si>
  <si>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</si>
  <si>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</si>
  <si>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</si>
  <si>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</si>
  <si>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</si>
  <si>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</si>
  <si>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</si>
  <si>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</si>
  <si>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</si>
  <si>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</si>
  <si>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</si>
  <si>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</si>
  <si>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</si>
  <si>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</si>
  <si>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</si>
  <si>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</si>
  <si>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</si>
  <si>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</si>
  <si>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</si>
  <si>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</si>
  <si>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</si>
  <si>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</si>
  <si>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</si>
  <si>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</si>
  <si>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</si>
  <si>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</si>
  <si>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</si>
  <si>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</si>
  <si>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</si>
  <si>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</si>
  <si>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</si>
  <si>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</si>
  <si>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</si>
  <si>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</si>
  <si>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</si>
  <si>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</si>
  <si>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</si>
  <si>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</si>
  <si>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</si>
  <si>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</si>
  <si>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</si>
  <si>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</si>
  <si>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</si>
  <si>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</si>
  <si>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</si>
  <si>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</si>
  <si>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</si>
  <si>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</si>
  <si>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</si>
  <si>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</si>
  <si>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</si>
  <si>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</si>
  <si>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</si>
  <si>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</si>
  <si>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</si>
  <si>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</si>
  <si>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</si>
  <si>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</si>
  <si>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</si>
  <si>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</si>
  <si>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</si>
  <si>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</si>
  <si>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</si>
  <si>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</si>
  <si>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</si>
  <si>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</si>
  <si>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</si>
  <si>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</si>
  <si>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</si>
  <si>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</si>
  <si>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</si>
  <si>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</si>
  <si>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</si>
  <si>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</si>
  <si>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</si>
  <si>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</si>
  <si>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</si>
  <si>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</si>
  <si>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</si>
  <si>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</si>
  <si>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</si>
  <si>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</si>
  <si>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</si>
  <si>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</si>
  <si>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</si>
  <si>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</si>
  <si>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</si>
  <si>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</si>
  <si>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</si>
  <si>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</si>
  <si>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</si>
  <si>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</si>
  <si>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</si>
  <si>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</si>
  <si>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</si>
  <si>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</si>
  <si>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</si>
  <si>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</si>
  <si>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</si>
  <si>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</si>
  <si>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</si>
  <si>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</si>
  <si>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</si>
  <si>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</si>
  <si>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</si>
  <si>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</si>
  <si>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</si>
  <si>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</si>
  <si>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</si>
  <si>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</si>
  <si>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</si>
  <si>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</si>
  <si>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</si>
  <si>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</si>
  <si>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</si>
  <si>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</si>
  <si>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</si>
  <si>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RAJVIR</t>
  </si>
  <si>
    <t>INE011H01014</t>
  </si>
  <si>
    <t>RRSLGETF</t>
  </si>
  <si>
    <t>INF204KB1882</t>
  </si>
  <si>
    <t>4740-4760</t>
  </si>
  <si>
    <t>4980-5000</t>
  </si>
  <si>
    <t>GALLANTT</t>
  </si>
  <si>
    <t>INE297H01019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</si>
  <si>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</si>
  <si>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</si>
  <si>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</si>
  <si>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</si>
  <si>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</si>
  <si>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</si>
  <si>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</si>
  <si>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</si>
  <si>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</si>
  <si>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</si>
  <si>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</si>
  <si>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</si>
  <si>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</si>
  <si>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</si>
  <si>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</si>
  <si>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</si>
  <si>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</si>
  <si>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</si>
  <si>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</si>
  <si>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</si>
  <si>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</si>
  <si>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</si>
  <si>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</si>
  <si>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</si>
  <si>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Profit of Rs.227.5/-</t>
  </si>
  <si>
    <t>UTISENSETF</t>
  </si>
  <si>
    <t>720-730</t>
  </si>
  <si>
    <t>HNGSNGBEES</t>
  </si>
  <si>
    <t>INF789FB1X58</t>
  </si>
  <si>
    <t>ZENITHBIR</t>
  </si>
  <si>
    <t>INE318D01020</t>
  </si>
  <si>
    <t>179-181</t>
  </si>
  <si>
    <t>195-200</t>
  </si>
  <si>
    <t>AMJLAND</t>
  </si>
  <si>
    <t>EQ30</t>
  </si>
  <si>
    <t>INF754K01EM9</t>
  </si>
  <si>
    <t>DBSTOCKBRO</t>
  </si>
  <si>
    <t>INE921B01025</t>
  </si>
  <si>
    <t>DARJEELING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</si>
  <si>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</si>
  <si>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</si>
  <si>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</si>
  <si>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</si>
  <si>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</si>
  <si>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</si>
  <si>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</si>
  <si>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</si>
  <si>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</si>
  <si>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</si>
  <si>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</si>
  <si>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1062-1072</t>
  </si>
  <si>
    <t>AMBER</t>
  </si>
  <si>
    <t>INE371P01015</t>
  </si>
  <si>
    <t>NIFTY FEB 10900 PE</t>
  </si>
  <si>
    <t>NIFTY FEB 11300 CE</t>
  </si>
  <si>
    <t>IVZINNIFTY</t>
  </si>
  <si>
    <t>INF205K01DA9</t>
  </si>
  <si>
    <t>QNIFTY</t>
  </si>
  <si>
    <t>INF082J01028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</si>
  <si>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</si>
  <si>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</si>
  <si>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</si>
  <si>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</si>
  <si>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</si>
  <si>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</si>
  <si>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</si>
  <si>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</si>
  <si>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EUROMULTI</t>
  </si>
  <si>
    <t>INE063J01011</t>
  </si>
  <si>
    <t>FCSSOFT</t>
  </si>
  <si>
    <t>INE512B01022</t>
  </si>
  <si>
    <t>HDFCSENETF</t>
  </si>
  <si>
    <t>INF179KB1KQ1</t>
  </si>
  <si>
    <t>IMPEXFERRO</t>
  </si>
  <si>
    <t>INE691G01015</t>
  </si>
  <si>
    <t>RELNV20</t>
  </si>
  <si>
    <t>INF204KA17D8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</si>
  <si>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</si>
  <si>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</si>
  <si>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</si>
  <si>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</si>
  <si>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</si>
  <si>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</si>
  <si>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</si>
  <si>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</si>
  <si>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FIRSTWIN</t>
  </si>
  <si>
    <t>INE315J01015</t>
  </si>
  <si>
    <t>LICNETFGSC</t>
  </si>
  <si>
    <t>INF767K01MV5</t>
  </si>
  <si>
    <t>710-718</t>
  </si>
  <si>
    <t>770-800</t>
  </si>
  <si>
    <t>Profit of Rs.5.5/-</t>
  </si>
  <si>
    <t>Profit of Rs.4.75/-</t>
  </si>
  <si>
    <t>334-338</t>
  </si>
  <si>
    <t>370-380</t>
  </si>
  <si>
    <t>510-513</t>
  </si>
  <si>
    <t>750-730</t>
  </si>
  <si>
    <t>204-206</t>
  </si>
  <si>
    <t>INDRAIND</t>
  </si>
  <si>
    <t>BP COMTRADE PVT LTD</t>
  </si>
  <si>
    <t>Bombay Dyeing &amp; Mfg Co.</t>
  </si>
  <si>
    <t>SKA SECURITIES AND FINANCIAL SERVICES PVT LTD  .</t>
  </si>
  <si>
    <t>ASHOK KUMAR GUPTA</t>
  </si>
  <si>
    <t>SRPL</t>
  </si>
  <si>
    <t>Shree Ram Proteins Ltd.</t>
  </si>
  <si>
    <t>MANSUKHBHAI LIMBABHAI BHIMANI</t>
  </si>
  <si>
    <t>SHETH BROTHERS</t>
  </si>
  <si>
    <t>UNITEDPOLY</t>
  </si>
  <si>
    <t>United Polyfab Guj. Ltd.</t>
  </si>
  <si>
    <t>AMRAPALI INDUSTRIES LTD.</t>
  </si>
  <si>
    <t>CHIRAG Y. THAKKAR</t>
  </si>
  <si>
    <t>NNM SECURITIES PVT. LTD.</t>
  </si>
  <si>
    <t>YASHWANTBHAI A. THAKKAR</t>
  </si>
  <si>
    <t>CREATIVEYE</t>
  </si>
  <si>
    <t>INE230B01021</t>
  </si>
  <si>
    <t>LOWVOLIWIN</t>
  </si>
  <si>
    <t>INF109KB10T8</t>
  </si>
  <si>
    <t>Profit  of Rs.47.5/-</t>
  </si>
  <si>
    <t>Loss of Rs.23/-</t>
  </si>
  <si>
    <t>92-93</t>
  </si>
  <si>
    <t>102-104</t>
  </si>
  <si>
    <t>407-409</t>
  </si>
  <si>
    <t>ALEXANDER</t>
  </si>
  <si>
    <t>ARATI GOVINDBHAI SALVE</t>
  </si>
  <si>
    <t>AMFL</t>
  </si>
  <si>
    <t>SHAH RAKSHIT MAHENDRABHAI (HUF)</t>
  </si>
  <si>
    <t>PINALBEN R. SHAH</t>
  </si>
  <si>
    <t>VICKY RAJESH JHAVERI</t>
  </si>
  <si>
    <t>SAGAR RAJESHBHAI JHAVERI</t>
  </si>
  <si>
    <t>RAJESH NANUBHAI JHAVERI</t>
  </si>
  <si>
    <t>HARSHA RAJESHBHAI JHAVERI</t>
  </si>
  <si>
    <t>AREYDRG</t>
  </si>
  <si>
    <t>SHREE ENTERPRISES</t>
  </si>
  <si>
    <t>LIMPET INFRASTRUCTURES PRIVATE LIMITED</t>
  </si>
  <si>
    <t>ARNAVCORP</t>
  </si>
  <si>
    <t>PRAKASH GILLA</t>
  </si>
  <si>
    <t>CTL</t>
  </si>
  <si>
    <t>KRISHAN KUMAR &amp; SONS (HUF)</t>
  </si>
  <si>
    <t>NEERAJ KUMAR &amp; SONS (HUF)</t>
  </si>
  <si>
    <t>KRUTI KEVIN KAPADIA</t>
  </si>
  <si>
    <t>DARSHANORNA</t>
  </si>
  <si>
    <t>DECOMIC</t>
  </si>
  <si>
    <t>NEELAM MITTAL</t>
  </si>
  <si>
    <t>FLORACORP</t>
  </si>
  <si>
    <t>BP FINTRADE PRIVATE LIMITED</t>
  </si>
  <si>
    <t>ICLF</t>
  </si>
  <si>
    <t>DHAVANI SHAH</t>
  </si>
  <si>
    <t>ankush Agarwal</t>
  </si>
  <si>
    <t>SURESH JAIN (HUF)</t>
  </si>
  <si>
    <t>JUBIN PREMJI GADA</t>
  </si>
  <si>
    <t>KOSHA MALAV SHAH</t>
  </si>
  <si>
    <t>SONAM PANKAJKUMAR SHAH</t>
  </si>
  <si>
    <t>SHASHIKANT C KAPADIA</t>
  </si>
  <si>
    <t>BHUPENDRA MATHURADAS SHAH HUF .</t>
  </si>
  <si>
    <t>KAPILRAJ</t>
  </si>
  <si>
    <t>HITESHBHAI MISTRI</t>
  </si>
  <si>
    <t>JAYSHRIBEN DHIRENDRAKUMAR MANIAR</t>
  </si>
  <si>
    <t>MAHAVIRIND</t>
  </si>
  <si>
    <t>GHANSHYAMPAHILAJRAILEDWANI</t>
  </si>
  <si>
    <t>JESSICARAHULCHELLANI</t>
  </si>
  <si>
    <t>YATIN SUNDER RAO</t>
  </si>
  <si>
    <t>MINAXI</t>
  </si>
  <si>
    <t>KALPANABEN NAYANKUMAR SHAH</t>
  </si>
  <si>
    <t>MUKESHBHAI PURSHOTTAMDAS PATEL</t>
  </si>
  <si>
    <t>MONARCH</t>
  </si>
  <si>
    <t>KANTA SURESH JAIN</t>
  </si>
  <si>
    <t>VAIBHAV JAYANTILAL SHAH</t>
  </si>
  <si>
    <t>SESL</t>
  </si>
  <si>
    <t>SYLPH TECHNOLOGIES LIMITED</t>
  </si>
  <si>
    <t>SWORD EDGE COMMERCIALS LTD</t>
  </si>
  <si>
    <t>SUMEDHA</t>
  </si>
  <si>
    <t>PARTH INFIN BROKERS PVT. LTD.</t>
  </si>
  <si>
    <t>TAHL</t>
  </si>
  <si>
    <t>SHOAIB S KHAN</t>
  </si>
  <si>
    <t>BCONCEPTS</t>
  </si>
  <si>
    <t>Brand Concepts Limited</t>
  </si>
  <si>
    <t>FE SECURITIES PVT. LTD.</t>
  </si>
  <si>
    <t>R.P.P. Infra Projects Ltd</t>
  </si>
  <si>
    <t>VIKRAM BHALLA</t>
  </si>
  <si>
    <t>VASA</t>
  </si>
  <si>
    <t>Vasa Retail &amp; Oversea Ltd</t>
  </si>
  <si>
    <t>MAMTA KUMARI</t>
  </si>
  <si>
    <t>VARSHNEY ALPNA</t>
  </si>
  <si>
    <t>PULZ</t>
  </si>
  <si>
    <t>Pulz Electronics Limited</t>
  </si>
  <si>
    <t>ANURADHA BHALLA</t>
  </si>
  <si>
    <t>Salasar Techno Engg. Ltd.</t>
  </si>
  <si>
    <t>GOLDFLAG HOLDINGS PRIVATE LIMITED</t>
  </si>
  <si>
    <t>Veto Switchgear Cable Ltd</t>
  </si>
  <si>
    <t>RELIANCE WEALTH MANAGEMENT LIMITED</t>
  </si>
  <si>
    <t>APOLLO</t>
  </si>
  <si>
    <t>INE713T01010</t>
  </si>
  <si>
    <t>BILPOWER</t>
  </si>
  <si>
    <t>INE952D01018</t>
  </si>
  <si>
    <t>CRMFGETF</t>
  </si>
  <si>
    <t>INF760K01BR1</t>
  </si>
  <si>
    <t>KEYCORPSER</t>
  </si>
  <si>
    <t>INE681C01015</t>
  </si>
  <si>
    <t>LICNETFSEN</t>
  </si>
  <si>
    <t>INF767K01OT5</t>
  </si>
  <si>
    <t>LICNFNHGP</t>
  </si>
  <si>
    <t>INF767K01PC8</t>
  </si>
  <si>
    <t>NIFTYEES</t>
  </si>
  <si>
    <t>INF754K01EK3</t>
  </si>
  <si>
    <t>RADAAN</t>
  </si>
  <si>
    <t>INE874F01027</t>
  </si>
  <si>
    <t>TODAYS</t>
  </si>
  <si>
    <t>INE944B01019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</si>
</sst>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2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0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/>
    </xf>
    <xf numFmtId="15" fontId="0" fillId="67" borderId="5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2" sqref="P1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3" t="s">
        <v>2208</v>
      </c>
      <c r="B1" s="293"/>
      <c r="C1" s="29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70" t="s">
        <v>265</v>
      </c>
      <c r="J2" s="570"/>
      <c r="K2" s="294" t="s">
        <v>273</v>
      </c>
      <c r="L2" s="294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3">
        <v>1</v>
      </c>
      <c r="B3" s="234">
        <v>42863</v>
      </c>
      <c r="C3" s="235" t="s">
        <v>2646</v>
      </c>
      <c r="D3" s="236" t="s">
        <v>270</v>
      </c>
      <c r="E3" s="237">
        <v>64.393500000000003</v>
      </c>
      <c r="F3" s="291">
        <v>64.290000000000006</v>
      </c>
      <c r="G3" s="291">
        <v>64.66</v>
      </c>
      <c r="H3" s="291">
        <v>64.59</v>
      </c>
      <c r="I3" s="566" t="s">
        <v>2647</v>
      </c>
      <c r="J3" s="566"/>
      <c r="K3" s="238">
        <v>0.26649999999999352</v>
      </c>
      <c r="L3" s="239">
        <v>266.49999999999352</v>
      </c>
      <c r="M3" s="291">
        <v>1000</v>
      </c>
      <c r="N3" s="240" t="s">
        <v>272</v>
      </c>
      <c r="O3" s="281">
        <v>42864</v>
      </c>
      <c r="Q3" s="241"/>
      <c r="R3" s="242" t="s">
        <v>2497</v>
      </c>
      <c r="S3" s="242"/>
      <c r="T3" s="18"/>
      <c r="U3" s="18"/>
      <c r="V3" s="18"/>
      <c r="W3" s="18"/>
      <c r="X3" s="18"/>
      <c r="Y3" s="18"/>
    </row>
    <row r="4" spans="1:27" s="19" customFormat="1" ht="12" customHeight="1">
      <c r="A4" s="233">
        <v>2</v>
      </c>
      <c r="B4" s="234">
        <v>42863</v>
      </c>
      <c r="C4" s="235" t="s">
        <v>2648</v>
      </c>
      <c r="D4" s="236" t="s">
        <v>270</v>
      </c>
      <c r="E4" s="237">
        <v>64.653499999999994</v>
      </c>
      <c r="F4" s="291">
        <v>64.45</v>
      </c>
      <c r="G4" s="291">
        <v>64.965000000000003</v>
      </c>
      <c r="H4" s="291">
        <v>65.05</v>
      </c>
      <c r="I4" s="566" t="s">
        <v>2649</v>
      </c>
      <c r="J4" s="566"/>
      <c r="K4" s="238">
        <v>0.31150000000000944</v>
      </c>
      <c r="L4" s="239">
        <v>311.50000000000944</v>
      </c>
      <c r="M4" s="291">
        <v>1000</v>
      </c>
      <c r="N4" s="240" t="s">
        <v>272</v>
      </c>
      <c r="O4" s="281">
        <v>42864</v>
      </c>
      <c r="Q4" s="241"/>
      <c r="R4" s="242" t="s">
        <v>2497</v>
      </c>
      <c r="S4" s="242"/>
      <c r="T4" s="18"/>
      <c r="U4" s="18"/>
      <c r="V4" s="18"/>
      <c r="W4" s="18"/>
      <c r="X4" s="18"/>
      <c r="Y4" s="18"/>
    </row>
    <row r="5" spans="1:27" s="19" customFormat="1" ht="12" customHeight="1">
      <c r="A5" s="233">
        <v>3</v>
      </c>
      <c r="B5" s="234">
        <v>42864</v>
      </c>
      <c r="C5" s="235" t="s">
        <v>2656</v>
      </c>
      <c r="D5" s="236" t="s">
        <v>2436</v>
      </c>
      <c r="E5" s="237">
        <v>70.650000000000006</v>
      </c>
      <c r="F5" s="291">
        <v>70.8</v>
      </c>
      <c r="G5" s="291">
        <v>70.069999999999993</v>
      </c>
      <c r="H5" s="291">
        <v>70.400000000000006</v>
      </c>
      <c r="I5" s="566" t="s">
        <v>2657</v>
      </c>
      <c r="J5" s="566"/>
      <c r="K5" s="238">
        <v>0.58000000000001295</v>
      </c>
      <c r="L5" s="239">
        <v>580.00000000001</v>
      </c>
      <c r="M5" s="291">
        <v>1000</v>
      </c>
      <c r="N5" s="240" t="s">
        <v>272</v>
      </c>
      <c r="O5" s="281">
        <v>42867</v>
      </c>
      <c r="Q5" s="241"/>
      <c r="R5" s="242" t="s">
        <v>2497</v>
      </c>
      <c r="S5" s="242"/>
      <c r="T5" s="18"/>
      <c r="U5" s="18"/>
      <c r="V5" s="18"/>
      <c r="W5" s="18"/>
      <c r="X5" s="18"/>
      <c r="Y5" s="18"/>
    </row>
    <row r="6" spans="1:27" s="119" customFormat="1">
      <c r="A6" s="243">
        <v>4</v>
      </c>
      <c r="B6" s="244">
        <v>42864</v>
      </c>
      <c r="C6" s="231" t="s">
        <v>2650</v>
      </c>
      <c r="D6" s="232" t="s">
        <v>270</v>
      </c>
      <c r="E6" s="245">
        <v>83.774000000000001</v>
      </c>
      <c r="F6" s="245">
        <v>83.37</v>
      </c>
      <c r="G6" s="245">
        <v>83.37</v>
      </c>
      <c r="H6" s="245">
        <v>84.77</v>
      </c>
      <c r="I6" s="567" t="s">
        <v>2651</v>
      </c>
      <c r="J6" s="567"/>
      <c r="K6" s="246">
        <v>-0.40399999999999636</v>
      </c>
      <c r="L6" s="247">
        <v>-403.99999999999636</v>
      </c>
      <c r="M6" s="289">
        <v>1000</v>
      </c>
      <c r="N6" s="248" t="s">
        <v>2204</v>
      </c>
      <c r="O6" s="244">
        <v>42866</v>
      </c>
      <c r="P6" s="19"/>
      <c r="Q6" s="241"/>
      <c r="R6" s="242" t="s">
        <v>2497</v>
      </c>
      <c r="S6" s="242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3">
        <v>5</v>
      </c>
      <c r="B7" s="254">
        <v>42866</v>
      </c>
      <c r="C7" s="255" t="s">
        <v>2646</v>
      </c>
      <c r="D7" s="256" t="s">
        <v>270</v>
      </c>
      <c r="E7" s="256">
        <v>64.655500000000004</v>
      </c>
      <c r="F7" s="256">
        <v>64.55</v>
      </c>
      <c r="G7" s="256">
        <v>64.55</v>
      </c>
      <c r="H7" s="256">
        <v>64.86</v>
      </c>
      <c r="I7" s="572" t="s">
        <v>2658</v>
      </c>
      <c r="J7" s="572"/>
      <c r="K7" s="288">
        <v>-0.10550000000000637</v>
      </c>
      <c r="L7" s="257">
        <f>K7*M7</f>
        <v>-105.50000000000637</v>
      </c>
      <c r="M7" s="258">
        <v>1000</v>
      </c>
      <c r="N7" s="259" t="s">
        <v>2204</v>
      </c>
      <c r="O7" s="292">
        <v>42866</v>
      </c>
      <c r="P7" s="19"/>
      <c r="Q7" s="241"/>
      <c r="R7" s="260" t="s">
        <v>2497</v>
      </c>
      <c r="S7" s="242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3">
        <v>6</v>
      </c>
      <c r="B8" s="234">
        <v>42870</v>
      </c>
      <c r="C8" s="235" t="s">
        <v>2646</v>
      </c>
      <c r="D8" s="236" t="s">
        <v>270</v>
      </c>
      <c r="E8" s="237">
        <v>64.227500000000006</v>
      </c>
      <c r="F8" s="291">
        <v>64.08</v>
      </c>
      <c r="G8" s="291">
        <v>64.459999999999994</v>
      </c>
      <c r="H8" s="291">
        <v>64.48</v>
      </c>
      <c r="I8" s="566" t="s">
        <v>2652</v>
      </c>
      <c r="J8" s="566"/>
      <c r="K8" s="238">
        <v>0.23249999999998749</v>
      </c>
      <c r="L8" s="239">
        <v>232.49999999998749</v>
      </c>
      <c r="M8" s="291">
        <v>1000</v>
      </c>
      <c r="N8" s="240" t="s">
        <v>272</v>
      </c>
      <c r="O8" s="281">
        <v>42873</v>
      </c>
      <c r="Q8" s="241"/>
      <c r="R8" s="242" t="s">
        <v>2497</v>
      </c>
      <c r="S8" s="242"/>
      <c r="T8" s="18"/>
      <c r="U8" s="18"/>
      <c r="V8" s="18"/>
      <c r="W8" s="18"/>
      <c r="X8" s="18"/>
      <c r="Y8" s="18"/>
    </row>
    <row r="9" spans="1:27" s="119" customFormat="1">
      <c r="A9" s="243">
        <v>7</v>
      </c>
      <c r="B9" s="244">
        <v>42874</v>
      </c>
      <c r="C9" s="231" t="s">
        <v>2646</v>
      </c>
      <c r="D9" s="232" t="s">
        <v>2436</v>
      </c>
      <c r="E9" s="245">
        <v>64.83</v>
      </c>
      <c r="F9" s="245">
        <v>65</v>
      </c>
      <c r="G9" s="245">
        <v>65</v>
      </c>
      <c r="H9" s="245">
        <v>64.5</v>
      </c>
      <c r="I9" s="567" t="s">
        <v>2653</v>
      </c>
      <c r="J9" s="567"/>
      <c r="K9" s="246">
        <v>-0.17000000000000171</v>
      </c>
      <c r="L9" s="247">
        <v>-170.00000000000171</v>
      </c>
      <c r="M9" s="289">
        <v>1000</v>
      </c>
      <c r="N9" s="248" t="s">
        <v>2204</v>
      </c>
      <c r="O9" s="244">
        <v>42874</v>
      </c>
      <c r="P9" s="19"/>
      <c r="Q9" s="241"/>
      <c r="R9" s="242" t="s">
        <v>2497</v>
      </c>
      <c r="S9" s="242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3">
        <v>8</v>
      </c>
      <c r="B10" s="234">
        <v>42878</v>
      </c>
      <c r="C10" s="235" t="s">
        <v>2646</v>
      </c>
      <c r="D10" s="236" t="s">
        <v>270</v>
      </c>
      <c r="E10" s="237">
        <v>64.83</v>
      </c>
      <c r="F10" s="291">
        <v>64.62</v>
      </c>
      <c r="G10" s="291">
        <v>64.95</v>
      </c>
      <c r="H10" s="291">
        <v>65.2</v>
      </c>
      <c r="I10" s="566" t="s">
        <v>2654</v>
      </c>
      <c r="J10" s="566"/>
      <c r="K10" s="238">
        <v>0.12000000000000455</v>
      </c>
      <c r="L10" s="239">
        <v>120.00000000000455</v>
      </c>
      <c r="M10" s="291">
        <v>1000</v>
      </c>
      <c r="N10" s="240" t="s">
        <v>272</v>
      </c>
      <c r="O10" s="281">
        <v>42879</v>
      </c>
      <c r="Q10" s="241"/>
      <c r="R10" s="242" t="s">
        <v>2497</v>
      </c>
      <c r="S10" s="242"/>
      <c r="T10" s="18"/>
      <c r="U10" s="18"/>
      <c r="V10" s="18"/>
      <c r="W10" s="18"/>
      <c r="X10" s="18"/>
      <c r="Y10" s="18"/>
    </row>
    <row r="11" spans="1:27" s="19" customFormat="1" ht="12" customHeight="1">
      <c r="A11" s="249">
        <v>9</v>
      </c>
      <c r="B11" s="250">
        <v>42880</v>
      </c>
      <c r="C11" s="251" t="s">
        <v>2646</v>
      </c>
      <c r="D11" s="249" t="s">
        <v>270</v>
      </c>
      <c r="E11" s="249">
        <v>64.569999999999993</v>
      </c>
      <c r="F11" s="249">
        <v>64.25</v>
      </c>
      <c r="G11" s="249">
        <v>64.56</v>
      </c>
      <c r="H11" s="249">
        <v>65</v>
      </c>
      <c r="I11" s="571" t="s">
        <v>2655</v>
      </c>
      <c r="J11" s="571"/>
      <c r="K11" s="249">
        <v>-9.9999999999909051E-3</v>
      </c>
      <c r="L11" s="249">
        <v>-9.9999999999909051</v>
      </c>
      <c r="M11" s="249">
        <v>1000</v>
      </c>
      <c r="N11" s="249" t="s">
        <v>2616</v>
      </c>
      <c r="O11" s="295">
        <v>42884</v>
      </c>
      <c r="Q11" s="241"/>
      <c r="R11" s="242" t="s">
        <v>2497</v>
      </c>
      <c r="S11" s="242"/>
      <c r="T11" s="18"/>
      <c r="U11" s="18"/>
      <c r="V11" s="18"/>
      <c r="W11" s="18"/>
      <c r="X11" s="18"/>
      <c r="Y11" s="18"/>
    </row>
    <row r="12" spans="1:27" s="19" customFormat="1" ht="12" customHeight="1">
      <c r="A12" s="243">
        <v>10</v>
      </c>
      <c r="B12" s="244">
        <v>42885</v>
      </c>
      <c r="C12" s="231" t="s">
        <v>2648</v>
      </c>
      <c r="D12" s="232" t="s">
        <v>270</v>
      </c>
      <c r="E12" s="245">
        <v>64.912499999999994</v>
      </c>
      <c r="F12" s="245">
        <v>64.709999999999994</v>
      </c>
      <c r="G12" s="245">
        <v>64.709999999999994</v>
      </c>
      <c r="H12" s="245">
        <v>65.31</v>
      </c>
      <c r="I12" s="524" t="s">
        <v>2659</v>
      </c>
      <c r="J12" s="567"/>
      <c r="K12" s="246">
        <v>-0.20250000000000057</v>
      </c>
      <c r="L12" s="247">
        <v>-202.50000000000057</v>
      </c>
      <c r="M12" s="289">
        <v>1000</v>
      </c>
      <c r="N12" s="248" t="s">
        <v>2204</v>
      </c>
      <c r="O12" s="244">
        <v>42886</v>
      </c>
      <c r="Q12" s="252"/>
      <c r="R12" s="89" t="s">
        <v>2497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3">
        <v>11</v>
      </c>
      <c r="B13" s="244">
        <v>42887</v>
      </c>
      <c r="C13" s="231" t="s">
        <v>2648</v>
      </c>
      <c r="D13" s="232" t="s">
        <v>270</v>
      </c>
      <c r="E13" s="245">
        <v>64.655000000000001</v>
      </c>
      <c r="F13" s="245">
        <v>64.45</v>
      </c>
      <c r="G13" s="245">
        <v>64.45</v>
      </c>
      <c r="H13" s="245">
        <v>65.05</v>
      </c>
      <c r="I13" s="524" t="s">
        <v>2659</v>
      </c>
      <c r="J13" s="567"/>
      <c r="K13" s="246">
        <f t="shared" ref="K13:K19" si="0">G13-E13</f>
        <v>-0.20499999999999829</v>
      </c>
      <c r="L13" s="247">
        <f t="shared" ref="L13:L19" si="1">K13*M13</f>
        <v>-204.99999999999829</v>
      </c>
      <c r="M13" s="246">
        <v>1000</v>
      </c>
      <c r="N13" s="248" t="s">
        <v>2204</v>
      </c>
      <c r="O13" s="244">
        <v>42894</v>
      </c>
      <c r="P13" s="226"/>
      <c r="Q13" s="280"/>
      <c r="R13" s="159" t="s">
        <v>2497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3">
        <v>12</v>
      </c>
      <c r="B14" s="234">
        <v>42898</v>
      </c>
      <c r="C14" s="235" t="s">
        <v>2648</v>
      </c>
      <c r="D14" s="236" t="s">
        <v>270</v>
      </c>
      <c r="E14" s="237">
        <v>64.45</v>
      </c>
      <c r="F14" s="291">
        <v>64</v>
      </c>
      <c r="G14" s="291">
        <v>64.762500000000003</v>
      </c>
      <c r="H14" s="291">
        <v>65.2</v>
      </c>
      <c r="I14" s="566" t="s">
        <v>2649</v>
      </c>
      <c r="J14" s="566"/>
      <c r="K14" s="238">
        <f t="shared" si="0"/>
        <v>0.3125</v>
      </c>
      <c r="L14" s="239">
        <f t="shared" si="1"/>
        <v>312.5</v>
      </c>
      <c r="M14" s="291">
        <v>1000</v>
      </c>
      <c r="N14" s="240" t="s">
        <v>272</v>
      </c>
      <c r="O14" s="281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3">
        <v>13</v>
      </c>
      <c r="B15" s="234">
        <v>42902</v>
      </c>
      <c r="C15" s="235" t="s">
        <v>2648</v>
      </c>
      <c r="D15" s="236" t="s">
        <v>270</v>
      </c>
      <c r="E15" s="237">
        <v>64.510000000000005</v>
      </c>
      <c r="F15" s="291">
        <v>64.2</v>
      </c>
      <c r="G15" s="291">
        <v>64.7</v>
      </c>
      <c r="H15" s="291">
        <v>65.11</v>
      </c>
      <c r="I15" s="566" t="s">
        <v>2660</v>
      </c>
      <c r="J15" s="566"/>
      <c r="K15" s="238">
        <f t="shared" si="0"/>
        <v>0.18999999999999773</v>
      </c>
      <c r="L15" s="239">
        <f t="shared" si="1"/>
        <v>189.99999999999773</v>
      </c>
      <c r="M15" s="291">
        <v>1000</v>
      </c>
      <c r="N15" s="240" t="s">
        <v>272</v>
      </c>
      <c r="O15" s="281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3">
        <v>14</v>
      </c>
      <c r="B16" s="244">
        <v>42908</v>
      </c>
      <c r="C16" s="231" t="s">
        <v>2648</v>
      </c>
      <c r="D16" s="232" t="s">
        <v>270</v>
      </c>
      <c r="E16" s="245">
        <v>64.56</v>
      </c>
      <c r="F16" s="245">
        <v>64.2</v>
      </c>
      <c r="G16" s="245">
        <v>64.2</v>
      </c>
      <c r="H16" s="245">
        <v>65.099999999999994</v>
      </c>
      <c r="I16" s="524" t="s">
        <v>2665</v>
      </c>
      <c r="J16" s="567"/>
      <c r="K16" s="246">
        <f t="shared" si="0"/>
        <v>-0.35999999999999943</v>
      </c>
      <c r="L16" s="247">
        <f t="shared" si="1"/>
        <v>-359.99999999999943</v>
      </c>
      <c r="M16" s="246">
        <v>1000</v>
      </c>
      <c r="N16" s="248" t="s">
        <v>2204</v>
      </c>
      <c r="O16" s="244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3">
        <v>15</v>
      </c>
      <c r="B17" s="244">
        <v>42926</v>
      </c>
      <c r="C17" s="231" t="s">
        <v>2661</v>
      </c>
      <c r="D17" s="232" t="s">
        <v>270</v>
      </c>
      <c r="E17" s="245">
        <v>64.67</v>
      </c>
      <c r="F17" s="245">
        <v>64.400000000000006</v>
      </c>
      <c r="G17" s="245">
        <v>64.400000000000006</v>
      </c>
      <c r="H17" s="245">
        <v>65.150000000000006</v>
      </c>
      <c r="I17" s="524" t="s">
        <v>2666</v>
      </c>
      <c r="J17" s="567"/>
      <c r="K17" s="246">
        <f t="shared" si="0"/>
        <v>-0.26999999999999602</v>
      </c>
      <c r="L17" s="247">
        <f t="shared" si="1"/>
        <v>-269.99999999999602</v>
      </c>
      <c r="M17" s="246">
        <v>1000</v>
      </c>
      <c r="N17" s="248" t="s">
        <v>2204</v>
      </c>
      <c r="O17" s="244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3">
        <v>16</v>
      </c>
      <c r="B18" s="244">
        <v>42949</v>
      </c>
      <c r="C18" s="231" t="s">
        <v>2662</v>
      </c>
      <c r="D18" s="232" t="s">
        <v>270</v>
      </c>
      <c r="E18" s="245">
        <v>64.234999999999999</v>
      </c>
      <c r="F18" s="245">
        <v>63.98</v>
      </c>
      <c r="G18" s="245">
        <v>63.98</v>
      </c>
      <c r="H18" s="245">
        <v>64.75</v>
      </c>
      <c r="I18" s="524" t="s">
        <v>2663</v>
      </c>
      <c r="J18" s="567"/>
      <c r="K18" s="246">
        <f t="shared" si="0"/>
        <v>-0.25500000000000256</v>
      </c>
      <c r="L18" s="247">
        <f t="shared" si="1"/>
        <v>-255.00000000000256</v>
      </c>
      <c r="M18" s="246">
        <v>1000</v>
      </c>
      <c r="N18" s="248" t="s">
        <v>2204</v>
      </c>
      <c r="O18" s="244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3">
        <v>17</v>
      </c>
      <c r="B19" s="234">
        <v>42955</v>
      </c>
      <c r="C19" s="261" t="s">
        <v>2662</v>
      </c>
      <c r="D19" s="236" t="s">
        <v>270</v>
      </c>
      <c r="E19" s="237">
        <v>63.942500000000003</v>
      </c>
      <c r="F19" s="291">
        <v>63.6</v>
      </c>
      <c r="G19" s="291">
        <v>64.150000000000006</v>
      </c>
      <c r="H19" s="291">
        <v>64.5</v>
      </c>
      <c r="I19" s="566" t="s">
        <v>2664</v>
      </c>
      <c r="J19" s="566"/>
      <c r="K19" s="238">
        <f t="shared" si="0"/>
        <v>0.20750000000000313</v>
      </c>
      <c r="L19" s="239">
        <f t="shared" si="1"/>
        <v>207.50000000000313</v>
      </c>
      <c r="M19" s="291">
        <v>1000</v>
      </c>
      <c r="N19" s="240" t="s">
        <v>272</v>
      </c>
      <c r="O19" s="281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3">
        <v>18</v>
      </c>
      <c r="B20" s="244">
        <v>42969</v>
      </c>
      <c r="C20" s="231" t="s">
        <v>2662</v>
      </c>
      <c r="D20" s="232" t="s">
        <v>270</v>
      </c>
      <c r="E20" s="245">
        <v>64.117500000000007</v>
      </c>
      <c r="F20" s="245">
        <v>63.9</v>
      </c>
      <c r="G20" s="245">
        <v>64.010000000000005</v>
      </c>
      <c r="H20" s="245">
        <v>64.5</v>
      </c>
      <c r="I20" s="524" t="s">
        <v>2719</v>
      </c>
      <c r="J20" s="567"/>
      <c r="K20" s="246">
        <f t="shared" ref="K20:K22" si="2">G20-E20</f>
        <v>-0.10750000000000171</v>
      </c>
      <c r="L20" s="247">
        <f t="shared" ref="L20:L21" si="3">K20*M20</f>
        <v>-107.50000000000171</v>
      </c>
      <c r="M20" s="246">
        <v>1000</v>
      </c>
      <c r="N20" s="248" t="s">
        <v>2204</v>
      </c>
      <c r="O20" s="244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3">
        <v>19</v>
      </c>
      <c r="B21" s="234">
        <v>42979</v>
      </c>
      <c r="C21" s="261" t="s">
        <v>2722</v>
      </c>
      <c r="D21" s="236" t="s">
        <v>270</v>
      </c>
      <c r="E21" s="237">
        <v>64.099999999999994</v>
      </c>
      <c r="F21" s="291">
        <v>63.8</v>
      </c>
      <c r="G21" s="291">
        <v>64.204999999999998</v>
      </c>
      <c r="H21" s="291">
        <v>64.7</v>
      </c>
      <c r="I21" s="566" t="s">
        <v>2723</v>
      </c>
      <c r="J21" s="566"/>
      <c r="K21" s="238">
        <f t="shared" si="2"/>
        <v>0.10500000000000398</v>
      </c>
      <c r="L21" s="239">
        <f t="shared" si="3"/>
        <v>105.00000000000398</v>
      </c>
      <c r="M21" s="291">
        <v>1000</v>
      </c>
      <c r="N21" s="240" t="s">
        <v>272</v>
      </c>
      <c r="O21" s="281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3">
        <v>20</v>
      </c>
      <c r="B22" s="234">
        <v>42982</v>
      </c>
      <c r="C22" s="261" t="s">
        <v>2722</v>
      </c>
      <c r="D22" s="236" t="s">
        <v>270</v>
      </c>
      <c r="E22" s="237">
        <v>64.094999999999999</v>
      </c>
      <c r="F22" s="291">
        <v>63.8</v>
      </c>
      <c r="G22" s="291">
        <v>64.194999999999993</v>
      </c>
      <c r="H22" s="291">
        <v>64.7</v>
      </c>
      <c r="I22" s="566" t="s">
        <v>2726</v>
      </c>
      <c r="J22" s="566"/>
      <c r="K22" s="238">
        <f t="shared" si="2"/>
        <v>9.9999999999994316E-2</v>
      </c>
      <c r="L22" s="239">
        <f t="shared" ref="L22" si="4">K22*M22</f>
        <v>99.999999999994316</v>
      </c>
      <c r="M22" s="291">
        <v>1000</v>
      </c>
      <c r="N22" s="240" t="s">
        <v>272</v>
      </c>
      <c r="O22" s="281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3">
        <v>21</v>
      </c>
      <c r="B23" s="234">
        <v>42983</v>
      </c>
      <c r="C23" s="261" t="s">
        <v>2722</v>
      </c>
      <c r="D23" s="236" t="s">
        <v>270</v>
      </c>
      <c r="E23" s="237">
        <v>64.25</v>
      </c>
      <c r="F23" s="291">
        <v>64</v>
      </c>
      <c r="G23" s="291">
        <v>64.355000000000004</v>
      </c>
      <c r="H23" s="291">
        <v>64.75</v>
      </c>
      <c r="I23" s="566" t="s">
        <v>2723</v>
      </c>
      <c r="J23" s="566"/>
      <c r="K23" s="238">
        <f t="shared" ref="K23" si="5">G23-E23</f>
        <v>0.10500000000000398</v>
      </c>
      <c r="L23" s="239">
        <f t="shared" ref="L23:L27" si="6">K23*M23</f>
        <v>105.00000000000398</v>
      </c>
      <c r="M23" s="291">
        <v>1000</v>
      </c>
      <c r="N23" s="240" t="s">
        <v>272</v>
      </c>
      <c r="O23" s="281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3">
        <v>22</v>
      </c>
      <c r="B24" s="234">
        <v>42984</v>
      </c>
      <c r="C24" s="261" t="s">
        <v>2722</v>
      </c>
      <c r="D24" s="236" t="s">
        <v>2436</v>
      </c>
      <c r="E24" s="237">
        <v>64.364999999999995</v>
      </c>
      <c r="F24" s="291">
        <v>64.5</v>
      </c>
      <c r="G24" s="291">
        <v>64.265000000000001</v>
      </c>
      <c r="H24" s="291">
        <v>64</v>
      </c>
      <c r="I24" s="541" t="s">
        <v>2726</v>
      </c>
      <c r="J24" s="566"/>
      <c r="K24" s="238">
        <f>E24-G24</f>
        <v>9.9999999999994316E-2</v>
      </c>
      <c r="L24" s="239">
        <f t="shared" si="6"/>
        <v>99.999999999994316</v>
      </c>
      <c r="M24" s="291">
        <v>1000</v>
      </c>
      <c r="N24" s="240" t="s">
        <v>272</v>
      </c>
      <c r="O24" s="281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3">
        <v>23</v>
      </c>
      <c r="B25" s="234">
        <v>42985</v>
      </c>
      <c r="C25" s="261" t="s">
        <v>2722</v>
      </c>
      <c r="D25" s="236" t="s">
        <v>270</v>
      </c>
      <c r="E25" s="237">
        <v>64.144999999999996</v>
      </c>
      <c r="F25" s="291">
        <v>63.9</v>
      </c>
      <c r="G25" s="291">
        <v>64.256500000000003</v>
      </c>
      <c r="H25" s="291">
        <v>64.650000000000006</v>
      </c>
      <c r="I25" s="541" t="s">
        <v>2723</v>
      </c>
      <c r="J25" s="566"/>
      <c r="K25" s="238">
        <f t="shared" ref="K25" si="7">G25-E25</f>
        <v>0.11150000000000659</v>
      </c>
      <c r="L25" s="239">
        <f t="shared" ref="L25" si="8">K25*M25</f>
        <v>111.50000000000659</v>
      </c>
      <c r="M25" s="291">
        <v>1000</v>
      </c>
      <c r="N25" s="240" t="s">
        <v>272</v>
      </c>
      <c r="O25" s="281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3">
        <v>24</v>
      </c>
      <c r="B26" s="234">
        <v>42989</v>
      </c>
      <c r="C26" s="261" t="s">
        <v>2729</v>
      </c>
      <c r="D26" s="236" t="s">
        <v>2436</v>
      </c>
      <c r="E26" s="237">
        <v>59.028500000000001</v>
      </c>
      <c r="F26" s="291">
        <v>59.25</v>
      </c>
      <c r="G26" s="291">
        <v>58.645000000000003</v>
      </c>
      <c r="H26" s="291">
        <v>58.5</v>
      </c>
      <c r="I26" s="541" t="s">
        <v>2730</v>
      </c>
      <c r="J26" s="566"/>
      <c r="K26" s="238">
        <f>E26-G26</f>
        <v>0.38349999999999795</v>
      </c>
      <c r="L26" s="239">
        <f t="shared" si="6"/>
        <v>383.49999999999795</v>
      </c>
      <c r="M26" s="291">
        <v>1000</v>
      </c>
      <c r="N26" s="240" t="s">
        <v>272</v>
      </c>
      <c r="O26" s="281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3">
        <v>25</v>
      </c>
      <c r="B27" s="234">
        <v>42992</v>
      </c>
      <c r="C27" s="261" t="s">
        <v>2722</v>
      </c>
      <c r="D27" s="236" t="s">
        <v>270</v>
      </c>
      <c r="E27" s="237">
        <v>64.144999999999996</v>
      </c>
      <c r="F27" s="291">
        <v>63.95</v>
      </c>
      <c r="G27" s="291">
        <v>64.260000000000005</v>
      </c>
      <c r="H27" s="291">
        <v>64.5</v>
      </c>
      <c r="I27" s="541" t="s">
        <v>2654</v>
      </c>
      <c r="J27" s="566"/>
      <c r="K27" s="238">
        <f t="shared" ref="K27" si="9">G27-E27</f>
        <v>0.11500000000000909</v>
      </c>
      <c r="L27" s="239">
        <f t="shared" si="6"/>
        <v>115.00000000000909</v>
      </c>
      <c r="M27" s="291">
        <v>1000</v>
      </c>
      <c r="N27" s="240" t="s">
        <v>272</v>
      </c>
      <c r="O27" s="281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3">
        <v>26</v>
      </c>
      <c r="B28" s="234">
        <v>42998</v>
      </c>
      <c r="C28" s="261" t="s">
        <v>2722</v>
      </c>
      <c r="D28" s="236" t="s">
        <v>270</v>
      </c>
      <c r="E28" s="237">
        <v>64.351500000000001</v>
      </c>
      <c r="F28" s="291">
        <v>64.150000000000006</v>
      </c>
      <c r="G28" s="291">
        <v>64.569999999999993</v>
      </c>
      <c r="H28" s="291">
        <v>64.75</v>
      </c>
      <c r="I28" s="541" t="s">
        <v>2758</v>
      </c>
      <c r="J28" s="566"/>
      <c r="K28" s="238">
        <f t="shared" ref="K28" si="10">G28-E28</f>
        <v>0.2184999999999917</v>
      </c>
      <c r="L28" s="239">
        <f t="shared" ref="L28" si="11">K28*M28</f>
        <v>218.4999999999917</v>
      </c>
      <c r="M28" s="291">
        <v>1000</v>
      </c>
      <c r="N28" s="240" t="s">
        <v>272</v>
      </c>
      <c r="O28" s="281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3">
        <v>27</v>
      </c>
      <c r="B29" s="244">
        <v>42999</v>
      </c>
      <c r="C29" s="231" t="s">
        <v>2722</v>
      </c>
      <c r="D29" s="232" t="s">
        <v>2436</v>
      </c>
      <c r="E29" s="245">
        <v>64.795000000000002</v>
      </c>
      <c r="F29" s="245">
        <v>65.05</v>
      </c>
      <c r="G29" s="245">
        <v>65.05</v>
      </c>
      <c r="H29" s="245">
        <v>64.400000000000006</v>
      </c>
      <c r="I29" s="524" t="s">
        <v>2653</v>
      </c>
      <c r="J29" s="567"/>
      <c r="K29" s="246">
        <v>-0.17000000000000171</v>
      </c>
      <c r="L29" s="247">
        <v>-170.00000000000171</v>
      </c>
      <c r="M29" s="246">
        <v>1000</v>
      </c>
      <c r="N29" s="248" t="s">
        <v>2204</v>
      </c>
      <c r="O29" s="244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3">
        <v>28</v>
      </c>
      <c r="B30" s="234">
        <v>43003</v>
      </c>
      <c r="C30" s="261" t="s">
        <v>2722</v>
      </c>
      <c r="D30" s="236" t="s">
        <v>270</v>
      </c>
      <c r="E30" s="237">
        <v>64.77</v>
      </c>
      <c r="F30" s="291">
        <v>64.400000000000006</v>
      </c>
      <c r="G30" s="291">
        <v>64.92</v>
      </c>
      <c r="H30" s="291">
        <v>65.099999999999994</v>
      </c>
      <c r="I30" s="541" t="s">
        <v>2745</v>
      </c>
      <c r="J30" s="566"/>
      <c r="K30" s="238">
        <f t="shared" ref="K30" si="12">G30-E30</f>
        <v>0.15000000000000568</v>
      </c>
      <c r="L30" s="239">
        <f t="shared" ref="L30" si="13">K30*M30</f>
        <v>150.00000000000568</v>
      </c>
      <c r="M30" s="291">
        <v>1000</v>
      </c>
      <c r="N30" s="240" t="s">
        <v>272</v>
      </c>
      <c r="O30" s="281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3">
        <v>29</v>
      </c>
      <c r="B31" s="244">
        <v>43003</v>
      </c>
      <c r="C31" s="271" t="s">
        <v>2722</v>
      </c>
      <c r="D31" s="245" t="s">
        <v>2436</v>
      </c>
      <c r="E31" s="245">
        <v>65.107699999999994</v>
      </c>
      <c r="F31" s="245">
        <v>65.3</v>
      </c>
      <c r="G31" s="245">
        <v>65.3</v>
      </c>
      <c r="H31" s="245">
        <v>64.5</v>
      </c>
      <c r="I31" s="524" t="s">
        <v>2757</v>
      </c>
      <c r="J31" s="567"/>
      <c r="K31" s="246">
        <v>-0.19</v>
      </c>
      <c r="L31" s="247">
        <v>-190.00000000000199</v>
      </c>
      <c r="M31" s="246">
        <v>1000</v>
      </c>
      <c r="N31" s="248" t="s">
        <v>2204</v>
      </c>
      <c r="O31" s="244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5">
        <v>30</v>
      </c>
      <c r="B32" s="276">
        <v>43005</v>
      </c>
      <c r="C32" s="277" t="s">
        <v>2722</v>
      </c>
      <c r="D32" s="278" t="s">
        <v>2436</v>
      </c>
      <c r="E32" s="277">
        <v>65.722499999999997</v>
      </c>
      <c r="F32" s="279">
        <v>65.83</v>
      </c>
      <c r="G32" s="279">
        <v>65.7</v>
      </c>
      <c r="H32" s="279">
        <v>65.52</v>
      </c>
      <c r="I32" s="568" t="s">
        <v>2748</v>
      </c>
      <c r="J32" s="569"/>
      <c r="K32" s="272">
        <f>E32-G32</f>
        <v>2.2499999999993747E-2</v>
      </c>
      <c r="L32" s="273">
        <f t="shared" ref="L32:L33" si="14">K32*M32</f>
        <v>22.499999999993747</v>
      </c>
      <c r="M32" s="290">
        <v>1000</v>
      </c>
      <c r="N32" s="274" t="s">
        <v>2616</v>
      </c>
      <c r="O32" s="295">
        <v>43005</v>
      </c>
    </row>
    <row r="33" spans="1:27" s="148" customFormat="1">
      <c r="A33" s="233">
        <v>31</v>
      </c>
      <c r="B33" s="234">
        <v>43005</v>
      </c>
      <c r="C33" s="261" t="s">
        <v>2749</v>
      </c>
      <c r="D33" s="236" t="s">
        <v>2436</v>
      </c>
      <c r="E33" s="237">
        <v>66</v>
      </c>
      <c r="F33" s="291">
        <v>66.5</v>
      </c>
      <c r="G33" s="291">
        <v>65.894999999999996</v>
      </c>
      <c r="H33" s="291">
        <v>65</v>
      </c>
      <c r="I33" s="541" t="s">
        <v>2723</v>
      </c>
      <c r="J33" s="566"/>
      <c r="K33" s="238">
        <f>E33-G33</f>
        <v>0.10500000000000398</v>
      </c>
      <c r="L33" s="239">
        <f t="shared" si="14"/>
        <v>105.00000000000398</v>
      </c>
      <c r="M33" s="291">
        <v>1000</v>
      </c>
      <c r="N33" s="240" t="s">
        <v>272</v>
      </c>
      <c r="O33" s="281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3">
        <v>32</v>
      </c>
      <c r="B34" s="234">
        <v>43006</v>
      </c>
      <c r="C34" s="261" t="s">
        <v>2749</v>
      </c>
      <c r="D34" s="236" t="s">
        <v>2436</v>
      </c>
      <c r="E34" s="237">
        <v>66.075000000000003</v>
      </c>
      <c r="F34" s="291">
        <v>66.3</v>
      </c>
      <c r="G34" s="291">
        <v>65.959999999999994</v>
      </c>
      <c r="H34" s="291">
        <v>65.400000000000006</v>
      </c>
      <c r="I34" s="541" t="s">
        <v>2654</v>
      </c>
      <c r="J34" s="566"/>
      <c r="K34" s="238">
        <f>E34-G34</f>
        <v>0.11500000000000909</v>
      </c>
      <c r="L34" s="239">
        <f t="shared" ref="L34:L35" si="15">K34*M34</f>
        <v>115.00000000000909</v>
      </c>
      <c r="M34" s="291">
        <v>1000</v>
      </c>
      <c r="N34" s="240" t="s">
        <v>272</v>
      </c>
      <c r="O34" s="281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3">
        <v>33</v>
      </c>
      <c r="B35" s="234">
        <v>43007</v>
      </c>
      <c r="C35" s="261" t="s">
        <v>2763</v>
      </c>
      <c r="D35" s="296" t="s">
        <v>270</v>
      </c>
      <c r="E35" s="237">
        <v>87.745000000000005</v>
      </c>
      <c r="F35" s="291">
        <v>87.5</v>
      </c>
      <c r="G35" s="291">
        <v>87.84</v>
      </c>
      <c r="H35" s="291">
        <v>88.25</v>
      </c>
      <c r="I35" s="541" t="s">
        <v>2764</v>
      </c>
      <c r="J35" s="566"/>
      <c r="K35" s="238">
        <f t="shared" ref="K35:K36" si="16">G35-E35</f>
        <v>9.4999999999998863E-2</v>
      </c>
      <c r="L35" s="239">
        <f t="shared" si="15"/>
        <v>94.999999999998863</v>
      </c>
      <c r="M35" s="291">
        <v>1000</v>
      </c>
      <c r="N35" s="240" t="s">
        <v>272</v>
      </c>
      <c r="O35" s="281">
        <v>43007</v>
      </c>
    </row>
    <row r="36" spans="1:27" s="119" customFormat="1">
      <c r="A36" s="233">
        <v>34</v>
      </c>
      <c r="B36" s="234">
        <v>43007</v>
      </c>
      <c r="C36" s="261" t="s">
        <v>2749</v>
      </c>
      <c r="D36" s="296" t="s">
        <v>270</v>
      </c>
      <c r="E36" s="237">
        <v>65.513999999999996</v>
      </c>
      <c r="F36" s="291">
        <v>65.25</v>
      </c>
      <c r="G36" s="291">
        <v>65.849999999999994</v>
      </c>
      <c r="H36" s="291">
        <v>66</v>
      </c>
      <c r="I36" s="541" t="s">
        <v>2765</v>
      </c>
      <c r="J36" s="566"/>
      <c r="K36" s="238">
        <f t="shared" si="16"/>
        <v>0.33599999999999852</v>
      </c>
      <c r="L36" s="239">
        <f t="shared" ref="L36" si="17">K36*M36</f>
        <v>335.99999999999852</v>
      </c>
      <c r="M36" s="291">
        <v>1000</v>
      </c>
      <c r="N36" s="240" t="s">
        <v>272</v>
      </c>
      <c r="O36" s="28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3">
        <v>35</v>
      </c>
      <c r="B37" s="234">
        <v>43017</v>
      </c>
      <c r="C37" s="261" t="s">
        <v>2749</v>
      </c>
      <c r="D37" s="296" t="s">
        <v>270</v>
      </c>
      <c r="E37" s="237">
        <v>65.48</v>
      </c>
      <c r="F37" s="291">
        <v>65.23</v>
      </c>
      <c r="G37" s="291">
        <v>65.577500000000001</v>
      </c>
      <c r="H37" s="291">
        <v>65.95</v>
      </c>
      <c r="I37" s="541" t="s">
        <v>2726</v>
      </c>
      <c r="J37" s="566"/>
      <c r="K37" s="238">
        <f t="shared" ref="K37:K39" si="18">G37-E37</f>
        <v>9.7499999999996589E-2</v>
      </c>
      <c r="L37" s="239">
        <f t="shared" ref="L37:L39" si="19">K37*M37</f>
        <v>97.499999999996589</v>
      </c>
      <c r="M37" s="291">
        <v>1000</v>
      </c>
      <c r="N37" s="240" t="s">
        <v>272</v>
      </c>
      <c r="O37" s="28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3">
        <v>36</v>
      </c>
      <c r="B38" s="234">
        <v>43018</v>
      </c>
      <c r="C38" s="261" t="s">
        <v>2749</v>
      </c>
      <c r="D38" s="296" t="s">
        <v>270</v>
      </c>
      <c r="E38" s="237">
        <v>65.41</v>
      </c>
      <c r="F38" s="291">
        <v>65.150000000000006</v>
      </c>
      <c r="G38" s="291">
        <v>65.507499999999993</v>
      </c>
      <c r="H38" s="291">
        <v>66</v>
      </c>
      <c r="I38" s="541" t="s">
        <v>2726</v>
      </c>
      <c r="J38" s="566"/>
      <c r="K38" s="238">
        <f t="shared" si="18"/>
        <v>9.7499999999996589E-2</v>
      </c>
      <c r="L38" s="239">
        <f t="shared" si="19"/>
        <v>97.499999999996589</v>
      </c>
      <c r="M38" s="291">
        <v>1000</v>
      </c>
      <c r="N38" s="240" t="s">
        <v>272</v>
      </c>
      <c r="O38" s="28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3">
        <v>37</v>
      </c>
      <c r="B39" s="244">
        <v>43019</v>
      </c>
      <c r="C39" s="231" t="s">
        <v>2749</v>
      </c>
      <c r="D39" s="232" t="s">
        <v>270</v>
      </c>
      <c r="E39" s="245">
        <v>65.38</v>
      </c>
      <c r="F39" s="245">
        <v>65.13</v>
      </c>
      <c r="G39" s="245">
        <v>65.13</v>
      </c>
      <c r="H39" s="245">
        <v>65.88</v>
      </c>
      <c r="I39" s="524" t="s">
        <v>2791</v>
      </c>
      <c r="J39" s="567"/>
      <c r="K39" s="246">
        <f t="shared" si="18"/>
        <v>-0.25</v>
      </c>
      <c r="L39" s="247">
        <f t="shared" si="19"/>
        <v>-250</v>
      </c>
      <c r="M39" s="246">
        <v>1000</v>
      </c>
      <c r="N39" s="248" t="s">
        <v>2204</v>
      </c>
      <c r="O39" s="244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3">
        <v>38</v>
      </c>
      <c r="B40" s="234">
        <v>43024</v>
      </c>
      <c r="C40" s="261" t="s">
        <v>2749</v>
      </c>
      <c r="D40" s="296" t="s">
        <v>270</v>
      </c>
      <c r="E40" s="237">
        <v>64.792500000000004</v>
      </c>
      <c r="F40" s="297">
        <v>64.540000000000006</v>
      </c>
      <c r="G40" s="297">
        <v>64.905000000000001</v>
      </c>
      <c r="H40" s="297">
        <v>65.3</v>
      </c>
      <c r="I40" s="541" t="s">
        <v>2723</v>
      </c>
      <c r="J40" s="566"/>
      <c r="K40" s="238">
        <f t="shared" ref="K40" si="20">G40-E40</f>
        <v>0.11249999999999716</v>
      </c>
      <c r="L40" s="239">
        <f t="shared" ref="L40" si="21">K40*M40</f>
        <v>112.49999999999716</v>
      </c>
      <c r="M40" s="297">
        <v>1000</v>
      </c>
      <c r="N40" s="240" t="s">
        <v>272</v>
      </c>
      <c r="O40" s="28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3">
        <v>39</v>
      </c>
      <c r="B41" s="234">
        <v>43031</v>
      </c>
      <c r="C41" s="261" t="s">
        <v>2749</v>
      </c>
      <c r="D41" s="296" t="s">
        <v>270</v>
      </c>
      <c r="E41" s="237">
        <v>65.114999999999995</v>
      </c>
      <c r="F41" s="299">
        <v>64.849999999999994</v>
      </c>
      <c r="G41" s="299">
        <v>65.209999999999994</v>
      </c>
      <c r="H41" s="299">
        <v>65.5</v>
      </c>
      <c r="I41" s="541" t="s">
        <v>2764</v>
      </c>
      <c r="J41" s="566"/>
      <c r="K41" s="238">
        <f t="shared" ref="K41" si="22">G41-E41</f>
        <v>9.4999999999998863E-2</v>
      </c>
      <c r="L41" s="239">
        <f t="shared" ref="L41" si="23">K41*M41</f>
        <v>94.999999999998863</v>
      </c>
      <c r="M41" s="299">
        <v>1000</v>
      </c>
      <c r="N41" s="240" t="s">
        <v>272</v>
      </c>
      <c r="O41" s="28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3">
        <v>40</v>
      </c>
      <c r="B42" s="234">
        <v>43031</v>
      </c>
      <c r="C42" s="261" t="s">
        <v>2817</v>
      </c>
      <c r="D42" s="296" t="s">
        <v>270</v>
      </c>
      <c r="E42" s="237">
        <v>57.284999999999997</v>
      </c>
      <c r="F42" s="298">
        <v>57.03</v>
      </c>
      <c r="G42" s="298">
        <v>57.38</v>
      </c>
      <c r="H42" s="298">
        <v>58.4</v>
      </c>
      <c r="I42" s="541" t="s">
        <v>2726</v>
      </c>
      <c r="J42" s="566"/>
      <c r="K42" s="238">
        <f t="shared" ref="K42:K44" si="24">G42-E42</f>
        <v>9.5000000000005969E-2</v>
      </c>
      <c r="L42" s="239">
        <f t="shared" ref="L42:L44" si="25">K42*M42</f>
        <v>95.000000000005969</v>
      </c>
      <c r="M42" s="298">
        <v>1000</v>
      </c>
      <c r="N42" s="240" t="s">
        <v>272</v>
      </c>
      <c r="O42" s="28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3">
        <v>41</v>
      </c>
      <c r="B43" s="234">
        <v>43034</v>
      </c>
      <c r="C43" s="261" t="s">
        <v>2749</v>
      </c>
      <c r="D43" s="296" t="s">
        <v>270</v>
      </c>
      <c r="E43" s="237">
        <v>64.754999999999995</v>
      </c>
      <c r="F43" s="300">
        <v>64.5</v>
      </c>
      <c r="G43" s="300">
        <v>64.87</v>
      </c>
      <c r="H43" s="300">
        <v>65.25</v>
      </c>
      <c r="I43" s="541" t="s">
        <v>2654</v>
      </c>
      <c r="J43" s="566"/>
      <c r="K43" s="238">
        <f t="shared" si="24"/>
        <v>0.11500000000000909</v>
      </c>
      <c r="L43" s="239">
        <f t="shared" si="25"/>
        <v>115.00000000000909</v>
      </c>
      <c r="M43" s="300">
        <v>1000</v>
      </c>
      <c r="N43" s="240" t="s">
        <v>272</v>
      </c>
      <c r="O43" s="28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3">
        <v>42</v>
      </c>
      <c r="B44" s="244">
        <v>43038</v>
      </c>
      <c r="C44" s="271" t="s">
        <v>2849</v>
      </c>
      <c r="D44" s="245" t="s">
        <v>270</v>
      </c>
      <c r="E44" s="245">
        <v>65.034999999999997</v>
      </c>
      <c r="F44" s="245">
        <v>64.790000000000006</v>
      </c>
      <c r="G44" s="245">
        <v>64.790000000000006</v>
      </c>
      <c r="H44" s="245">
        <v>65.5</v>
      </c>
      <c r="I44" s="524" t="s">
        <v>2854</v>
      </c>
      <c r="J44" s="567"/>
      <c r="K44" s="246">
        <f t="shared" si="24"/>
        <v>-0.24499999999999034</v>
      </c>
      <c r="L44" s="247">
        <f t="shared" si="25"/>
        <v>-244.99999999999034</v>
      </c>
      <c r="M44" s="246">
        <v>1000</v>
      </c>
      <c r="N44" s="248" t="s">
        <v>2204</v>
      </c>
      <c r="O44" s="244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3">
        <v>43</v>
      </c>
      <c r="B45" s="234">
        <v>43040</v>
      </c>
      <c r="C45" s="261" t="s">
        <v>2850</v>
      </c>
      <c r="D45" s="296" t="s">
        <v>270</v>
      </c>
      <c r="E45" s="237">
        <v>56.987499999999997</v>
      </c>
      <c r="F45" s="338">
        <v>56.73</v>
      </c>
      <c r="G45" s="338">
        <v>57.0959</v>
      </c>
      <c r="H45" s="338">
        <v>57.5</v>
      </c>
      <c r="I45" s="541" t="s">
        <v>2723</v>
      </c>
      <c r="J45" s="566"/>
      <c r="K45" s="238">
        <f t="shared" ref="K45" si="26">G45-E45</f>
        <v>0.10840000000000316</v>
      </c>
      <c r="L45" s="239">
        <f t="shared" ref="L45" si="27">K45*M45</f>
        <v>108.40000000000316</v>
      </c>
      <c r="M45" s="338">
        <v>1000</v>
      </c>
      <c r="N45" s="240" t="s">
        <v>272</v>
      </c>
      <c r="O45" s="28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3">
        <v>44</v>
      </c>
      <c r="B46" s="234">
        <v>43041</v>
      </c>
      <c r="C46" s="261" t="s">
        <v>2849</v>
      </c>
      <c r="D46" s="296" t="s">
        <v>270</v>
      </c>
      <c r="E46" s="237">
        <v>64.783799999999999</v>
      </c>
      <c r="F46" s="337">
        <v>64.5</v>
      </c>
      <c r="G46" s="337">
        <v>64.89</v>
      </c>
      <c r="H46" s="337">
        <v>65.25</v>
      </c>
      <c r="I46" s="541" t="s">
        <v>2723</v>
      </c>
      <c r="J46" s="566"/>
      <c r="K46" s="238">
        <f t="shared" ref="K46" si="28">G46-E46</f>
        <v>0.10620000000000118</v>
      </c>
      <c r="L46" s="239">
        <f t="shared" ref="L46" si="29">K46*M46</f>
        <v>106.20000000000118</v>
      </c>
      <c r="M46" s="337">
        <v>1000</v>
      </c>
      <c r="N46" s="240" t="s">
        <v>272</v>
      </c>
      <c r="O46" s="28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3">
        <v>45</v>
      </c>
      <c r="B47" s="234">
        <v>43047</v>
      </c>
      <c r="C47" s="261" t="s">
        <v>2849</v>
      </c>
      <c r="D47" s="296" t="s">
        <v>270</v>
      </c>
      <c r="E47" s="237">
        <v>65.136300000000006</v>
      </c>
      <c r="F47" s="341">
        <v>64.837500000000006</v>
      </c>
      <c r="G47" s="341">
        <v>65.234999999999999</v>
      </c>
      <c r="H47" s="341">
        <v>65.73</v>
      </c>
      <c r="I47" s="541" t="s">
        <v>2726</v>
      </c>
      <c r="J47" s="566"/>
      <c r="K47" s="238">
        <f t="shared" ref="K47" si="30">G47-E47</f>
        <v>9.8699999999993793E-2</v>
      </c>
      <c r="L47" s="239">
        <f t="shared" ref="L47" si="31">K47*M47</f>
        <v>98.699999999993793</v>
      </c>
      <c r="M47" s="341">
        <v>1000</v>
      </c>
      <c r="N47" s="240" t="s">
        <v>272</v>
      </c>
      <c r="O47" s="28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3">
        <v>46</v>
      </c>
      <c r="B48" s="234">
        <v>43047</v>
      </c>
      <c r="C48" s="261" t="s">
        <v>2860</v>
      </c>
      <c r="D48" s="296" t="s">
        <v>270</v>
      </c>
      <c r="E48" s="237">
        <v>85.4983</v>
      </c>
      <c r="F48" s="339">
        <v>85.25</v>
      </c>
      <c r="G48" s="339">
        <v>85.6</v>
      </c>
      <c r="H48" s="339">
        <v>86</v>
      </c>
      <c r="I48" s="541" t="s">
        <v>2726</v>
      </c>
      <c r="J48" s="566"/>
      <c r="K48" s="238">
        <f>G48-E48</f>
        <v>0.10169999999999391</v>
      </c>
      <c r="L48" s="239">
        <f t="shared" ref="L48:L49" si="32">K48*M48</f>
        <v>101.69999999999391</v>
      </c>
      <c r="M48" s="339">
        <v>1000</v>
      </c>
      <c r="N48" s="240" t="s">
        <v>272</v>
      </c>
      <c r="O48" s="28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3">
        <v>47</v>
      </c>
      <c r="B49" s="244">
        <v>43055</v>
      </c>
      <c r="C49" s="271" t="s">
        <v>2931</v>
      </c>
      <c r="D49" s="245" t="s">
        <v>270</v>
      </c>
      <c r="E49" s="245">
        <v>76.897499999999994</v>
      </c>
      <c r="F49" s="245">
        <v>76.397499999999994</v>
      </c>
      <c r="G49" s="245">
        <v>76.397499999999994</v>
      </c>
      <c r="H49" s="245">
        <v>77.897499999999994</v>
      </c>
      <c r="I49" s="524" t="s">
        <v>2939</v>
      </c>
      <c r="J49" s="567"/>
      <c r="K49" s="246">
        <f t="shared" ref="K49" si="33">G49-E49</f>
        <v>-0.5</v>
      </c>
      <c r="L49" s="247">
        <f t="shared" si="32"/>
        <v>-500</v>
      </c>
      <c r="M49" s="246">
        <v>1000</v>
      </c>
      <c r="N49" s="248" t="s">
        <v>2204</v>
      </c>
      <c r="O49" s="244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3">
        <v>48</v>
      </c>
      <c r="B50" s="234">
        <v>43055</v>
      </c>
      <c r="C50" s="261" t="s">
        <v>2850</v>
      </c>
      <c r="D50" s="296" t="s">
        <v>270</v>
      </c>
      <c r="E50" s="237">
        <v>57.662500000000001</v>
      </c>
      <c r="F50" s="348">
        <v>57.267499999999998</v>
      </c>
      <c r="G50" s="348">
        <v>57.807499999999997</v>
      </c>
      <c r="H50" s="348">
        <v>58.667499999999997</v>
      </c>
      <c r="I50" s="541" t="s">
        <v>2940</v>
      </c>
      <c r="J50" s="566"/>
      <c r="K50" s="238">
        <f t="shared" ref="K50:K55" si="34">G50-E50</f>
        <v>0.14499999999999602</v>
      </c>
      <c r="L50" s="239">
        <f t="shared" ref="L50" si="35">K50*M50</f>
        <v>144.99999999999602</v>
      </c>
      <c r="M50" s="348">
        <v>1000</v>
      </c>
      <c r="N50" s="240" t="s">
        <v>272</v>
      </c>
      <c r="O50" s="281">
        <v>43056</v>
      </c>
    </row>
    <row r="51" spans="1:27" s="119" customFormat="1">
      <c r="A51" s="233">
        <v>49</v>
      </c>
      <c r="B51" s="234">
        <v>43061</v>
      </c>
      <c r="C51" s="261" t="s">
        <v>2931</v>
      </c>
      <c r="D51" s="296" t="s">
        <v>270</v>
      </c>
      <c r="E51" s="237">
        <v>76.174999999999997</v>
      </c>
      <c r="F51" s="349">
        <v>75.95</v>
      </c>
      <c r="G51" s="349">
        <v>76.334999999999994</v>
      </c>
      <c r="H51" s="349">
        <v>76.599999999999994</v>
      </c>
      <c r="I51" s="541" t="s">
        <v>2941</v>
      </c>
      <c r="J51" s="566"/>
      <c r="K51" s="238">
        <f t="shared" si="34"/>
        <v>0.15999999999999659</v>
      </c>
      <c r="L51" s="239">
        <f t="shared" ref="L51:L52" si="36">K51*M51</f>
        <v>159.99999999999659</v>
      </c>
      <c r="M51" s="349">
        <v>1000</v>
      </c>
      <c r="N51" s="240" t="s">
        <v>272</v>
      </c>
      <c r="O51" s="28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3">
        <v>50</v>
      </c>
      <c r="B52" s="244">
        <v>43061</v>
      </c>
      <c r="C52" s="271" t="s">
        <v>2849</v>
      </c>
      <c r="D52" s="245" t="s">
        <v>270</v>
      </c>
      <c r="E52" s="245">
        <v>64.87</v>
      </c>
      <c r="F52" s="245">
        <v>64.5</v>
      </c>
      <c r="G52" s="245">
        <v>64.5</v>
      </c>
      <c r="H52" s="245">
        <v>65.5</v>
      </c>
      <c r="I52" s="524" t="s">
        <v>2947</v>
      </c>
      <c r="J52" s="567"/>
      <c r="K52" s="246">
        <f t="shared" si="34"/>
        <v>-0.37000000000000455</v>
      </c>
      <c r="L52" s="247">
        <f t="shared" si="36"/>
        <v>-370.00000000000455</v>
      </c>
      <c r="M52" s="246">
        <v>1000</v>
      </c>
      <c r="N52" s="248" t="s">
        <v>2204</v>
      </c>
      <c r="O52" s="244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3">
        <v>51</v>
      </c>
      <c r="B53" s="234">
        <v>43067</v>
      </c>
      <c r="C53" s="261" t="s">
        <v>2948</v>
      </c>
      <c r="D53" s="296" t="s">
        <v>270</v>
      </c>
      <c r="E53" s="237">
        <v>86.17</v>
      </c>
      <c r="F53" s="357">
        <v>85.85</v>
      </c>
      <c r="G53" s="357">
        <v>86.46</v>
      </c>
      <c r="H53" s="357">
        <v>87</v>
      </c>
      <c r="I53" s="541" t="s">
        <v>2952</v>
      </c>
      <c r="J53" s="566"/>
      <c r="K53" s="238">
        <f t="shared" si="34"/>
        <v>0.28999999999999204</v>
      </c>
      <c r="L53" s="239">
        <f t="shared" ref="L53:L54" si="37">K53*M53</f>
        <v>289.99999999999204</v>
      </c>
      <c r="M53" s="357">
        <v>1000</v>
      </c>
      <c r="N53" s="240" t="s">
        <v>272</v>
      </c>
      <c r="O53" s="28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3">
        <v>52</v>
      </c>
      <c r="B54" s="244">
        <v>43067</v>
      </c>
      <c r="C54" s="271" t="s">
        <v>2949</v>
      </c>
      <c r="D54" s="245" t="s">
        <v>270</v>
      </c>
      <c r="E54" s="245">
        <v>58.16</v>
      </c>
      <c r="F54" s="245">
        <v>57.85</v>
      </c>
      <c r="G54" s="245">
        <v>57.85</v>
      </c>
      <c r="H54" s="245">
        <v>58.6</v>
      </c>
      <c r="I54" s="524" t="s">
        <v>2953</v>
      </c>
      <c r="J54" s="567"/>
      <c r="K54" s="246">
        <f t="shared" si="34"/>
        <v>-0.30999999999999517</v>
      </c>
      <c r="L54" s="247">
        <f t="shared" si="37"/>
        <v>-309.99999999999517</v>
      </c>
      <c r="M54" s="246">
        <v>1000</v>
      </c>
      <c r="N54" s="248" t="s">
        <v>2204</v>
      </c>
      <c r="O54" s="244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3">
        <v>53</v>
      </c>
      <c r="B55" s="244">
        <v>43067</v>
      </c>
      <c r="C55" s="271" t="s">
        <v>2950</v>
      </c>
      <c r="D55" s="245" t="s">
        <v>270</v>
      </c>
      <c r="E55" s="245">
        <v>64.63</v>
      </c>
      <c r="F55" s="245">
        <v>64.13</v>
      </c>
      <c r="G55" s="245">
        <v>64.13</v>
      </c>
      <c r="H55" s="245">
        <v>65.63</v>
      </c>
      <c r="I55" s="524" t="s">
        <v>2939</v>
      </c>
      <c r="J55" s="567"/>
      <c r="K55" s="246">
        <f t="shared" si="34"/>
        <v>-0.5</v>
      </c>
      <c r="L55" s="247">
        <f t="shared" ref="L55" si="38">K55*M55</f>
        <v>-500</v>
      </c>
      <c r="M55" s="246">
        <v>1000</v>
      </c>
      <c r="N55" s="248" t="s">
        <v>2204</v>
      </c>
      <c r="O55" s="244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3">
        <v>54</v>
      </c>
      <c r="B56" s="244">
        <v>43067</v>
      </c>
      <c r="C56" s="271" t="s">
        <v>2951</v>
      </c>
      <c r="D56" s="245" t="s">
        <v>270</v>
      </c>
      <c r="E56" s="245">
        <v>76.930000000000007</v>
      </c>
      <c r="F56" s="245">
        <v>76.430000000000007</v>
      </c>
      <c r="G56" s="245">
        <v>76.430000000000007</v>
      </c>
      <c r="H56" s="245">
        <v>77.930000000000007</v>
      </c>
      <c r="I56" s="524" t="s">
        <v>2939</v>
      </c>
      <c r="J56" s="567"/>
      <c r="K56" s="246">
        <f t="shared" ref="K56" si="39">G56-E56</f>
        <v>-0.5</v>
      </c>
      <c r="L56" s="247">
        <f t="shared" ref="L56:L57" si="40">K56*M56</f>
        <v>-500</v>
      </c>
      <c r="M56" s="246">
        <v>1000</v>
      </c>
      <c r="N56" s="248" t="s">
        <v>2204</v>
      </c>
      <c r="O56" s="358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3">
        <v>55</v>
      </c>
      <c r="B57" s="234">
        <v>43081</v>
      </c>
      <c r="C57" s="261" t="s">
        <v>2951</v>
      </c>
      <c r="D57" s="296" t="s">
        <v>270</v>
      </c>
      <c r="E57" s="237">
        <v>76.105000000000004</v>
      </c>
      <c r="F57" s="386">
        <v>75.7</v>
      </c>
      <c r="G57" s="386">
        <v>76.27</v>
      </c>
      <c r="H57" s="386">
        <v>76.8</v>
      </c>
      <c r="I57" s="541" t="s">
        <v>2941</v>
      </c>
      <c r="J57" s="566"/>
      <c r="K57" s="238">
        <f>G57-E57</f>
        <v>0.16499999999999204</v>
      </c>
      <c r="L57" s="239">
        <f t="shared" si="40"/>
        <v>164.99999999999204</v>
      </c>
      <c r="M57" s="386">
        <v>1000</v>
      </c>
      <c r="N57" s="240" t="s">
        <v>272</v>
      </c>
      <c r="O57" s="387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3">
        <v>56</v>
      </c>
      <c r="B58" s="234">
        <v>43081</v>
      </c>
      <c r="C58" s="261" t="s">
        <v>2949</v>
      </c>
      <c r="D58" s="296" t="s">
        <v>270</v>
      </c>
      <c r="E58" s="237">
        <v>56.975000000000001</v>
      </c>
      <c r="F58" s="386">
        <v>56.7</v>
      </c>
      <c r="G58" s="386">
        <v>57.21</v>
      </c>
      <c r="H58" s="386">
        <v>57.6</v>
      </c>
      <c r="I58" s="541" t="s">
        <v>2652</v>
      </c>
      <c r="J58" s="566"/>
      <c r="K58" s="238">
        <f>G58-E58</f>
        <v>0.23499999999999943</v>
      </c>
      <c r="L58" s="239">
        <f t="shared" ref="L58" si="41">K58*M58</f>
        <v>234.99999999999943</v>
      </c>
      <c r="M58" s="386">
        <v>1000</v>
      </c>
      <c r="N58" s="240" t="s">
        <v>272</v>
      </c>
      <c r="O58" s="387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0"/>
      <c r="B59" s="351"/>
      <c r="C59" s="87"/>
      <c r="D59" s="352"/>
      <c r="E59" s="385"/>
      <c r="F59" s="385"/>
      <c r="G59" s="385"/>
      <c r="H59" s="385"/>
      <c r="I59" s="564"/>
      <c r="J59" s="565"/>
      <c r="K59" s="353"/>
      <c r="L59" s="354"/>
      <c r="M59" s="385"/>
      <c r="N59" s="355"/>
      <c r="O59" s="356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0"/>
      <c r="B60" s="351"/>
      <c r="C60" s="87"/>
      <c r="D60" s="352"/>
      <c r="E60" s="385"/>
      <c r="F60" s="385"/>
      <c r="G60" s="385"/>
      <c r="H60" s="385"/>
      <c r="I60" s="564"/>
      <c r="J60" s="565"/>
      <c r="K60" s="353"/>
      <c r="L60" s="354"/>
      <c r="M60" s="385"/>
      <c r="N60" s="355"/>
      <c r="O60" s="356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0"/>
      <c r="B61" s="351"/>
      <c r="C61" s="87"/>
      <c r="D61" s="352"/>
      <c r="E61" s="385"/>
      <c r="F61" s="385"/>
      <c r="G61" s="385"/>
      <c r="H61" s="385"/>
      <c r="I61" s="564"/>
      <c r="J61" s="565"/>
      <c r="K61" s="353"/>
      <c r="L61" s="354"/>
      <c r="M61" s="385"/>
      <c r="N61" s="355"/>
      <c r="O61" s="356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0"/>
      <c r="B62" s="351"/>
      <c r="C62" s="87"/>
      <c r="D62" s="352"/>
      <c r="E62" s="385"/>
      <c r="F62" s="385"/>
      <c r="G62" s="385"/>
      <c r="H62" s="385"/>
      <c r="I62" s="564"/>
      <c r="J62" s="565"/>
      <c r="K62" s="353"/>
      <c r="L62" s="354"/>
      <c r="M62" s="385"/>
      <c r="N62" s="355"/>
      <c r="O62" s="356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0"/>
      <c r="B63" s="351"/>
      <c r="C63" s="87"/>
      <c r="D63" s="352"/>
      <c r="E63" s="385"/>
      <c r="F63" s="385"/>
      <c r="G63" s="385"/>
      <c r="H63" s="385"/>
      <c r="I63" s="564"/>
      <c r="J63" s="565"/>
      <c r="K63" s="353"/>
      <c r="L63" s="354"/>
      <c r="M63" s="385"/>
      <c r="N63" s="355"/>
      <c r="O63" s="356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0"/>
      <c r="B64" s="351"/>
      <c r="C64" s="87"/>
      <c r="D64" s="352"/>
      <c r="E64" s="385"/>
      <c r="F64" s="385"/>
      <c r="G64" s="385"/>
      <c r="H64" s="385"/>
      <c r="I64" s="564"/>
      <c r="J64" s="565"/>
      <c r="K64" s="353"/>
      <c r="L64" s="354"/>
      <c r="M64" s="385"/>
      <c r="N64" s="355"/>
      <c r="O64" s="356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0"/>
      <c r="B65" s="351"/>
      <c r="C65" s="87"/>
      <c r="D65" s="352"/>
      <c r="E65" s="385"/>
      <c r="F65" s="385"/>
      <c r="G65" s="385"/>
      <c r="H65" s="385"/>
      <c r="I65" s="564"/>
      <c r="J65" s="565"/>
      <c r="K65" s="353"/>
      <c r="L65" s="354"/>
      <c r="M65" s="385"/>
      <c r="N65" s="355"/>
      <c r="O65" s="356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0"/>
      <c r="B66" s="351"/>
      <c r="C66" s="87"/>
      <c r="D66" s="352"/>
      <c r="E66" s="385"/>
      <c r="F66" s="385"/>
      <c r="G66" s="385"/>
      <c r="H66" s="385"/>
      <c r="I66" s="564"/>
      <c r="J66" s="565"/>
      <c r="K66" s="353"/>
      <c r="L66" s="354"/>
      <c r="M66" s="385"/>
      <c r="N66" s="355"/>
      <c r="O66" s="356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0"/>
      <c r="B67" s="351"/>
      <c r="C67" s="87"/>
      <c r="D67" s="352"/>
      <c r="E67" s="385"/>
      <c r="F67" s="385"/>
      <c r="G67" s="385"/>
      <c r="H67" s="385"/>
      <c r="I67" s="564"/>
      <c r="J67" s="565"/>
      <c r="K67" s="353"/>
      <c r="L67" s="354"/>
      <c r="M67" s="385"/>
      <c r="N67" s="355"/>
      <c r="O67" s="356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0"/>
      <c r="B68" s="351"/>
      <c r="C68" s="87"/>
      <c r="D68" s="352"/>
      <c r="E68" s="385"/>
      <c r="F68" s="385"/>
      <c r="G68" s="385"/>
      <c r="H68" s="385"/>
      <c r="I68" s="564"/>
      <c r="J68" s="565"/>
      <c r="K68" s="353"/>
      <c r="L68" s="354"/>
      <c r="M68" s="385"/>
      <c r="N68" s="355"/>
      <c r="O68" s="356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0"/>
      <c r="B69" s="351"/>
      <c r="C69" s="87"/>
      <c r="D69" s="352"/>
      <c r="E69" s="385"/>
      <c r="F69" s="385"/>
      <c r="G69" s="385"/>
      <c r="H69" s="385"/>
      <c r="I69" s="564"/>
      <c r="J69" s="565"/>
      <c r="K69" s="353"/>
      <c r="L69" s="354"/>
      <c r="M69" s="385"/>
      <c r="N69" s="355"/>
      <c r="O69" s="356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0"/>
      <c r="B70" s="351"/>
      <c r="C70" s="87"/>
      <c r="D70" s="352"/>
      <c r="E70" s="385"/>
      <c r="F70" s="385"/>
      <c r="G70" s="385"/>
      <c r="H70" s="385"/>
      <c r="I70" s="564"/>
      <c r="J70" s="565"/>
      <c r="K70" s="353"/>
      <c r="L70" s="354"/>
      <c r="M70" s="385"/>
      <c r="N70" s="355"/>
      <c r="O70" s="356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0"/>
      <c r="B71" s="351"/>
      <c r="C71" s="87"/>
      <c r="D71" s="352"/>
      <c r="E71" s="385"/>
      <c r="F71" s="385"/>
      <c r="G71" s="385"/>
      <c r="H71" s="385"/>
      <c r="I71" s="564"/>
      <c r="J71" s="565"/>
      <c r="K71" s="353"/>
      <c r="L71" s="354"/>
      <c r="M71" s="385"/>
      <c r="N71" s="355"/>
      <c r="O71" s="356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0"/>
      <c r="B72" s="351"/>
      <c r="C72" s="87"/>
      <c r="D72" s="352"/>
      <c r="E72" s="385"/>
      <c r="F72" s="385"/>
      <c r="G72" s="385"/>
      <c r="H72" s="385"/>
      <c r="I72" s="564"/>
      <c r="J72" s="565"/>
      <c r="K72" s="353"/>
      <c r="L72" s="354"/>
      <c r="M72" s="385"/>
      <c r="N72" s="355"/>
      <c r="O72" s="356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0"/>
      <c r="B73" s="351"/>
      <c r="C73" s="87"/>
      <c r="D73" s="352"/>
      <c r="E73" s="385"/>
      <c r="F73" s="385"/>
      <c r="G73" s="385"/>
      <c r="H73" s="385"/>
      <c r="I73" s="564"/>
      <c r="J73" s="565"/>
      <c r="K73" s="353"/>
      <c r="L73" s="354"/>
      <c r="M73" s="385"/>
      <c r="N73" s="355"/>
      <c r="O73" s="356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0"/>
      <c r="B74" s="351"/>
      <c r="C74" s="87"/>
      <c r="D74" s="352"/>
      <c r="E74" s="385"/>
      <c r="F74" s="385"/>
      <c r="G74" s="385"/>
      <c r="H74" s="385"/>
      <c r="I74" s="564"/>
      <c r="J74" s="565"/>
      <c r="K74" s="353"/>
      <c r="L74" s="354"/>
      <c r="M74" s="385"/>
      <c r="N74" s="355"/>
      <c r="O74" s="356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0"/>
      <c r="B75" s="351"/>
      <c r="C75" s="87"/>
      <c r="D75" s="352"/>
      <c r="E75" s="385"/>
      <c r="F75" s="385"/>
      <c r="G75" s="385"/>
      <c r="H75" s="385"/>
      <c r="I75" s="564"/>
      <c r="J75" s="565"/>
      <c r="K75" s="353"/>
      <c r="L75" s="354"/>
      <c r="M75" s="385"/>
      <c r="N75" s="355"/>
      <c r="O75" s="356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0"/>
      <c r="B76" s="351"/>
      <c r="C76" s="87"/>
      <c r="D76" s="352"/>
      <c r="E76" s="385"/>
      <c r="F76" s="385"/>
      <c r="G76" s="385"/>
      <c r="H76" s="385"/>
      <c r="I76" s="564"/>
      <c r="J76" s="565"/>
      <c r="K76" s="353"/>
      <c r="L76" s="354"/>
      <c r="M76" s="385"/>
      <c r="N76" s="355"/>
      <c r="O76" s="356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0"/>
      <c r="B77" s="351"/>
      <c r="C77" s="87"/>
      <c r="D77" s="352"/>
      <c r="E77" s="385"/>
      <c r="F77" s="385"/>
      <c r="G77" s="385"/>
      <c r="H77" s="385"/>
      <c r="I77" s="564"/>
      <c r="J77" s="565"/>
      <c r="K77" s="353"/>
      <c r="L77" s="354"/>
      <c r="M77" s="385"/>
      <c r="N77" s="355"/>
      <c r="O77" s="356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0"/>
      <c r="B78" s="351"/>
      <c r="C78" s="87"/>
      <c r="D78" s="352"/>
      <c r="E78" s="385"/>
      <c r="F78" s="385"/>
      <c r="G78" s="385"/>
      <c r="H78" s="385"/>
      <c r="I78" s="564"/>
      <c r="J78" s="565"/>
      <c r="K78" s="353"/>
      <c r="L78" s="354"/>
      <c r="M78" s="385"/>
      <c r="N78" s="355"/>
      <c r="O78" s="356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0"/>
      <c r="B79" s="351"/>
      <c r="C79" s="87"/>
      <c r="D79" s="352"/>
      <c r="E79" s="385"/>
      <c r="F79" s="385"/>
      <c r="G79" s="385"/>
      <c r="H79" s="385"/>
      <c r="I79" s="564"/>
      <c r="J79" s="565"/>
      <c r="K79" s="353"/>
      <c r="L79" s="354"/>
      <c r="M79" s="385"/>
      <c r="N79" s="355"/>
      <c r="O79" s="356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0"/>
      <c r="B80" s="351"/>
      <c r="C80" s="87"/>
      <c r="D80" s="352"/>
      <c r="E80" s="385"/>
      <c r="F80" s="385"/>
      <c r="G80" s="385"/>
      <c r="H80" s="385"/>
      <c r="I80" s="564"/>
      <c r="J80" s="565"/>
      <c r="K80" s="353"/>
      <c r="L80" s="354"/>
      <c r="M80" s="385"/>
      <c r="N80" s="355"/>
      <c r="O80" s="356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0"/>
      <c r="B81" s="351"/>
      <c r="C81" s="87"/>
      <c r="D81" s="352"/>
      <c r="E81" s="385"/>
      <c r="F81" s="385"/>
      <c r="G81" s="385"/>
      <c r="H81" s="385"/>
      <c r="I81" s="564"/>
      <c r="J81" s="565"/>
      <c r="K81" s="353"/>
      <c r="L81" s="354"/>
      <c r="M81" s="385"/>
      <c r="N81" s="355"/>
      <c r="O81" s="356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0"/>
      <c r="B82" s="351"/>
      <c r="C82" s="87"/>
      <c r="D82" s="352"/>
      <c r="E82" s="385"/>
      <c r="F82" s="385"/>
      <c r="G82" s="385"/>
      <c r="H82" s="385"/>
      <c r="I82" s="564"/>
      <c r="J82" s="565"/>
      <c r="K82" s="353"/>
      <c r="L82" s="354"/>
      <c r="M82" s="385"/>
      <c r="N82" s="355"/>
      <c r="O82" s="356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0"/>
      <c r="B83" s="351"/>
      <c r="C83" s="87"/>
      <c r="D83" s="352"/>
      <c r="E83" s="385"/>
      <c r="F83" s="385"/>
      <c r="G83" s="385"/>
      <c r="H83" s="385"/>
      <c r="I83" s="564"/>
      <c r="J83" s="565"/>
      <c r="K83" s="353"/>
      <c r="L83" s="354"/>
      <c r="M83" s="385"/>
      <c r="N83" s="355"/>
      <c r="O83" s="356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0"/>
      <c r="B84" s="351"/>
      <c r="C84" s="87"/>
      <c r="D84" s="352"/>
      <c r="E84" s="385"/>
      <c r="F84" s="385"/>
      <c r="G84" s="385"/>
      <c r="H84" s="385"/>
      <c r="I84" s="564"/>
      <c r="J84" s="565"/>
      <c r="K84" s="353"/>
      <c r="L84" s="354"/>
      <c r="M84" s="385"/>
      <c r="N84" s="355"/>
      <c r="O84" s="356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0"/>
      <c r="B85" s="351"/>
      <c r="C85" s="87"/>
      <c r="D85" s="352"/>
      <c r="E85" s="385"/>
      <c r="F85" s="385"/>
      <c r="G85" s="385"/>
      <c r="H85" s="385"/>
      <c r="I85" s="564"/>
      <c r="J85" s="565"/>
      <c r="K85" s="353"/>
      <c r="L85" s="354"/>
      <c r="M85" s="385"/>
      <c r="N85" s="355"/>
      <c r="O85" s="356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0"/>
      <c r="B86" s="351"/>
      <c r="C86" s="87"/>
      <c r="D86" s="352"/>
      <c r="E86" s="385"/>
      <c r="F86" s="385"/>
      <c r="G86" s="385"/>
      <c r="H86" s="385"/>
      <c r="I86" s="564"/>
      <c r="J86" s="565"/>
      <c r="K86" s="353"/>
      <c r="L86" s="354"/>
      <c r="M86" s="385"/>
      <c r="N86" s="355"/>
      <c r="O86" s="356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0"/>
      <c r="B87" s="351"/>
      <c r="C87" s="87"/>
      <c r="D87" s="352"/>
      <c r="E87" s="385"/>
      <c r="F87" s="385"/>
      <c r="G87" s="385"/>
      <c r="H87" s="385"/>
      <c r="I87" s="564"/>
      <c r="J87" s="565"/>
      <c r="K87" s="353"/>
      <c r="L87" s="354"/>
      <c r="M87" s="385"/>
      <c r="N87" s="355"/>
      <c r="O87" s="356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0"/>
      <c r="B88" s="351"/>
      <c r="C88" s="87"/>
      <c r="D88" s="352"/>
      <c r="E88" s="385"/>
      <c r="F88" s="385"/>
      <c r="G88" s="385"/>
      <c r="H88" s="385"/>
      <c r="I88" s="564"/>
      <c r="J88" s="565"/>
      <c r="K88" s="353"/>
      <c r="L88" s="354"/>
      <c r="M88" s="385"/>
      <c r="N88" s="355"/>
      <c r="O88" s="356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0"/>
      <c r="B89" s="351"/>
      <c r="C89" s="87"/>
      <c r="D89" s="352"/>
      <c r="E89" s="385"/>
      <c r="F89" s="385"/>
      <c r="G89" s="385"/>
      <c r="H89" s="385"/>
      <c r="I89" s="564"/>
      <c r="J89" s="565"/>
      <c r="K89" s="353"/>
      <c r="L89" s="354"/>
      <c r="M89" s="385"/>
      <c r="N89" s="355"/>
      <c r="O89" s="356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0"/>
      <c r="B90" s="351"/>
      <c r="C90" s="87"/>
      <c r="D90" s="352"/>
      <c r="E90" s="385"/>
      <c r="F90" s="385"/>
      <c r="G90" s="385"/>
      <c r="H90" s="385"/>
      <c r="I90" s="564"/>
      <c r="J90" s="565"/>
      <c r="K90" s="353"/>
      <c r="L90" s="354"/>
      <c r="M90" s="385"/>
      <c r="N90" s="355"/>
      <c r="O90" s="356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0"/>
      <c r="B91" s="351"/>
      <c r="C91" s="87"/>
      <c r="D91" s="352"/>
      <c r="E91" s="385"/>
      <c r="F91" s="385"/>
      <c r="G91" s="385"/>
      <c r="H91" s="385"/>
      <c r="I91" s="564"/>
      <c r="J91" s="565"/>
      <c r="K91" s="353"/>
      <c r="L91" s="354"/>
      <c r="M91" s="385"/>
      <c r="N91" s="355"/>
      <c r="O91" s="356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0"/>
      <c r="B92" s="351"/>
      <c r="C92" s="87"/>
      <c r="D92" s="352"/>
      <c r="E92" s="385"/>
      <c r="F92" s="385"/>
      <c r="G92" s="385"/>
      <c r="H92" s="385"/>
      <c r="I92" s="564"/>
      <c r="J92" s="565"/>
      <c r="K92" s="353"/>
      <c r="L92" s="354"/>
      <c r="M92" s="385"/>
      <c r="N92" s="355"/>
      <c r="O92" s="356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0"/>
      <c r="B93" s="351"/>
      <c r="C93" s="87"/>
      <c r="D93" s="352"/>
      <c r="E93" s="385"/>
      <c r="F93" s="385"/>
      <c r="G93" s="385"/>
      <c r="H93" s="385"/>
      <c r="I93" s="564"/>
      <c r="J93" s="565"/>
      <c r="K93" s="353"/>
      <c r="L93" s="354"/>
      <c r="M93" s="385"/>
      <c r="N93" s="355"/>
      <c r="O93" s="356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0"/>
      <c r="B94" s="351"/>
      <c r="C94" s="87"/>
      <c r="D94" s="352"/>
      <c r="E94" s="385"/>
      <c r="F94" s="385"/>
      <c r="G94" s="385"/>
      <c r="H94" s="385"/>
      <c r="I94" s="564"/>
      <c r="J94" s="565"/>
      <c r="K94" s="353"/>
      <c r="L94" s="354"/>
      <c r="M94" s="385"/>
      <c r="N94" s="355"/>
      <c r="O94" s="356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0"/>
      <c r="B95" s="351"/>
      <c r="C95" s="87"/>
      <c r="D95" s="352"/>
      <c r="E95" s="385"/>
      <c r="F95" s="385"/>
      <c r="G95" s="385"/>
      <c r="H95" s="385"/>
      <c r="I95" s="564"/>
      <c r="J95" s="565"/>
      <c r="K95" s="353"/>
      <c r="L95" s="354"/>
      <c r="M95" s="385"/>
      <c r="N95" s="355"/>
      <c r="O95" s="356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0"/>
      <c r="B96" s="351"/>
      <c r="C96" s="87"/>
      <c r="D96" s="352"/>
      <c r="E96" s="385"/>
      <c r="F96" s="385"/>
      <c r="G96" s="385"/>
      <c r="H96" s="385"/>
      <c r="I96" s="564"/>
      <c r="J96" s="565"/>
      <c r="K96" s="353"/>
      <c r="L96" s="354"/>
      <c r="M96" s="385"/>
      <c r="N96" s="355"/>
      <c r="O96" s="356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0"/>
      <c r="B97" s="351"/>
      <c r="C97" s="87"/>
      <c r="D97" s="352"/>
      <c r="E97" s="385"/>
      <c r="F97" s="385"/>
      <c r="G97" s="385"/>
      <c r="H97" s="385"/>
      <c r="I97" s="564"/>
      <c r="J97" s="565"/>
      <c r="K97" s="353"/>
      <c r="L97" s="354"/>
      <c r="M97" s="385"/>
      <c r="N97" s="355"/>
      <c r="O97" s="356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0"/>
      <c r="B98" s="351"/>
      <c r="C98" s="87"/>
      <c r="D98" s="352"/>
      <c r="E98" s="385"/>
      <c r="F98" s="385"/>
      <c r="G98" s="385"/>
      <c r="H98" s="385"/>
      <c r="I98" s="564"/>
      <c r="J98" s="565"/>
      <c r="K98" s="353"/>
      <c r="L98" s="354"/>
      <c r="M98" s="385"/>
      <c r="N98" s="355"/>
      <c r="O98" s="356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0"/>
      <c r="B99" s="351"/>
      <c r="C99" s="87"/>
      <c r="D99" s="352"/>
      <c r="E99" s="385"/>
      <c r="F99" s="385"/>
      <c r="G99" s="385"/>
      <c r="H99" s="385"/>
      <c r="I99" s="564"/>
      <c r="J99" s="565"/>
      <c r="K99" s="353"/>
      <c r="L99" s="354"/>
      <c r="M99" s="385"/>
      <c r="N99" s="355"/>
      <c r="O99" s="356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0"/>
      <c r="B100" s="351"/>
      <c r="C100" s="87"/>
      <c r="D100" s="352"/>
      <c r="E100" s="385"/>
      <c r="F100" s="385"/>
      <c r="G100" s="385"/>
      <c r="H100" s="385"/>
      <c r="I100" s="564"/>
      <c r="J100" s="565"/>
      <c r="K100" s="353"/>
      <c r="L100" s="354"/>
      <c r="M100" s="385"/>
      <c r="N100" s="355"/>
      <c r="O100" s="356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0"/>
      <c r="B101" s="351"/>
      <c r="C101" s="87"/>
      <c r="D101" s="352"/>
      <c r="E101" s="385"/>
      <c r="F101" s="385"/>
      <c r="G101" s="385"/>
      <c r="H101" s="385"/>
      <c r="I101" s="564"/>
      <c r="J101" s="565"/>
      <c r="K101" s="353"/>
      <c r="L101" s="354"/>
      <c r="M101" s="385"/>
      <c r="N101" s="355"/>
      <c r="O101" s="356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0"/>
      <c r="B102" s="351"/>
      <c r="C102" s="87"/>
      <c r="D102" s="352"/>
      <c r="E102" s="385"/>
      <c r="F102" s="385"/>
      <c r="G102" s="385"/>
      <c r="H102" s="385"/>
      <c r="I102" s="564"/>
      <c r="J102" s="565"/>
      <c r="K102" s="353"/>
      <c r="L102" s="354"/>
      <c r="M102" s="385"/>
      <c r="N102" s="355"/>
      <c r="O102" s="356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0"/>
      <c r="B103" s="351"/>
      <c r="C103" s="87"/>
      <c r="D103" s="352"/>
      <c r="E103" s="385"/>
      <c r="F103" s="385"/>
      <c r="G103" s="385"/>
      <c r="H103" s="385"/>
      <c r="I103" s="564"/>
      <c r="J103" s="565"/>
      <c r="K103" s="353"/>
      <c r="L103" s="354"/>
      <c r="M103" s="385"/>
      <c r="N103" s="355"/>
      <c r="O103" s="356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0"/>
      <c r="B104" s="351"/>
      <c r="C104" s="87"/>
      <c r="D104" s="352"/>
      <c r="E104" s="385"/>
      <c r="F104" s="385"/>
      <c r="G104" s="385"/>
      <c r="H104" s="385"/>
      <c r="I104" s="564"/>
      <c r="J104" s="565"/>
      <c r="K104" s="353"/>
      <c r="L104" s="354"/>
      <c r="M104" s="385"/>
      <c r="N104" s="355"/>
      <c r="O104" s="356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0"/>
      <c r="B105" s="351"/>
      <c r="C105" s="87"/>
      <c r="D105" s="352"/>
      <c r="E105" s="385"/>
      <c r="F105" s="385"/>
      <c r="G105" s="385"/>
      <c r="H105" s="385"/>
      <c r="I105" s="564"/>
      <c r="J105" s="565"/>
      <c r="K105" s="353"/>
      <c r="L105" s="354"/>
      <c r="M105" s="385"/>
      <c r="N105" s="355"/>
      <c r="O105" s="356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0"/>
      <c r="B106" s="351"/>
      <c r="C106" s="87"/>
      <c r="D106" s="352"/>
      <c r="E106" s="385"/>
      <c r="F106" s="385"/>
      <c r="G106" s="385"/>
      <c r="H106" s="385"/>
      <c r="I106" s="564"/>
      <c r="J106" s="565"/>
      <c r="K106" s="353"/>
      <c r="L106" s="354"/>
      <c r="M106" s="385"/>
      <c r="N106" s="355"/>
      <c r="O106" s="356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0"/>
      <c r="B107" s="351"/>
      <c r="C107" s="87"/>
      <c r="D107" s="352"/>
      <c r="E107" s="385"/>
      <c r="F107" s="385"/>
      <c r="G107" s="385"/>
      <c r="H107" s="385"/>
      <c r="I107" s="564"/>
      <c r="J107" s="565"/>
      <c r="K107" s="353"/>
      <c r="L107" s="354"/>
      <c r="M107" s="385"/>
      <c r="N107" s="355"/>
      <c r="O107" s="356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0"/>
      <c r="B108" s="351"/>
      <c r="C108" s="87"/>
      <c r="D108" s="352"/>
      <c r="E108" s="385"/>
      <c r="F108" s="385"/>
      <c r="G108" s="385"/>
      <c r="H108" s="385"/>
      <c r="I108" s="564"/>
      <c r="J108" s="565"/>
      <c r="K108" s="353"/>
      <c r="L108" s="354"/>
      <c r="M108" s="385"/>
      <c r="N108" s="355"/>
      <c r="O108" s="356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0"/>
      <c r="B109" s="351"/>
      <c r="C109" s="87"/>
      <c r="D109" s="352"/>
      <c r="E109" s="385"/>
      <c r="F109" s="385"/>
      <c r="G109" s="385"/>
      <c r="H109" s="385"/>
      <c r="I109" s="564"/>
      <c r="J109" s="565"/>
      <c r="K109" s="353"/>
      <c r="L109" s="354"/>
      <c r="M109" s="385"/>
      <c r="N109" s="355"/>
      <c r="O109" s="356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0"/>
      <c r="B110" s="351"/>
      <c r="C110" s="87"/>
      <c r="D110" s="352"/>
      <c r="E110" s="385"/>
      <c r="F110" s="385"/>
      <c r="G110" s="385"/>
      <c r="H110" s="385"/>
      <c r="I110" s="564"/>
      <c r="J110" s="565"/>
      <c r="K110" s="353"/>
      <c r="L110" s="354"/>
      <c r="M110" s="385"/>
      <c r="N110" s="355"/>
      <c r="O110" s="356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0"/>
      <c r="B111" s="351"/>
      <c r="C111" s="87"/>
      <c r="D111" s="352"/>
      <c r="E111" s="385"/>
      <c r="F111" s="385"/>
      <c r="G111" s="385"/>
      <c r="H111" s="385"/>
      <c r="I111" s="564"/>
      <c r="J111" s="565"/>
      <c r="K111" s="353"/>
      <c r="L111" s="354"/>
      <c r="M111" s="385"/>
      <c r="N111" s="355"/>
      <c r="O111" s="356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0"/>
      <c r="B112" s="351"/>
      <c r="C112" s="87"/>
      <c r="D112" s="352"/>
      <c r="E112" s="385"/>
      <c r="F112" s="385"/>
      <c r="G112" s="385"/>
      <c r="H112" s="385"/>
      <c r="I112" s="564"/>
      <c r="J112" s="565"/>
      <c r="K112" s="353"/>
      <c r="L112" s="354"/>
      <c r="M112" s="385"/>
      <c r="N112" s="355"/>
      <c r="O112" s="356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0"/>
      <c r="B113" s="351"/>
      <c r="C113" s="87"/>
      <c r="D113" s="352"/>
      <c r="E113" s="385"/>
      <c r="F113" s="385"/>
      <c r="G113" s="385"/>
      <c r="H113" s="385"/>
      <c r="I113" s="564"/>
      <c r="J113" s="565"/>
      <c r="K113" s="353"/>
      <c r="L113" s="354"/>
      <c r="M113" s="385"/>
      <c r="N113" s="355"/>
      <c r="O113" s="356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0"/>
      <c r="B114" s="351"/>
      <c r="C114" s="87"/>
      <c r="D114" s="352"/>
      <c r="E114" s="385"/>
      <c r="F114" s="385"/>
      <c r="G114" s="385"/>
      <c r="H114" s="385"/>
      <c r="I114" s="564"/>
      <c r="J114" s="565"/>
      <c r="K114" s="353"/>
      <c r="L114" s="354"/>
      <c r="M114" s="385"/>
      <c r="N114" s="355"/>
      <c r="O114" s="356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0"/>
      <c r="B115" s="351"/>
      <c r="C115" s="87"/>
      <c r="D115" s="352"/>
      <c r="E115" s="385"/>
      <c r="F115" s="385"/>
      <c r="G115" s="385"/>
      <c r="H115" s="385"/>
      <c r="I115" s="564"/>
      <c r="J115" s="565"/>
      <c r="K115" s="353"/>
      <c r="L115" s="354"/>
      <c r="M115" s="385"/>
      <c r="N115" s="355"/>
      <c r="O115" s="356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0"/>
      <c r="B116" s="351"/>
      <c r="C116" s="87"/>
      <c r="D116" s="352"/>
      <c r="E116" s="385"/>
      <c r="F116" s="385"/>
      <c r="G116" s="385"/>
      <c r="H116" s="385"/>
      <c r="I116" s="564"/>
      <c r="J116" s="565"/>
      <c r="K116" s="353"/>
      <c r="L116" s="354"/>
      <c r="M116" s="385"/>
      <c r="N116" s="355"/>
      <c r="O116" s="356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0"/>
      <c r="B117" s="351"/>
      <c r="C117" s="87"/>
      <c r="D117" s="352"/>
      <c r="E117" s="385"/>
      <c r="F117" s="385"/>
      <c r="G117" s="385"/>
      <c r="H117" s="385"/>
      <c r="I117" s="564"/>
      <c r="J117" s="565"/>
      <c r="K117" s="353"/>
      <c r="L117" s="354"/>
      <c r="M117" s="385"/>
      <c r="N117" s="355"/>
      <c r="O117" s="356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0"/>
      <c r="B118" s="351"/>
      <c r="C118" s="87"/>
      <c r="D118" s="352"/>
      <c r="E118" s="385"/>
      <c r="F118" s="385"/>
      <c r="G118" s="385"/>
      <c r="H118" s="385"/>
      <c r="I118" s="564"/>
      <c r="J118" s="565"/>
      <c r="K118" s="353"/>
      <c r="L118" s="354"/>
      <c r="M118" s="385"/>
      <c r="N118" s="355"/>
      <c r="O118" s="356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0"/>
      <c r="B119" s="351"/>
      <c r="C119" s="87"/>
      <c r="D119" s="352"/>
      <c r="E119" s="385"/>
      <c r="F119" s="385"/>
      <c r="G119" s="385"/>
      <c r="H119" s="385"/>
      <c r="I119" s="564"/>
      <c r="J119" s="565"/>
      <c r="K119" s="353"/>
      <c r="L119" s="354"/>
      <c r="M119" s="385"/>
      <c r="N119" s="355"/>
      <c r="O119" s="356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0"/>
      <c r="B120" s="351"/>
      <c r="C120" s="87"/>
      <c r="D120" s="352"/>
      <c r="E120" s="385"/>
      <c r="F120" s="385"/>
      <c r="G120" s="385"/>
      <c r="H120" s="385"/>
      <c r="I120" s="564"/>
      <c r="J120" s="565"/>
      <c r="K120" s="353"/>
      <c r="L120" s="354"/>
      <c r="M120" s="385"/>
      <c r="N120" s="355"/>
      <c r="O120" s="356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0"/>
      <c r="B121" s="351"/>
      <c r="C121" s="87"/>
      <c r="D121" s="352"/>
      <c r="E121" s="385"/>
      <c r="F121" s="385"/>
      <c r="G121" s="385"/>
      <c r="H121" s="385"/>
      <c r="I121" s="564"/>
      <c r="J121" s="565"/>
      <c r="K121" s="353"/>
      <c r="L121" s="354"/>
      <c r="M121" s="385"/>
      <c r="N121" s="355"/>
      <c r="O121" s="356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0"/>
      <c r="B122" s="351"/>
      <c r="C122" s="87"/>
      <c r="D122" s="352"/>
      <c r="E122" s="385"/>
      <c r="F122" s="385"/>
      <c r="G122" s="385"/>
      <c r="H122" s="385"/>
      <c r="I122" s="564"/>
      <c r="J122" s="565"/>
      <c r="K122" s="353"/>
      <c r="L122" s="354"/>
      <c r="M122" s="385"/>
      <c r="N122" s="355"/>
      <c r="O122" s="356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0"/>
      <c r="B123" s="351"/>
      <c r="C123" s="87"/>
      <c r="D123" s="352"/>
      <c r="E123" s="385"/>
      <c r="F123" s="385"/>
      <c r="G123" s="385"/>
      <c r="H123" s="385"/>
      <c r="I123" s="564"/>
      <c r="J123" s="565"/>
      <c r="K123" s="353"/>
      <c r="L123" s="354"/>
      <c r="M123" s="385"/>
      <c r="N123" s="355"/>
      <c r="O123" s="356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0"/>
      <c r="B124" s="351"/>
      <c r="C124" s="87"/>
      <c r="D124" s="352"/>
      <c r="E124" s="385"/>
      <c r="F124" s="385"/>
      <c r="G124" s="385"/>
      <c r="H124" s="385"/>
      <c r="I124" s="564"/>
      <c r="J124" s="565"/>
      <c r="K124" s="353"/>
      <c r="L124" s="354"/>
      <c r="M124" s="385"/>
      <c r="N124" s="355"/>
      <c r="O124" s="356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0"/>
      <c r="B125" s="351"/>
      <c r="C125" s="87"/>
      <c r="D125" s="352"/>
      <c r="E125" s="385"/>
      <c r="F125" s="385"/>
      <c r="G125" s="385"/>
      <c r="H125" s="385"/>
      <c r="I125" s="564"/>
      <c r="J125" s="565"/>
      <c r="K125" s="353"/>
      <c r="L125" s="354"/>
      <c r="M125" s="385"/>
      <c r="N125" s="355"/>
      <c r="O125" s="356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K13" sqref="K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5" t="s">
        <v>13</v>
      </c>
      <c r="B9" s="507" t="s">
        <v>2337</v>
      </c>
      <c r="C9" s="507" t="s">
        <v>14</v>
      </c>
      <c r="D9" s="117" t="s">
        <v>15</v>
      </c>
      <c r="E9" s="23" t="s">
        <v>16</v>
      </c>
      <c r="F9" s="502" t="s">
        <v>17</v>
      </c>
      <c r="G9" s="503"/>
      <c r="H9" s="504"/>
      <c r="I9" s="502" t="s">
        <v>18</v>
      </c>
      <c r="J9" s="503"/>
      <c r="K9" s="504"/>
      <c r="L9" s="23"/>
      <c r="M9" s="24"/>
      <c r="N9" s="24"/>
      <c r="O9" s="24"/>
    </row>
    <row r="10" spans="1:15" ht="59.25" customHeight="1">
      <c r="A10" s="506"/>
      <c r="B10" s="508" t="s">
        <v>2337</v>
      </c>
      <c r="C10" s="50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2356</v>
      </c>
      <c r="C11" s="136" t="s">
        <v>29</v>
      </c>
      <c r="D11" s="139">
        <v>25848.6</v>
      </c>
      <c r="E11" s="139">
        <v>25687.216666666664</v>
      </c>
      <c r="F11" s="140">
        <v>25161.383333333328</v>
      </c>
      <c r="G11" s="140">
        <v>24474.166666666664</v>
      </c>
      <c r="H11" s="140">
        <v>23948.333333333328</v>
      </c>
      <c r="I11" s="140">
        <v>26374.433333333327</v>
      </c>
      <c r="J11" s="140">
        <v>26900.266666666663</v>
      </c>
      <c r="K11" s="140">
        <v>27587.483333333326</v>
      </c>
      <c r="L11" s="138">
        <v>26213.05</v>
      </c>
      <c r="M11" s="138">
        <v>25000</v>
      </c>
      <c r="N11" s="160">
        <v>2015720</v>
      </c>
      <c r="O11" s="161">
        <v>-1.5761718750000001E-2</v>
      </c>
    </row>
    <row r="12" spans="1:15" ht="15">
      <c r="A12" s="136">
        <v>2</v>
      </c>
      <c r="B12" s="120" t="s">
        <v>2356</v>
      </c>
      <c r="C12" s="136" t="s">
        <v>28</v>
      </c>
      <c r="D12" s="141">
        <v>10513.3</v>
      </c>
      <c r="E12" s="141">
        <v>10475.633333333333</v>
      </c>
      <c r="F12" s="142">
        <v>10337.666666666666</v>
      </c>
      <c r="G12" s="142">
        <v>10162.033333333333</v>
      </c>
      <c r="H12" s="142">
        <v>10024.066666666666</v>
      </c>
      <c r="I12" s="142">
        <v>10651.266666666666</v>
      </c>
      <c r="J12" s="142">
        <v>10789.233333333334</v>
      </c>
      <c r="K12" s="142">
        <v>10964.866666666667</v>
      </c>
      <c r="L12" s="137">
        <v>10613.6</v>
      </c>
      <c r="M12" s="137">
        <v>10300</v>
      </c>
      <c r="N12" s="160">
        <v>23504550</v>
      </c>
      <c r="O12" s="161">
        <v>2.8165178849705881E-2</v>
      </c>
    </row>
    <row r="13" spans="1:15" ht="15">
      <c r="A13" s="136">
        <v>3</v>
      </c>
      <c r="B13" s="120" t="s">
        <v>2356</v>
      </c>
      <c r="C13" s="136" t="s">
        <v>2406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2356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2356</v>
      </c>
      <c r="C15" s="136" t="s">
        <v>248</v>
      </c>
      <c r="D15" s="141">
        <v>12599</v>
      </c>
      <c r="E15" s="141">
        <v>12622.333333333334</v>
      </c>
      <c r="F15" s="142">
        <v>12475.666666666668</v>
      </c>
      <c r="G15" s="142">
        <v>12352.333333333334</v>
      </c>
      <c r="H15" s="142">
        <v>12205.666666666668</v>
      </c>
      <c r="I15" s="142">
        <v>12745.666666666668</v>
      </c>
      <c r="J15" s="142">
        <v>12892.333333333336</v>
      </c>
      <c r="K15" s="142">
        <v>13015.666666666668</v>
      </c>
      <c r="L15" s="137">
        <v>12769</v>
      </c>
      <c r="M15" s="137">
        <v>12499</v>
      </c>
      <c r="N15" s="160">
        <v>36350</v>
      </c>
      <c r="O15" s="161">
        <v>-1.2228260869565218E-2</v>
      </c>
    </row>
    <row r="16" spans="1:15" ht="15">
      <c r="A16" s="136">
        <v>6</v>
      </c>
      <c r="B16" s="120" t="s">
        <v>2356</v>
      </c>
      <c r="C16" s="136" t="s">
        <v>249</v>
      </c>
      <c r="D16" s="141">
        <v>5082</v>
      </c>
      <c r="E16" s="141">
        <v>4993</v>
      </c>
      <c r="F16" s="142">
        <v>4814</v>
      </c>
      <c r="G16" s="142">
        <v>4546</v>
      </c>
      <c r="H16" s="142">
        <v>4367</v>
      </c>
      <c r="I16" s="142">
        <v>5261</v>
      </c>
      <c r="J16" s="142">
        <v>5440</v>
      </c>
      <c r="K16" s="142">
        <v>5708</v>
      </c>
      <c r="L16" s="137">
        <v>5172</v>
      </c>
      <c r="M16" s="137">
        <v>4725</v>
      </c>
      <c r="N16" s="160">
        <v>525800</v>
      </c>
      <c r="O16" s="161">
        <v>0</v>
      </c>
    </row>
    <row r="17" spans="1:15" ht="15">
      <c r="A17" s="136">
        <v>7</v>
      </c>
      <c r="B17" s="120" t="s">
        <v>2356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2339</v>
      </c>
      <c r="C18" s="136" t="s">
        <v>30</v>
      </c>
      <c r="D18" s="141">
        <v>1624.35</v>
      </c>
      <c r="E18" s="141">
        <v>1612.1499999999999</v>
      </c>
      <c r="F18" s="142">
        <v>1580.2999999999997</v>
      </c>
      <c r="G18" s="142">
        <v>1536.2499999999998</v>
      </c>
      <c r="H18" s="142">
        <v>1504.3999999999996</v>
      </c>
      <c r="I18" s="142">
        <v>1656.1999999999998</v>
      </c>
      <c r="J18" s="142">
        <v>1688.0499999999997</v>
      </c>
      <c r="K18" s="142">
        <v>1732.1</v>
      </c>
      <c r="L18" s="137">
        <v>1644</v>
      </c>
      <c r="M18" s="137">
        <v>1568.1</v>
      </c>
      <c r="N18" s="160">
        <v>1513200</v>
      </c>
      <c r="O18" s="161">
        <v>-7.0866141732283464E-3</v>
      </c>
    </row>
    <row r="19" spans="1:15" ht="15">
      <c r="A19" s="136">
        <v>9</v>
      </c>
      <c r="B19" s="120" t="s">
        <v>2340</v>
      </c>
      <c r="C19" s="136" t="s">
        <v>31</v>
      </c>
      <c r="D19" s="141">
        <v>195.8</v>
      </c>
      <c r="E19" s="141">
        <v>192.38333333333333</v>
      </c>
      <c r="F19" s="142">
        <v>185.91666666666666</v>
      </c>
      <c r="G19" s="142">
        <v>176.03333333333333</v>
      </c>
      <c r="H19" s="142">
        <v>169.56666666666666</v>
      </c>
      <c r="I19" s="142">
        <v>202.26666666666665</v>
      </c>
      <c r="J19" s="142">
        <v>208.73333333333335</v>
      </c>
      <c r="K19" s="142">
        <v>218.61666666666665</v>
      </c>
      <c r="L19" s="137">
        <v>198.85</v>
      </c>
      <c r="M19" s="137">
        <v>182.5</v>
      </c>
      <c r="N19" s="160">
        <v>15360000</v>
      </c>
      <c r="O19" s="161">
        <v>-4.2871385842472583E-2</v>
      </c>
    </row>
    <row r="20" spans="1:15" ht="15">
      <c r="A20" s="136">
        <v>10</v>
      </c>
      <c r="B20" s="120" t="s">
        <v>2340</v>
      </c>
      <c r="C20" s="136" t="s">
        <v>32</v>
      </c>
      <c r="D20" s="141">
        <v>405.7</v>
      </c>
      <c r="E20" s="141">
        <v>400.76666666666665</v>
      </c>
      <c r="F20" s="142">
        <v>390.98333333333329</v>
      </c>
      <c r="G20" s="142">
        <v>376.26666666666665</v>
      </c>
      <c r="H20" s="142">
        <v>366.48333333333329</v>
      </c>
      <c r="I20" s="142">
        <v>415.48333333333329</v>
      </c>
      <c r="J20" s="142">
        <v>425.26666666666659</v>
      </c>
      <c r="K20" s="142">
        <v>439.98333333333329</v>
      </c>
      <c r="L20" s="137">
        <v>410.55</v>
      </c>
      <c r="M20" s="137">
        <v>386.05</v>
      </c>
      <c r="N20" s="160">
        <v>11060000</v>
      </c>
      <c r="O20" s="161">
        <v>-1.0069366748713358E-2</v>
      </c>
    </row>
    <row r="21" spans="1:15" ht="15">
      <c r="A21" s="136">
        <v>11</v>
      </c>
      <c r="B21" s="120" t="s">
        <v>2341</v>
      </c>
      <c r="C21" s="136" t="s">
        <v>33</v>
      </c>
      <c r="D21" s="141">
        <v>31.7</v>
      </c>
      <c r="E21" s="141">
        <v>31.266666666666666</v>
      </c>
      <c r="F21" s="142">
        <v>30.133333333333333</v>
      </c>
      <c r="G21" s="142">
        <v>28.566666666666666</v>
      </c>
      <c r="H21" s="142">
        <v>27.433333333333334</v>
      </c>
      <c r="I21" s="142">
        <v>32.833333333333329</v>
      </c>
      <c r="J21" s="142">
        <v>33.966666666666669</v>
      </c>
      <c r="K21" s="142">
        <v>35.533333333333331</v>
      </c>
      <c r="L21" s="137">
        <v>32.4</v>
      </c>
      <c r="M21" s="137">
        <v>29.7</v>
      </c>
      <c r="N21" s="160">
        <v>106300000</v>
      </c>
      <c r="O21" s="161">
        <v>-4.8173352435530087E-2</v>
      </c>
    </row>
    <row r="22" spans="1:15" ht="15">
      <c r="A22" s="136">
        <v>12</v>
      </c>
      <c r="B22" s="120" t="s">
        <v>2342</v>
      </c>
      <c r="C22" s="136" t="s">
        <v>235</v>
      </c>
      <c r="D22" s="141">
        <v>1298.3</v>
      </c>
      <c r="E22" s="141">
        <v>1276.5166666666667</v>
      </c>
      <c r="F22" s="142">
        <v>1246.4833333333333</v>
      </c>
      <c r="G22" s="142">
        <v>1194.6666666666667</v>
      </c>
      <c r="H22" s="142">
        <v>1164.6333333333334</v>
      </c>
      <c r="I22" s="142">
        <v>1328.3333333333333</v>
      </c>
      <c r="J22" s="142">
        <v>1358.3666666666666</v>
      </c>
      <c r="K22" s="142">
        <v>1410.1833333333332</v>
      </c>
      <c r="L22" s="137">
        <v>1306.55</v>
      </c>
      <c r="M22" s="137">
        <v>1224.7</v>
      </c>
      <c r="N22" s="160">
        <v>892000</v>
      </c>
      <c r="O22" s="161">
        <v>-3.2537960954446853E-2</v>
      </c>
    </row>
    <row r="23" spans="1:15" ht="15">
      <c r="A23" s="136">
        <v>13</v>
      </c>
      <c r="B23" s="120" t="s">
        <v>2343</v>
      </c>
      <c r="C23" s="136" t="s">
        <v>34</v>
      </c>
      <c r="D23" s="141">
        <v>59.05</v>
      </c>
      <c r="E23" s="141">
        <v>58.199999999999996</v>
      </c>
      <c r="F23" s="142">
        <v>56.249999999999993</v>
      </c>
      <c r="G23" s="142">
        <v>53.449999999999996</v>
      </c>
      <c r="H23" s="142">
        <v>51.499999999999993</v>
      </c>
      <c r="I23" s="142">
        <v>60.999999999999993</v>
      </c>
      <c r="J23" s="142">
        <v>62.949999999999996</v>
      </c>
      <c r="K23" s="142">
        <v>65.75</v>
      </c>
      <c r="L23" s="137">
        <v>60.15</v>
      </c>
      <c r="M23" s="137">
        <v>55.4</v>
      </c>
      <c r="N23" s="160">
        <v>18860000</v>
      </c>
      <c r="O23" s="161">
        <v>-5.1307847082494973E-2</v>
      </c>
    </row>
    <row r="24" spans="1:15" ht="15">
      <c r="A24" s="136">
        <v>14</v>
      </c>
      <c r="B24" s="120" t="s">
        <v>2344</v>
      </c>
      <c r="C24" s="136" t="s">
        <v>187</v>
      </c>
      <c r="D24" s="141">
        <v>763.75</v>
      </c>
      <c r="E24" s="141">
        <v>750.41666666666663</v>
      </c>
      <c r="F24" s="142">
        <v>723.33333333333326</v>
      </c>
      <c r="G24" s="142">
        <v>682.91666666666663</v>
      </c>
      <c r="H24" s="142">
        <v>655.83333333333326</v>
      </c>
      <c r="I24" s="142">
        <v>790.83333333333326</v>
      </c>
      <c r="J24" s="142">
        <v>817.91666666666652</v>
      </c>
      <c r="K24" s="142">
        <v>858.33333333333326</v>
      </c>
      <c r="L24" s="137">
        <v>777.5</v>
      </c>
      <c r="M24" s="137">
        <v>710</v>
      </c>
      <c r="N24" s="160">
        <v>1582000</v>
      </c>
      <c r="O24" s="161">
        <v>-9.7083499800239711E-2</v>
      </c>
    </row>
    <row r="25" spans="1:15" ht="15">
      <c r="A25" s="136">
        <v>15</v>
      </c>
      <c r="B25" s="120" t="s">
        <v>2339</v>
      </c>
      <c r="C25" s="136" t="s">
        <v>35</v>
      </c>
      <c r="D25" s="141">
        <v>255.9</v>
      </c>
      <c r="E25" s="141">
        <v>253.35</v>
      </c>
      <c r="F25" s="142">
        <v>249.8</v>
      </c>
      <c r="G25" s="142">
        <v>243.70000000000002</v>
      </c>
      <c r="H25" s="142">
        <v>240.15000000000003</v>
      </c>
      <c r="I25" s="142">
        <v>259.45</v>
      </c>
      <c r="J25" s="142">
        <v>263</v>
      </c>
      <c r="K25" s="142">
        <v>269.09999999999997</v>
      </c>
      <c r="L25" s="137">
        <v>256.89999999999998</v>
      </c>
      <c r="M25" s="137">
        <v>247.25</v>
      </c>
      <c r="N25" s="160">
        <v>11755000</v>
      </c>
      <c r="O25" s="161">
        <v>-2.7708850289495452E-2</v>
      </c>
    </row>
    <row r="26" spans="1:15" ht="15">
      <c r="A26" s="136">
        <v>16</v>
      </c>
      <c r="B26" s="120" t="s">
        <v>2343</v>
      </c>
      <c r="C26" s="136" t="s">
        <v>36</v>
      </c>
      <c r="D26" s="141">
        <v>47</v>
      </c>
      <c r="E26" s="141">
        <v>46.516666666666673</v>
      </c>
      <c r="F26" s="142">
        <v>45.083333333333343</v>
      </c>
      <c r="G26" s="142">
        <v>43.166666666666671</v>
      </c>
      <c r="H26" s="142">
        <v>41.733333333333341</v>
      </c>
      <c r="I26" s="142">
        <v>48.433333333333344</v>
      </c>
      <c r="J26" s="142">
        <v>49.866666666666667</v>
      </c>
      <c r="K26" s="142">
        <v>51.783333333333346</v>
      </c>
      <c r="L26" s="137">
        <v>47.95</v>
      </c>
      <c r="M26" s="137">
        <v>44.6</v>
      </c>
      <c r="N26" s="160">
        <v>26180000</v>
      </c>
      <c r="O26" s="161">
        <v>-4.6265938069216757E-2</v>
      </c>
    </row>
    <row r="27" spans="1:15" ht="15">
      <c r="A27" s="136">
        <v>17</v>
      </c>
      <c r="B27" s="120" t="s">
        <v>2340</v>
      </c>
      <c r="C27" s="136" t="s">
        <v>37</v>
      </c>
      <c r="D27" s="141">
        <v>1128.25</v>
      </c>
      <c r="E27" s="141">
        <v>1114.0166666666667</v>
      </c>
      <c r="F27" s="142">
        <v>1084.0833333333333</v>
      </c>
      <c r="G27" s="142">
        <v>1039.9166666666665</v>
      </c>
      <c r="H27" s="142">
        <v>1009.9833333333331</v>
      </c>
      <c r="I27" s="142">
        <v>1158.1833333333334</v>
      </c>
      <c r="J27" s="142">
        <v>1188.1166666666668</v>
      </c>
      <c r="K27" s="142">
        <v>1232.2833333333335</v>
      </c>
      <c r="L27" s="137">
        <v>1143.95</v>
      </c>
      <c r="M27" s="137">
        <v>1069.8499999999999</v>
      </c>
      <c r="N27" s="160">
        <v>805500</v>
      </c>
      <c r="O27" s="161">
        <v>-1.8587360594795538E-3</v>
      </c>
    </row>
    <row r="28" spans="1:15" ht="15">
      <c r="A28" s="136">
        <v>18</v>
      </c>
      <c r="B28" s="120" t="s">
        <v>2344</v>
      </c>
      <c r="C28" s="136" t="s">
        <v>38</v>
      </c>
      <c r="D28" s="141">
        <v>247.65</v>
      </c>
      <c r="E28" s="141">
        <v>244.08333333333334</v>
      </c>
      <c r="F28" s="142">
        <v>233.4666666666667</v>
      </c>
      <c r="G28" s="142">
        <v>219.28333333333336</v>
      </c>
      <c r="H28" s="142">
        <v>208.66666666666671</v>
      </c>
      <c r="I28" s="142">
        <v>258.26666666666665</v>
      </c>
      <c r="J28" s="142">
        <v>268.88333333333333</v>
      </c>
      <c r="K28" s="142">
        <v>283.06666666666666</v>
      </c>
      <c r="L28" s="137">
        <v>254.7</v>
      </c>
      <c r="M28" s="137">
        <v>229.9</v>
      </c>
      <c r="N28" s="160">
        <v>10677000</v>
      </c>
      <c r="O28" s="161">
        <v>5.3672316384180789E-3</v>
      </c>
    </row>
    <row r="29" spans="1:15" ht="15">
      <c r="A29" s="136">
        <v>19</v>
      </c>
      <c r="B29" s="120" t="s">
        <v>2338</v>
      </c>
      <c r="C29" s="136" t="s">
        <v>39</v>
      </c>
      <c r="D29" s="141">
        <v>383.35</v>
      </c>
      <c r="E29" s="141">
        <v>378.06666666666661</v>
      </c>
      <c r="F29" s="142">
        <v>366.18333333333322</v>
      </c>
      <c r="G29" s="142">
        <v>349.01666666666659</v>
      </c>
      <c r="H29" s="142">
        <v>337.13333333333321</v>
      </c>
      <c r="I29" s="142">
        <v>395.23333333333323</v>
      </c>
      <c r="J29" s="142">
        <v>407.11666666666667</v>
      </c>
      <c r="K29" s="142">
        <v>424.28333333333325</v>
      </c>
      <c r="L29" s="137">
        <v>389.95</v>
      </c>
      <c r="M29" s="137">
        <v>360.9</v>
      </c>
      <c r="N29" s="160">
        <v>6730000</v>
      </c>
      <c r="O29" s="161">
        <v>3.4429757147248691E-2</v>
      </c>
    </row>
    <row r="30" spans="1:15" ht="15">
      <c r="A30" s="136">
        <v>20</v>
      </c>
      <c r="B30" s="120" t="s">
        <v>2344</v>
      </c>
      <c r="C30" s="136" t="s">
        <v>40</v>
      </c>
      <c r="D30" s="141">
        <v>127.4</v>
      </c>
      <c r="E30" s="141">
        <v>125.88333333333333</v>
      </c>
      <c r="F30" s="142">
        <v>122.61666666666665</v>
      </c>
      <c r="G30" s="142">
        <v>117.83333333333331</v>
      </c>
      <c r="H30" s="142">
        <v>114.56666666666663</v>
      </c>
      <c r="I30" s="142">
        <v>130.66666666666666</v>
      </c>
      <c r="J30" s="142">
        <v>133.93333333333334</v>
      </c>
      <c r="K30" s="142">
        <v>138.71666666666667</v>
      </c>
      <c r="L30" s="137">
        <v>129.15</v>
      </c>
      <c r="M30" s="137">
        <v>121.1</v>
      </c>
      <c r="N30" s="160">
        <v>58436000</v>
      </c>
      <c r="O30" s="161">
        <v>2.5174996929878422E-2</v>
      </c>
    </row>
    <row r="31" spans="1:15" ht="15">
      <c r="A31" s="136">
        <v>21</v>
      </c>
      <c r="B31" s="120" t="s">
        <v>2345</v>
      </c>
      <c r="C31" s="136" t="s">
        <v>41</v>
      </c>
      <c r="D31" s="141">
        <v>1113.3</v>
      </c>
      <c r="E31" s="141">
        <v>1111.6333333333334</v>
      </c>
      <c r="F31" s="142">
        <v>1094.3166666666668</v>
      </c>
      <c r="G31" s="142">
        <v>1075.3333333333335</v>
      </c>
      <c r="H31" s="142">
        <v>1058.0166666666669</v>
      </c>
      <c r="I31" s="142">
        <v>1130.6166666666668</v>
      </c>
      <c r="J31" s="142">
        <v>1147.9333333333334</v>
      </c>
      <c r="K31" s="142">
        <v>1166.9166666666667</v>
      </c>
      <c r="L31" s="137">
        <v>1128.95</v>
      </c>
      <c r="M31" s="137">
        <v>1092.6500000000001</v>
      </c>
      <c r="N31" s="160">
        <v>3862200</v>
      </c>
      <c r="O31" s="161">
        <v>-2.852399637790522E-2</v>
      </c>
    </row>
    <row r="32" spans="1:15" ht="15">
      <c r="A32" s="136">
        <v>22</v>
      </c>
      <c r="B32" s="120" t="s">
        <v>2342</v>
      </c>
      <c r="C32" s="136" t="s">
        <v>42</v>
      </c>
      <c r="D32" s="141">
        <v>596.6</v>
      </c>
      <c r="E32" s="141">
        <v>594.23333333333323</v>
      </c>
      <c r="F32" s="142">
        <v>582.46666666666647</v>
      </c>
      <c r="G32" s="142">
        <v>568.33333333333326</v>
      </c>
      <c r="H32" s="142">
        <v>556.56666666666649</v>
      </c>
      <c r="I32" s="142">
        <v>608.36666666666645</v>
      </c>
      <c r="J32" s="142">
        <v>620.1333333333331</v>
      </c>
      <c r="K32" s="142">
        <v>634.26666666666642</v>
      </c>
      <c r="L32" s="137">
        <v>606</v>
      </c>
      <c r="M32" s="137">
        <v>580.1</v>
      </c>
      <c r="N32" s="160">
        <v>23488000</v>
      </c>
      <c r="O32" s="161">
        <v>-2.2213341326139807E-2</v>
      </c>
    </row>
    <row r="33" spans="1:15" ht="15">
      <c r="A33" s="136">
        <v>23</v>
      </c>
      <c r="B33" s="120" t="s">
        <v>2343</v>
      </c>
      <c r="C33" s="136" t="s">
        <v>43</v>
      </c>
      <c r="D33" s="141">
        <v>565.04999999999995</v>
      </c>
      <c r="E33" s="141">
        <v>559.31666666666661</v>
      </c>
      <c r="F33" s="142">
        <v>541.23333333333323</v>
      </c>
      <c r="G33" s="142">
        <v>517.41666666666663</v>
      </c>
      <c r="H33" s="142">
        <v>499.33333333333326</v>
      </c>
      <c r="I33" s="142">
        <v>583.13333333333321</v>
      </c>
      <c r="J33" s="142">
        <v>601.2166666666667</v>
      </c>
      <c r="K33" s="142">
        <v>625.03333333333319</v>
      </c>
      <c r="L33" s="137">
        <v>577.4</v>
      </c>
      <c r="M33" s="137">
        <v>535.5</v>
      </c>
      <c r="N33" s="160">
        <v>48240000</v>
      </c>
      <c r="O33" s="161">
        <v>-3.729951510630362E-4</v>
      </c>
    </row>
    <row r="34" spans="1:15" ht="15">
      <c r="A34" s="136">
        <v>24</v>
      </c>
      <c r="B34" s="120" t="s">
        <v>2344</v>
      </c>
      <c r="C34" s="136" t="s">
        <v>44</v>
      </c>
      <c r="D34" s="141">
        <v>3143.95</v>
      </c>
      <c r="E34" s="141">
        <v>3103.1666666666665</v>
      </c>
      <c r="F34" s="142">
        <v>3042.083333333333</v>
      </c>
      <c r="G34" s="142">
        <v>2940.2166666666667</v>
      </c>
      <c r="H34" s="142">
        <v>2879.1333333333332</v>
      </c>
      <c r="I34" s="142">
        <v>3205.0333333333328</v>
      </c>
      <c r="J34" s="142">
        <v>3266.1166666666659</v>
      </c>
      <c r="K34" s="142">
        <v>3367.9833333333327</v>
      </c>
      <c r="L34" s="137">
        <v>3164.25</v>
      </c>
      <c r="M34" s="137">
        <v>3001.3</v>
      </c>
      <c r="N34" s="160">
        <v>1823750</v>
      </c>
      <c r="O34" s="161">
        <v>-7.1882951653944024E-2</v>
      </c>
    </row>
    <row r="35" spans="1:15" ht="15">
      <c r="A35" s="136">
        <v>25</v>
      </c>
      <c r="B35" s="120" t="s">
        <v>2340</v>
      </c>
      <c r="C35" s="136" t="s">
        <v>189</v>
      </c>
      <c r="D35" s="141">
        <v>4912.55</v>
      </c>
      <c r="E35" s="141">
        <v>4814.55</v>
      </c>
      <c r="F35" s="142">
        <v>4659.1000000000004</v>
      </c>
      <c r="G35" s="142">
        <v>4405.6500000000005</v>
      </c>
      <c r="H35" s="142">
        <v>4250.2000000000007</v>
      </c>
      <c r="I35" s="142">
        <v>5068</v>
      </c>
      <c r="J35" s="142">
        <v>5223.4499999999989</v>
      </c>
      <c r="K35" s="142">
        <v>5476.9</v>
      </c>
      <c r="L35" s="137">
        <v>4970</v>
      </c>
      <c r="M35" s="137">
        <v>4561.1000000000004</v>
      </c>
      <c r="N35" s="160">
        <v>775750</v>
      </c>
      <c r="O35" s="161">
        <v>-7.8337330135891288E-3</v>
      </c>
    </row>
    <row r="36" spans="1:15" ht="15">
      <c r="A36" s="136">
        <v>26</v>
      </c>
      <c r="B36" s="120" t="s">
        <v>2346</v>
      </c>
      <c r="C36" s="136" t="s">
        <v>188</v>
      </c>
      <c r="D36" s="141">
        <v>1662.7</v>
      </c>
      <c r="E36" s="141">
        <v>1620.3833333333334</v>
      </c>
      <c r="F36" s="142">
        <v>1555.8666666666668</v>
      </c>
      <c r="G36" s="142">
        <v>1449.0333333333333</v>
      </c>
      <c r="H36" s="142">
        <v>1384.5166666666667</v>
      </c>
      <c r="I36" s="142">
        <v>1727.2166666666669</v>
      </c>
      <c r="J36" s="142">
        <v>1791.7333333333338</v>
      </c>
      <c r="K36" s="142">
        <v>1898.5666666666671</v>
      </c>
      <c r="L36" s="137">
        <v>1684.9</v>
      </c>
      <c r="M36" s="137">
        <v>1513.55</v>
      </c>
      <c r="N36" s="160">
        <v>5694000</v>
      </c>
      <c r="O36" s="161">
        <v>-5.9853050441674237E-2</v>
      </c>
    </row>
    <row r="37" spans="1:15" ht="15">
      <c r="A37" s="136">
        <v>27</v>
      </c>
      <c r="B37" s="120" t="s">
        <v>2340</v>
      </c>
      <c r="C37" s="136" t="s">
        <v>565</v>
      </c>
      <c r="D37" s="141">
        <v>1060.55</v>
      </c>
      <c r="E37" s="141">
        <v>1045.4333333333334</v>
      </c>
      <c r="F37" s="142">
        <v>1024.1166666666668</v>
      </c>
      <c r="G37" s="142">
        <v>987.68333333333339</v>
      </c>
      <c r="H37" s="142">
        <v>966.36666666666679</v>
      </c>
      <c r="I37" s="142">
        <v>1081.8666666666668</v>
      </c>
      <c r="J37" s="142">
        <v>1103.1833333333334</v>
      </c>
      <c r="K37" s="142">
        <v>1139.6166666666668</v>
      </c>
      <c r="L37" s="137">
        <v>1066.75</v>
      </c>
      <c r="M37" s="137">
        <v>1009</v>
      </c>
      <c r="N37" s="160">
        <v>1204800</v>
      </c>
      <c r="O37" s="161">
        <v>-1.1162179908076166E-2</v>
      </c>
    </row>
    <row r="38" spans="1:15" ht="15">
      <c r="A38" s="136">
        <v>28</v>
      </c>
      <c r="B38" s="120" t="s">
        <v>2340</v>
      </c>
      <c r="C38" s="136" t="s">
        <v>573</v>
      </c>
      <c r="D38" s="141">
        <v>113.9</v>
      </c>
      <c r="E38" s="141">
        <v>112.8</v>
      </c>
      <c r="F38" s="142">
        <v>106.1</v>
      </c>
      <c r="G38" s="142">
        <v>98.3</v>
      </c>
      <c r="H38" s="142">
        <v>91.6</v>
      </c>
      <c r="I38" s="142">
        <v>120.6</v>
      </c>
      <c r="J38" s="142">
        <v>127.30000000000001</v>
      </c>
      <c r="K38" s="142">
        <v>135.1</v>
      </c>
      <c r="L38" s="137">
        <v>119.5</v>
      </c>
      <c r="M38" s="137">
        <v>105</v>
      </c>
      <c r="N38" s="160">
        <v>19180000</v>
      </c>
      <c r="O38" s="161">
        <v>-5.2641132691958617E-3</v>
      </c>
    </row>
    <row r="39" spans="1:15" ht="15">
      <c r="A39" s="136">
        <v>29</v>
      </c>
      <c r="B39" s="120" t="s">
        <v>2343</v>
      </c>
      <c r="C39" s="136" t="s">
        <v>45</v>
      </c>
      <c r="D39" s="141">
        <v>154.9</v>
      </c>
      <c r="E39" s="141">
        <v>153.28333333333333</v>
      </c>
      <c r="F39" s="142">
        <v>149.86666666666667</v>
      </c>
      <c r="G39" s="142">
        <v>144.83333333333334</v>
      </c>
      <c r="H39" s="142">
        <v>141.41666666666669</v>
      </c>
      <c r="I39" s="142">
        <v>158.31666666666666</v>
      </c>
      <c r="J39" s="142">
        <v>161.73333333333335</v>
      </c>
      <c r="K39" s="142">
        <v>166.76666666666665</v>
      </c>
      <c r="L39" s="137">
        <v>156.69999999999999</v>
      </c>
      <c r="M39" s="137">
        <v>148.25</v>
      </c>
      <c r="N39" s="160">
        <v>50024000</v>
      </c>
      <c r="O39" s="161">
        <v>-8.6405073325406256E-3</v>
      </c>
    </row>
    <row r="40" spans="1:15" ht="15">
      <c r="A40" s="136">
        <v>30</v>
      </c>
      <c r="B40" s="120" t="s">
        <v>2343</v>
      </c>
      <c r="C40" s="136" t="s">
        <v>46</v>
      </c>
      <c r="D40" s="141">
        <v>143.19999999999999</v>
      </c>
      <c r="E40" s="141">
        <v>142.15</v>
      </c>
      <c r="F40" s="142">
        <v>138.10000000000002</v>
      </c>
      <c r="G40" s="142">
        <v>133.00000000000003</v>
      </c>
      <c r="H40" s="142">
        <v>128.95000000000005</v>
      </c>
      <c r="I40" s="142">
        <v>147.25</v>
      </c>
      <c r="J40" s="142">
        <v>151.30000000000001</v>
      </c>
      <c r="K40" s="142">
        <v>156.39999999999998</v>
      </c>
      <c r="L40" s="137">
        <v>146.19999999999999</v>
      </c>
      <c r="M40" s="137">
        <v>137.05000000000001</v>
      </c>
      <c r="N40" s="160">
        <v>18156000</v>
      </c>
      <c r="O40" s="161">
        <v>-3.783783783783784E-2</v>
      </c>
    </row>
    <row r="41" spans="1:15" ht="15">
      <c r="A41" s="136">
        <v>31</v>
      </c>
      <c r="B41" s="120" t="s">
        <v>2345</v>
      </c>
      <c r="C41" s="136" t="s">
        <v>47</v>
      </c>
      <c r="D41" s="141">
        <v>684.05</v>
      </c>
      <c r="E41" s="141">
        <v>674.84999999999991</v>
      </c>
      <c r="F41" s="142">
        <v>660.29999999999984</v>
      </c>
      <c r="G41" s="142">
        <v>636.54999999999995</v>
      </c>
      <c r="H41" s="142">
        <v>621.99999999999989</v>
      </c>
      <c r="I41" s="142">
        <v>698.5999999999998</v>
      </c>
      <c r="J41" s="142">
        <v>713.15</v>
      </c>
      <c r="K41" s="142">
        <v>736.89999999999975</v>
      </c>
      <c r="L41" s="137">
        <v>689.4</v>
      </c>
      <c r="M41" s="137">
        <v>651.1</v>
      </c>
      <c r="N41" s="160">
        <v>2402400</v>
      </c>
      <c r="O41" s="161">
        <v>-1.0869565217391304E-2</v>
      </c>
    </row>
    <row r="42" spans="1:15" ht="15">
      <c r="A42" s="136">
        <v>32</v>
      </c>
      <c r="B42" s="120" t="s">
        <v>2348</v>
      </c>
      <c r="C42" s="136" t="s">
        <v>190</v>
      </c>
      <c r="D42" s="141">
        <v>147.6</v>
      </c>
      <c r="E42" s="141">
        <v>144.68333333333331</v>
      </c>
      <c r="F42" s="142">
        <v>140.56666666666661</v>
      </c>
      <c r="G42" s="142">
        <v>133.5333333333333</v>
      </c>
      <c r="H42" s="142">
        <v>129.4166666666666</v>
      </c>
      <c r="I42" s="142">
        <v>151.71666666666661</v>
      </c>
      <c r="J42" s="142">
        <v>155.83333333333334</v>
      </c>
      <c r="K42" s="142">
        <v>162.86666666666662</v>
      </c>
      <c r="L42" s="137">
        <v>148.80000000000001</v>
      </c>
      <c r="M42" s="137">
        <v>137.65</v>
      </c>
      <c r="N42" s="160">
        <v>28388250</v>
      </c>
      <c r="O42" s="161">
        <v>-7.1405440414507776E-2</v>
      </c>
    </row>
    <row r="43" spans="1:15" ht="15">
      <c r="A43" s="136">
        <v>33</v>
      </c>
      <c r="B43" s="120" t="s">
        <v>2352</v>
      </c>
      <c r="C43" s="136" t="s">
        <v>241</v>
      </c>
      <c r="D43" s="141">
        <v>1209.95</v>
      </c>
      <c r="E43" s="141">
        <v>1196.7166666666665</v>
      </c>
      <c r="F43" s="142">
        <v>1158.4333333333329</v>
      </c>
      <c r="G43" s="142">
        <v>1106.9166666666665</v>
      </c>
      <c r="H43" s="142">
        <v>1068.633333333333</v>
      </c>
      <c r="I43" s="142">
        <v>1248.2333333333329</v>
      </c>
      <c r="J43" s="142">
        <v>1286.5166666666662</v>
      </c>
      <c r="K43" s="142">
        <v>1338.0333333333328</v>
      </c>
      <c r="L43" s="137">
        <v>1235</v>
      </c>
      <c r="M43" s="137">
        <v>1145.2</v>
      </c>
      <c r="N43" s="160">
        <v>2038200</v>
      </c>
      <c r="O43" s="161">
        <v>-5.6257813585220168E-2</v>
      </c>
    </row>
    <row r="44" spans="1:15" ht="15">
      <c r="A44" s="136">
        <v>34</v>
      </c>
      <c r="B44" s="120" t="s">
        <v>2340</v>
      </c>
      <c r="C44" s="136" t="s">
        <v>597</v>
      </c>
      <c r="D44" s="141">
        <v>241.85</v>
      </c>
      <c r="E44" s="141">
        <v>238.7166666666667</v>
      </c>
      <c r="F44" s="142">
        <v>232.43333333333339</v>
      </c>
      <c r="G44" s="142">
        <v>223.01666666666671</v>
      </c>
      <c r="H44" s="142">
        <v>216.73333333333341</v>
      </c>
      <c r="I44" s="142">
        <v>248.13333333333338</v>
      </c>
      <c r="J44" s="142">
        <v>254.41666666666669</v>
      </c>
      <c r="K44" s="142">
        <v>263.83333333333337</v>
      </c>
      <c r="L44" s="137">
        <v>245</v>
      </c>
      <c r="M44" s="137">
        <v>229.3</v>
      </c>
      <c r="N44" s="160">
        <v>1581800</v>
      </c>
      <c r="O44" s="161">
        <v>-1.5068493150684932E-2</v>
      </c>
    </row>
    <row r="45" spans="1:15" ht="15">
      <c r="A45" s="136">
        <v>35</v>
      </c>
      <c r="B45" s="120" t="s">
        <v>2346</v>
      </c>
      <c r="C45" s="136" t="s">
        <v>2197</v>
      </c>
      <c r="D45" s="141">
        <v>1009.95</v>
      </c>
      <c r="E45" s="141">
        <v>1004.35</v>
      </c>
      <c r="F45" s="142">
        <v>988.7</v>
      </c>
      <c r="G45" s="142">
        <v>967.45</v>
      </c>
      <c r="H45" s="142">
        <v>951.80000000000007</v>
      </c>
      <c r="I45" s="142">
        <v>1025.5999999999999</v>
      </c>
      <c r="J45" s="142">
        <v>1041.25</v>
      </c>
      <c r="K45" s="142">
        <v>1062.5</v>
      </c>
      <c r="L45" s="137">
        <v>1020</v>
      </c>
      <c r="M45" s="137">
        <v>983.1</v>
      </c>
      <c r="N45" s="160">
        <v>6775000</v>
      </c>
      <c r="O45" s="161">
        <v>-3.2557475367699561E-2</v>
      </c>
    </row>
    <row r="46" spans="1:15" ht="15">
      <c r="A46" s="136">
        <v>36</v>
      </c>
      <c r="B46" s="120" t="s">
        <v>2344</v>
      </c>
      <c r="C46" s="136" t="s">
        <v>48</v>
      </c>
      <c r="D46" s="141">
        <v>703</v>
      </c>
      <c r="E46" s="141">
        <v>696.86666666666667</v>
      </c>
      <c r="F46" s="142">
        <v>681.63333333333333</v>
      </c>
      <c r="G46" s="142">
        <v>660.26666666666665</v>
      </c>
      <c r="H46" s="142">
        <v>645.0333333333333</v>
      </c>
      <c r="I46" s="142">
        <v>718.23333333333335</v>
      </c>
      <c r="J46" s="142">
        <v>733.4666666666667</v>
      </c>
      <c r="K46" s="142">
        <v>754.83333333333337</v>
      </c>
      <c r="L46" s="137">
        <v>712.1</v>
      </c>
      <c r="M46" s="137">
        <v>675.5</v>
      </c>
      <c r="N46" s="160">
        <v>6944400</v>
      </c>
      <c r="O46" s="161">
        <v>-9.4145840465593971E-3</v>
      </c>
    </row>
    <row r="47" spans="1:15" ht="15">
      <c r="A47" s="136">
        <v>37</v>
      </c>
      <c r="B47" s="120" t="s">
        <v>2347</v>
      </c>
      <c r="C47" s="136" t="s">
        <v>49</v>
      </c>
      <c r="D47" s="141">
        <v>440.6</v>
      </c>
      <c r="E47" s="141">
        <v>437.18333333333334</v>
      </c>
      <c r="F47" s="142">
        <v>424.61666666666667</v>
      </c>
      <c r="G47" s="142">
        <v>408.63333333333333</v>
      </c>
      <c r="H47" s="142">
        <v>396.06666666666666</v>
      </c>
      <c r="I47" s="142">
        <v>453.16666666666669</v>
      </c>
      <c r="J47" s="142">
        <v>465.73333333333341</v>
      </c>
      <c r="K47" s="142">
        <v>481.7166666666667</v>
      </c>
      <c r="L47" s="137">
        <v>449.75</v>
      </c>
      <c r="M47" s="137">
        <v>421.2</v>
      </c>
      <c r="N47" s="160">
        <v>49238800</v>
      </c>
      <c r="O47" s="161">
        <v>6.4982451263161552E-3</v>
      </c>
    </row>
    <row r="48" spans="1:15" ht="15">
      <c r="A48" s="136">
        <v>38</v>
      </c>
      <c r="B48" s="120" t="s">
        <v>2348</v>
      </c>
      <c r="C48" s="136" t="s">
        <v>50</v>
      </c>
      <c r="D48" s="141">
        <v>91.65</v>
      </c>
      <c r="E48" s="141">
        <v>90.633333333333326</v>
      </c>
      <c r="F48" s="142">
        <v>88.416666666666657</v>
      </c>
      <c r="G48" s="142">
        <v>85.183333333333337</v>
      </c>
      <c r="H48" s="142">
        <v>82.966666666666669</v>
      </c>
      <c r="I48" s="142">
        <v>93.866666666666646</v>
      </c>
      <c r="J48" s="142">
        <v>96.083333333333314</v>
      </c>
      <c r="K48" s="142">
        <v>99.316666666666634</v>
      </c>
      <c r="L48" s="137">
        <v>92.85</v>
      </c>
      <c r="M48" s="137">
        <v>87.4</v>
      </c>
      <c r="N48" s="160">
        <v>42765000</v>
      </c>
      <c r="O48" s="161">
        <v>-2.8950953678474115E-2</v>
      </c>
    </row>
    <row r="49" spans="1:15" ht="15">
      <c r="A49" s="136">
        <v>39</v>
      </c>
      <c r="B49" s="120" t="s">
        <v>2342</v>
      </c>
      <c r="C49" s="136" t="s">
        <v>51</v>
      </c>
      <c r="D49" s="141">
        <v>585.45000000000005</v>
      </c>
      <c r="E49" s="141">
        <v>585.19999999999993</v>
      </c>
      <c r="F49" s="142">
        <v>571.59999999999991</v>
      </c>
      <c r="G49" s="142">
        <v>557.75</v>
      </c>
      <c r="H49" s="142">
        <v>544.15</v>
      </c>
      <c r="I49" s="142">
        <v>599.04999999999984</v>
      </c>
      <c r="J49" s="142">
        <v>612.65</v>
      </c>
      <c r="K49" s="142">
        <v>626.49999999999977</v>
      </c>
      <c r="L49" s="137">
        <v>598.79999999999995</v>
      </c>
      <c r="M49" s="137">
        <v>571.35</v>
      </c>
      <c r="N49" s="160">
        <v>6906600</v>
      </c>
      <c r="O49" s="161">
        <v>-5.4693274205469329E-2</v>
      </c>
    </row>
    <row r="50" spans="1:15" ht="15">
      <c r="A50" s="136">
        <v>40</v>
      </c>
      <c r="B50" s="120" t="s">
        <v>2344</v>
      </c>
      <c r="C50" s="136" t="s">
        <v>52</v>
      </c>
      <c r="D50" s="141">
        <v>19595.25</v>
      </c>
      <c r="E50" s="141">
        <v>19591.783333333333</v>
      </c>
      <c r="F50" s="142">
        <v>19313.566666666666</v>
      </c>
      <c r="G50" s="142">
        <v>19031.883333333331</v>
      </c>
      <c r="H50" s="142">
        <v>18753.666666666664</v>
      </c>
      <c r="I50" s="142">
        <v>19873.466666666667</v>
      </c>
      <c r="J50" s="142">
        <v>20151.683333333334</v>
      </c>
      <c r="K50" s="142">
        <v>20433.366666666669</v>
      </c>
      <c r="L50" s="137">
        <v>19870</v>
      </c>
      <c r="M50" s="137">
        <v>19310.099999999999</v>
      </c>
      <c r="N50" s="160">
        <v>137875</v>
      </c>
      <c r="O50" s="161">
        <v>1.0891268832819024E-3</v>
      </c>
    </row>
    <row r="51" spans="1:15" ht="15">
      <c r="A51" s="136">
        <v>41</v>
      </c>
      <c r="B51" s="120" t="s">
        <v>2349</v>
      </c>
      <c r="C51" s="136" t="s">
        <v>53</v>
      </c>
      <c r="D51" s="141">
        <v>457.65</v>
      </c>
      <c r="E51" s="141">
        <v>458.0333333333333</v>
      </c>
      <c r="F51" s="142">
        <v>452.06666666666661</v>
      </c>
      <c r="G51" s="142">
        <v>446.48333333333329</v>
      </c>
      <c r="H51" s="142">
        <v>440.51666666666659</v>
      </c>
      <c r="I51" s="142">
        <v>463.61666666666662</v>
      </c>
      <c r="J51" s="142">
        <v>469.58333333333331</v>
      </c>
      <c r="K51" s="142">
        <v>475.16666666666663</v>
      </c>
      <c r="L51" s="137">
        <v>464</v>
      </c>
      <c r="M51" s="137">
        <v>452.45</v>
      </c>
      <c r="N51" s="160">
        <v>8321400</v>
      </c>
      <c r="O51" s="161">
        <v>-1.1334473909324209E-2</v>
      </c>
    </row>
    <row r="52" spans="1:15" ht="15">
      <c r="A52" s="136">
        <v>42</v>
      </c>
      <c r="B52" s="120" t="s">
        <v>2345</v>
      </c>
      <c r="C52" s="136" t="s">
        <v>193</v>
      </c>
      <c r="D52" s="141">
        <v>4532.7</v>
      </c>
      <c r="E52" s="141">
        <v>4510.0666666666666</v>
      </c>
      <c r="F52" s="142">
        <v>4421.333333333333</v>
      </c>
      <c r="G52" s="142">
        <v>4309.9666666666662</v>
      </c>
      <c r="H52" s="142">
        <v>4221.2333333333327</v>
      </c>
      <c r="I52" s="142">
        <v>4621.4333333333334</v>
      </c>
      <c r="J52" s="142">
        <v>4710.166666666667</v>
      </c>
      <c r="K52" s="142">
        <v>4821.5333333333338</v>
      </c>
      <c r="L52" s="137">
        <v>4598.8</v>
      </c>
      <c r="M52" s="137">
        <v>4398.7</v>
      </c>
      <c r="N52" s="160">
        <v>805000</v>
      </c>
      <c r="O52" s="161">
        <v>1.7421602787456446E-3</v>
      </c>
    </row>
    <row r="53" spans="1:15" ht="15">
      <c r="A53" s="136">
        <v>43</v>
      </c>
      <c r="B53" s="120" t="s">
        <v>2342</v>
      </c>
      <c r="C53" s="136" t="s">
        <v>195</v>
      </c>
      <c r="D53" s="141">
        <v>404.65</v>
      </c>
      <c r="E53" s="141">
        <v>397.88333333333338</v>
      </c>
      <c r="F53" s="142">
        <v>384.76666666666677</v>
      </c>
      <c r="G53" s="142">
        <v>364.88333333333338</v>
      </c>
      <c r="H53" s="142">
        <v>351.76666666666677</v>
      </c>
      <c r="I53" s="142">
        <v>417.76666666666677</v>
      </c>
      <c r="J53" s="142">
        <v>430.88333333333344</v>
      </c>
      <c r="K53" s="142">
        <v>450.76666666666677</v>
      </c>
      <c r="L53" s="137">
        <v>411</v>
      </c>
      <c r="M53" s="137">
        <v>378</v>
      </c>
      <c r="N53" s="160">
        <v>6088000</v>
      </c>
      <c r="O53" s="161">
        <v>-3.7926675094816689E-2</v>
      </c>
    </row>
    <row r="54" spans="1:15" ht="15">
      <c r="A54" s="136">
        <v>44</v>
      </c>
      <c r="B54" s="120" t="s">
        <v>2343</v>
      </c>
      <c r="C54" s="136" t="s">
        <v>54</v>
      </c>
      <c r="D54" s="141">
        <v>319</v>
      </c>
      <c r="E54" s="141">
        <v>312.59999999999997</v>
      </c>
      <c r="F54" s="142">
        <v>301.64999999999992</v>
      </c>
      <c r="G54" s="142">
        <v>284.29999999999995</v>
      </c>
      <c r="H54" s="142">
        <v>273.34999999999991</v>
      </c>
      <c r="I54" s="142">
        <v>329.94999999999993</v>
      </c>
      <c r="J54" s="142">
        <v>340.9</v>
      </c>
      <c r="K54" s="142">
        <v>358.24999999999994</v>
      </c>
      <c r="L54" s="137">
        <v>323.55</v>
      </c>
      <c r="M54" s="137">
        <v>295.25</v>
      </c>
      <c r="N54" s="160">
        <v>11371200</v>
      </c>
      <c r="O54" s="161">
        <v>-9.1873243036033739E-2</v>
      </c>
    </row>
    <row r="55" spans="1:15" ht="15">
      <c r="A55" s="136">
        <v>45</v>
      </c>
      <c r="B55" s="120" t="s">
        <v>2340</v>
      </c>
      <c r="C55" s="136" t="s">
        <v>654</v>
      </c>
      <c r="D55" s="141">
        <v>459.35</v>
      </c>
      <c r="E55" s="141">
        <v>450.08333333333331</v>
      </c>
      <c r="F55" s="142">
        <v>426.66666666666663</v>
      </c>
      <c r="G55" s="142">
        <v>393.98333333333329</v>
      </c>
      <c r="H55" s="142">
        <v>370.56666666666661</v>
      </c>
      <c r="I55" s="142">
        <v>482.76666666666665</v>
      </c>
      <c r="J55" s="142">
        <v>506.18333333333328</v>
      </c>
      <c r="K55" s="142">
        <v>538.86666666666667</v>
      </c>
      <c r="L55" s="137">
        <v>473.5</v>
      </c>
      <c r="M55" s="137">
        <v>417.4</v>
      </c>
      <c r="N55" s="160">
        <v>6182500</v>
      </c>
      <c r="O55" s="161">
        <v>-6.8273092369477914E-3</v>
      </c>
    </row>
    <row r="56" spans="1:15" ht="15">
      <c r="A56" s="136">
        <v>46</v>
      </c>
      <c r="B56" s="120" t="s">
        <v>2346</v>
      </c>
      <c r="C56" s="136" t="s">
        <v>657</v>
      </c>
      <c r="D56" s="141">
        <v>663.7</v>
      </c>
      <c r="E56" s="141">
        <v>657.5</v>
      </c>
      <c r="F56" s="142">
        <v>642.29999999999995</v>
      </c>
      <c r="G56" s="142">
        <v>620.9</v>
      </c>
      <c r="H56" s="142">
        <v>605.69999999999993</v>
      </c>
      <c r="I56" s="142">
        <v>678.9</v>
      </c>
      <c r="J56" s="142">
        <v>694.1</v>
      </c>
      <c r="K56" s="142">
        <v>715.5</v>
      </c>
      <c r="L56" s="137">
        <v>672.7</v>
      </c>
      <c r="M56" s="137">
        <v>636.1</v>
      </c>
      <c r="N56" s="160">
        <v>6805600</v>
      </c>
      <c r="O56" s="161">
        <v>-9.777674310324759E-3</v>
      </c>
    </row>
    <row r="57" spans="1:15" ht="15">
      <c r="A57" s="136">
        <v>47</v>
      </c>
      <c r="B57" s="120" t="s">
        <v>2349</v>
      </c>
      <c r="C57" s="136" t="s">
        <v>233</v>
      </c>
      <c r="D57" s="141">
        <v>179.8</v>
      </c>
      <c r="E57" s="141">
        <v>178.95000000000002</v>
      </c>
      <c r="F57" s="142">
        <v>171.90000000000003</v>
      </c>
      <c r="G57" s="142">
        <v>164.00000000000003</v>
      </c>
      <c r="H57" s="142">
        <v>156.95000000000005</v>
      </c>
      <c r="I57" s="142">
        <v>186.85000000000002</v>
      </c>
      <c r="J57" s="142">
        <v>193.90000000000003</v>
      </c>
      <c r="K57" s="142">
        <v>201.8</v>
      </c>
      <c r="L57" s="137">
        <v>186</v>
      </c>
      <c r="M57" s="137">
        <v>171.05</v>
      </c>
      <c r="N57" s="160">
        <v>18376400</v>
      </c>
      <c r="O57" s="161">
        <v>-3.1720271466509298E-2</v>
      </c>
    </row>
    <row r="58" spans="1:15" ht="15">
      <c r="A58" s="136">
        <v>48</v>
      </c>
      <c r="B58" s="120" t="s">
        <v>2344</v>
      </c>
      <c r="C58" s="136" t="s">
        <v>232</v>
      </c>
      <c r="D58" s="141">
        <v>1508.7</v>
      </c>
      <c r="E58" s="141">
        <v>1506.4833333333336</v>
      </c>
      <c r="F58" s="142">
        <v>1465.5666666666671</v>
      </c>
      <c r="G58" s="142">
        <v>1422.4333333333334</v>
      </c>
      <c r="H58" s="142">
        <v>1381.5166666666669</v>
      </c>
      <c r="I58" s="142">
        <v>1549.6166666666672</v>
      </c>
      <c r="J58" s="142">
        <v>1590.5333333333338</v>
      </c>
      <c r="K58" s="142">
        <v>1633.6666666666674</v>
      </c>
      <c r="L58" s="137">
        <v>1547.4</v>
      </c>
      <c r="M58" s="137">
        <v>1463.35</v>
      </c>
      <c r="N58" s="160">
        <v>1274000</v>
      </c>
      <c r="O58" s="161">
        <v>2.7088036117381489E-2</v>
      </c>
    </row>
    <row r="59" spans="1:15" ht="15">
      <c r="A59" s="136">
        <v>49</v>
      </c>
      <c r="B59" s="120" t="s">
        <v>2338</v>
      </c>
      <c r="C59" s="136" t="s">
        <v>55</v>
      </c>
      <c r="D59" s="141">
        <v>1264.1500000000001</v>
      </c>
      <c r="E59" s="141">
        <v>1233.0833333333333</v>
      </c>
      <c r="F59" s="142">
        <v>1182.1666666666665</v>
      </c>
      <c r="G59" s="142">
        <v>1100.1833333333332</v>
      </c>
      <c r="H59" s="142">
        <v>1049.2666666666664</v>
      </c>
      <c r="I59" s="142">
        <v>1315.0666666666666</v>
      </c>
      <c r="J59" s="142">
        <v>1365.9833333333331</v>
      </c>
      <c r="K59" s="142">
        <v>1447.9666666666667</v>
      </c>
      <c r="L59" s="137">
        <v>1284</v>
      </c>
      <c r="M59" s="137">
        <v>1151.0999999999999</v>
      </c>
      <c r="N59" s="160">
        <v>6639600</v>
      </c>
      <c r="O59" s="161">
        <v>-1.6377413835248107E-2</v>
      </c>
    </row>
    <row r="60" spans="1:15" ht="15">
      <c r="A60" s="136">
        <v>50</v>
      </c>
      <c r="B60" s="120" t="s">
        <v>2341</v>
      </c>
      <c r="C60" s="136" t="s">
        <v>56</v>
      </c>
      <c r="D60" s="141">
        <v>990.2</v>
      </c>
      <c r="E60" s="141">
        <v>975.31666666666661</v>
      </c>
      <c r="F60" s="142">
        <v>946.18333333333317</v>
      </c>
      <c r="G60" s="142">
        <v>902.16666666666652</v>
      </c>
      <c r="H60" s="142">
        <v>873.03333333333308</v>
      </c>
      <c r="I60" s="142">
        <v>1019.3333333333333</v>
      </c>
      <c r="J60" s="142">
        <v>1048.4666666666667</v>
      </c>
      <c r="K60" s="142">
        <v>1092.4833333333333</v>
      </c>
      <c r="L60" s="137">
        <v>1004.45</v>
      </c>
      <c r="M60" s="137">
        <v>931.3</v>
      </c>
      <c r="N60" s="160">
        <v>6443250</v>
      </c>
      <c r="O60" s="161">
        <v>-2.9974331373685516E-2</v>
      </c>
    </row>
    <row r="61" spans="1:15" ht="15">
      <c r="A61" s="136">
        <v>51</v>
      </c>
      <c r="B61" s="120" t="s">
        <v>2341</v>
      </c>
      <c r="C61" s="136" t="s">
        <v>2438</v>
      </c>
      <c r="D61" s="141">
        <v>83.5</v>
      </c>
      <c r="E61" s="141">
        <v>82.75</v>
      </c>
      <c r="F61" s="142">
        <v>81.3</v>
      </c>
      <c r="G61" s="142">
        <v>79.099999999999994</v>
      </c>
      <c r="H61" s="142">
        <v>77.649999999999991</v>
      </c>
      <c r="I61" s="142">
        <v>84.95</v>
      </c>
      <c r="J61" s="142">
        <v>86.399999999999991</v>
      </c>
      <c r="K61" s="142">
        <v>88.600000000000009</v>
      </c>
      <c r="L61" s="137">
        <v>84.2</v>
      </c>
      <c r="M61" s="137">
        <v>80.55</v>
      </c>
      <c r="N61" s="160">
        <v>22404000</v>
      </c>
      <c r="O61" s="161">
        <v>-1.4255543822597676E-2</v>
      </c>
    </row>
    <row r="62" spans="1:15" ht="15">
      <c r="A62" s="136">
        <v>52</v>
      </c>
      <c r="B62" s="49" t="s">
        <v>2340</v>
      </c>
      <c r="C62" s="136" t="s">
        <v>687</v>
      </c>
      <c r="D62" s="141">
        <v>364.1</v>
      </c>
      <c r="E62" s="141">
        <v>363.61666666666662</v>
      </c>
      <c r="F62" s="142">
        <v>357.48333333333323</v>
      </c>
      <c r="G62" s="142">
        <v>350.86666666666662</v>
      </c>
      <c r="H62" s="142">
        <v>344.73333333333323</v>
      </c>
      <c r="I62" s="142">
        <v>370.23333333333323</v>
      </c>
      <c r="J62" s="142">
        <v>376.36666666666656</v>
      </c>
      <c r="K62" s="142">
        <v>382.98333333333323</v>
      </c>
      <c r="L62" s="137">
        <v>369.75</v>
      </c>
      <c r="M62" s="137">
        <v>357</v>
      </c>
      <c r="N62" s="160">
        <v>2920500</v>
      </c>
      <c r="O62" s="161">
        <v>-3.1824962705121827E-2</v>
      </c>
    </row>
    <row r="63" spans="1:15" ht="15">
      <c r="A63" s="136">
        <v>53</v>
      </c>
      <c r="B63" s="120" t="s">
        <v>2340</v>
      </c>
      <c r="C63" s="136" t="s">
        <v>689</v>
      </c>
      <c r="D63" s="141">
        <v>1281.6500000000001</v>
      </c>
      <c r="E63" s="141">
        <v>1266.0833333333333</v>
      </c>
      <c r="F63" s="142">
        <v>1227.6166666666666</v>
      </c>
      <c r="G63" s="142">
        <v>1173.5833333333333</v>
      </c>
      <c r="H63" s="142">
        <v>1135.1166666666666</v>
      </c>
      <c r="I63" s="142">
        <v>1320.1166666666666</v>
      </c>
      <c r="J63" s="142">
        <v>1358.5833333333333</v>
      </c>
      <c r="K63" s="142">
        <v>1412.6166666666666</v>
      </c>
      <c r="L63" s="137">
        <v>1304.55</v>
      </c>
      <c r="M63" s="137">
        <v>1212.05</v>
      </c>
      <c r="N63" s="160">
        <v>732000</v>
      </c>
      <c r="O63" s="161">
        <v>-5.3652230122818355E-2</v>
      </c>
    </row>
    <row r="64" spans="1:15" ht="15">
      <c r="A64" s="136">
        <v>54</v>
      </c>
      <c r="B64" s="120" t="s">
        <v>2342</v>
      </c>
      <c r="C64" s="136" t="s">
        <v>57</v>
      </c>
      <c r="D64" s="141">
        <v>567.04999999999995</v>
      </c>
      <c r="E64" s="141">
        <v>567.23333333333323</v>
      </c>
      <c r="F64" s="142">
        <v>559.46666666666647</v>
      </c>
      <c r="G64" s="142">
        <v>551.88333333333321</v>
      </c>
      <c r="H64" s="142">
        <v>544.11666666666645</v>
      </c>
      <c r="I64" s="142">
        <v>574.81666666666649</v>
      </c>
      <c r="J64" s="142">
        <v>582.58333333333314</v>
      </c>
      <c r="K64" s="142">
        <v>590.16666666666652</v>
      </c>
      <c r="L64" s="137">
        <v>575</v>
      </c>
      <c r="M64" s="137">
        <v>559.65</v>
      </c>
      <c r="N64" s="160">
        <v>8688000</v>
      </c>
      <c r="O64" s="161">
        <v>3.6968576709796672E-3</v>
      </c>
    </row>
    <row r="65" spans="1:15" ht="15">
      <c r="A65" s="136">
        <v>55</v>
      </c>
      <c r="B65" s="120" t="s">
        <v>2340</v>
      </c>
      <c r="C65" s="136" t="s">
        <v>58</v>
      </c>
      <c r="D65" s="141">
        <v>284.35000000000002</v>
      </c>
      <c r="E65" s="141">
        <v>284.86666666666667</v>
      </c>
      <c r="F65" s="142">
        <v>280.63333333333333</v>
      </c>
      <c r="G65" s="142">
        <v>276.91666666666663</v>
      </c>
      <c r="H65" s="142">
        <v>272.68333333333328</v>
      </c>
      <c r="I65" s="142">
        <v>288.58333333333337</v>
      </c>
      <c r="J65" s="142">
        <v>292.81666666666672</v>
      </c>
      <c r="K65" s="142">
        <v>296.53333333333342</v>
      </c>
      <c r="L65" s="137">
        <v>289.10000000000002</v>
      </c>
      <c r="M65" s="137">
        <v>281.14999999999998</v>
      </c>
      <c r="N65" s="160">
        <v>17674800</v>
      </c>
      <c r="O65" s="161">
        <v>-1.3673088875077689E-3</v>
      </c>
    </row>
    <row r="66" spans="1:15" ht="15">
      <c r="A66" s="136">
        <v>56</v>
      </c>
      <c r="B66" s="120" t="s">
        <v>2345</v>
      </c>
      <c r="C66" s="136" t="s">
        <v>59</v>
      </c>
      <c r="D66" s="141">
        <v>1100.2</v>
      </c>
      <c r="E66" s="141">
        <v>1095.3333333333333</v>
      </c>
      <c r="F66" s="142">
        <v>1081.3166666666666</v>
      </c>
      <c r="G66" s="142">
        <v>1062.4333333333334</v>
      </c>
      <c r="H66" s="142">
        <v>1048.4166666666667</v>
      </c>
      <c r="I66" s="142">
        <v>1114.2166666666665</v>
      </c>
      <c r="J66" s="142">
        <v>1128.2333333333333</v>
      </c>
      <c r="K66" s="142">
        <v>1147.1166666666663</v>
      </c>
      <c r="L66" s="137">
        <v>1109.3499999999999</v>
      </c>
      <c r="M66" s="137">
        <v>1076.45</v>
      </c>
      <c r="N66" s="160">
        <v>1075900</v>
      </c>
      <c r="O66" s="161">
        <v>-3.1505986137366097E-2</v>
      </c>
    </row>
    <row r="67" spans="1:15" ht="15">
      <c r="A67" s="136">
        <v>57</v>
      </c>
      <c r="B67" s="120" t="s">
        <v>2340</v>
      </c>
      <c r="C67" s="136" t="s">
        <v>196</v>
      </c>
      <c r="D67" s="141">
        <v>1304.9000000000001</v>
      </c>
      <c r="E67" s="141">
        <v>1293.5833333333333</v>
      </c>
      <c r="F67" s="142">
        <v>1262.1666666666665</v>
      </c>
      <c r="G67" s="142">
        <v>1219.4333333333332</v>
      </c>
      <c r="H67" s="142">
        <v>1188.0166666666664</v>
      </c>
      <c r="I67" s="142">
        <v>1336.3166666666666</v>
      </c>
      <c r="J67" s="142">
        <v>1367.7333333333331</v>
      </c>
      <c r="K67" s="142">
        <v>1410.4666666666667</v>
      </c>
      <c r="L67" s="137">
        <v>1325</v>
      </c>
      <c r="M67" s="137">
        <v>1250.8499999999999</v>
      </c>
      <c r="N67" s="160">
        <v>914375</v>
      </c>
      <c r="O67" s="161">
        <v>-3.1767041694242222E-2</v>
      </c>
    </row>
    <row r="68" spans="1:15" ht="15">
      <c r="A68" s="136">
        <v>58</v>
      </c>
      <c r="B68" s="120" t="s">
        <v>2348</v>
      </c>
      <c r="C68" s="136" t="s">
        <v>354</v>
      </c>
      <c r="D68" s="141">
        <v>804.1</v>
      </c>
      <c r="E68" s="141">
        <v>791.5</v>
      </c>
      <c r="F68" s="142">
        <v>772.6</v>
      </c>
      <c r="G68" s="142">
        <v>741.1</v>
      </c>
      <c r="H68" s="142">
        <v>722.2</v>
      </c>
      <c r="I68" s="142">
        <v>823</v>
      </c>
      <c r="J68" s="142">
        <v>841.90000000000009</v>
      </c>
      <c r="K68" s="142">
        <v>873.4</v>
      </c>
      <c r="L68" s="137">
        <v>810.4</v>
      </c>
      <c r="M68" s="137">
        <v>760</v>
      </c>
      <c r="N68" s="160">
        <v>625800</v>
      </c>
      <c r="O68" s="161">
        <v>-3.1569173630454965E-2</v>
      </c>
    </row>
    <row r="69" spans="1:15" ht="15">
      <c r="A69" s="136">
        <v>59</v>
      </c>
      <c r="B69" s="120" t="s">
        <v>2345</v>
      </c>
      <c r="C69" s="136" t="s">
        <v>60</v>
      </c>
      <c r="D69" s="141">
        <v>339.85</v>
      </c>
      <c r="E69" s="141">
        <v>335.5</v>
      </c>
      <c r="F69" s="142">
        <v>329.25</v>
      </c>
      <c r="G69" s="142">
        <v>318.64999999999998</v>
      </c>
      <c r="H69" s="142">
        <v>312.39999999999998</v>
      </c>
      <c r="I69" s="142">
        <v>346.1</v>
      </c>
      <c r="J69" s="142">
        <v>352.35</v>
      </c>
      <c r="K69" s="142">
        <v>362.95000000000005</v>
      </c>
      <c r="L69" s="137">
        <v>341.75</v>
      </c>
      <c r="M69" s="137">
        <v>324.89999999999998</v>
      </c>
      <c r="N69" s="160">
        <v>10567500</v>
      </c>
      <c r="O69" s="161">
        <v>-2.6036866359447006E-2</v>
      </c>
    </row>
    <row r="70" spans="1:15" ht="15">
      <c r="A70" s="136">
        <v>60</v>
      </c>
      <c r="B70" s="120" t="s">
        <v>2339</v>
      </c>
      <c r="C70" s="136" t="s">
        <v>728</v>
      </c>
      <c r="D70" s="141">
        <v>2735.35</v>
      </c>
      <c r="E70" s="141">
        <v>2697.75</v>
      </c>
      <c r="F70" s="142">
        <v>2585.6</v>
      </c>
      <c r="G70" s="142">
        <v>2435.85</v>
      </c>
      <c r="H70" s="142">
        <v>2323.6999999999998</v>
      </c>
      <c r="I70" s="142">
        <v>2847.5</v>
      </c>
      <c r="J70" s="142">
        <v>2959.6499999999996</v>
      </c>
      <c r="K70" s="142">
        <v>3109.4</v>
      </c>
      <c r="L70" s="137">
        <v>2809.9</v>
      </c>
      <c r="M70" s="137">
        <v>2548</v>
      </c>
      <c r="N70" s="160">
        <v>603000</v>
      </c>
      <c r="O70" s="161">
        <v>-1.5188633023027927E-2</v>
      </c>
    </row>
    <row r="71" spans="1:15" ht="15">
      <c r="A71" s="136">
        <v>61</v>
      </c>
      <c r="B71" s="120" t="s">
        <v>2343</v>
      </c>
      <c r="C71" s="136" t="s">
        <v>378</v>
      </c>
      <c r="D71" s="141">
        <v>163.9</v>
      </c>
      <c r="E71" s="141">
        <v>161.81666666666666</v>
      </c>
      <c r="F71" s="142">
        <v>156.13333333333333</v>
      </c>
      <c r="G71" s="142">
        <v>148.36666666666667</v>
      </c>
      <c r="H71" s="142">
        <v>142.68333333333334</v>
      </c>
      <c r="I71" s="142">
        <v>169.58333333333331</v>
      </c>
      <c r="J71" s="142">
        <v>175.26666666666665</v>
      </c>
      <c r="K71" s="142">
        <v>183.0333333333333</v>
      </c>
      <c r="L71" s="137">
        <v>167.5</v>
      </c>
      <c r="M71" s="137">
        <v>154.05000000000001</v>
      </c>
      <c r="N71" s="160">
        <v>6475500</v>
      </c>
      <c r="O71" s="161">
        <v>-3.1628532974427997E-2</v>
      </c>
    </row>
    <row r="72" spans="1:15" ht="15">
      <c r="A72" s="136">
        <v>62</v>
      </c>
      <c r="B72" s="120" t="s">
        <v>2346</v>
      </c>
      <c r="C72" s="136" t="s">
        <v>234</v>
      </c>
      <c r="D72" s="141">
        <v>508.4</v>
      </c>
      <c r="E72" s="141">
        <v>494.66666666666669</v>
      </c>
      <c r="F72" s="142">
        <v>475.83333333333337</v>
      </c>
      <c r="G72" s="142">
        <v>443.26666666666671</v>
      </c>
      <c r="H72" s="142">
        <v>424.43333333333339</v>
      </c>
      <c r="I72" s="142">
        <v>527.23333333333335</v>
      </c>
      <c r="J72" s="142">
        <v>546.06666666666672</v>
      </c>
      <c r="K72" s="142">
        <v>578.63333333333333</v>
      </c>
      <c r="L72" s="137">
        <v>513.5</v>
      </c>
      <c r="M72" s="137">
        <v>462.1</v>
      </c>
      <c r="N72" s="160">
        <v>29083500</v>
      </c>
      <c r="O72" s="161">
        <v>2.3166226912928758E-2</v>
      </c>
    </row>
    <row r="73" spans="1:15" ht="15">
      <c r="A73" s="136">
        <v>63</v>
      </c>
      <c r="B73" s="120" t="s">
        <v>2350</v>
      </c>
      <c r="C73" s="136" t="s">
        <v>61</v>
      </c>
      <c r="D73" s="141">
        <v>74.099999999999994</v>
      </c>
      <c r="E73" s="141">
        <v>72.966666666666654</v>
      </c>
      <c r="F73" s="142">
        <v>71.433333333333309</v>
      </c>
      <c r="G73" s="142">
        <v>68.766666666666652</v>
      </c>
      <c r="H73" s="142">
        <v>67.233333333333306</v>
      </c>
      <c r="I73" s="142">
        <v>75.633333333333312</v>
      </c>
      <c r="J73" s="142">
        <v>77.166666666666643</v>
      </c>
      <c r="K73" s="142">
        <v>79.833333333333314</v>
      </c>
      <c r="L73" s="137">
        <v>74.5</v>
      </c>
      <c r="M73" s="137">
        <v>70.3</v>
      </c>
      <c r="N73" s="160">
        <v>49294000</v>
      </c>
      <c r="O73" s="161">
        <v>1.7336030049118753E-2</v>
      </c>
    </row>
    <row r="74" spans="1:15" ht="15">
      <c r="A74" s="136">
        <v>64</v>
      </c>
      <c r="B74" s="120" t="s">
        <v>2342</v>
      </c>
      <c r="C74" s="136" t="s">
        <v>62</v>
      </c>
      <c r="D74" s="141">
        <v>1006.6</v>
      </c>
      <c r="E74" s="141">
        <v>1000.7333333333332</v>
      </c>
      <c r="F74" s="142">
        <v>986.46666666666647</v>
      </c>
      <c r="G74" s="142">
        <v>966.33333333333326</v>
      </c>
      <c r="H74" s="142">
        <v>952.06666666666649</v>
      </c>
      <c r="I74" s="142">
        <v>1020.8666666666664</v>
      </c>
      <c r="J74" s="142">
        <v>1035.1333333333332</v>
      </c>
      <c r="K74" s="142">
        <v>1055.2666666666664</v>
      </c>
      <c r="L74" s="137">
        <v>1015</v>
      </c>
      <c r="M74" s="137">
        <v>980.6</v>
      </c>
      <c r="N74" s="160">
        <v>2151200</v>
      </c>
      <c r="O74" s="161">
        <v>-4.9151343705799148E-2</v>
      </c>
    </row>
    <row r="75" spans="1:15" ht="15">
      <c r="A75" s="136">
        <v>65</v>
      </c>
      <c r="B75" s="120" t="s">
        <v>2351</v>
      </c>
      <c r="C75" s="136" t="s">
        <v>63</v>
      </c>
      <c r="D75" s="141">
        <v>225.85</v>
      </c>
      <c r="E75" s="141">
        <v>222.2166666666667</v>
      </c>
      <c r="F75" s="142">
        <v>213.18333333333339</v>
      </c>
      <c r="G75" s="142">
        <v>200.51666666666671</v>
      </c>
      <c r="H75" s="142">
        <v>191.48333333333341</v>
      </c>
      <c r="I75" s="142">
        <v>234.88333333333338</v>
      </c>
      <c r="J75" s="142">
        <v>243.91666666666669</v>
      </c>
      <c r="K75" s="142">
        <v>256.58333333333337</v>
      </c>
      <c r="L75" s="137">
        <v>231.25</v>
      </c>
      <c r="M75" s="137">
        <v>209.55</v>
      </c>
      <c r="N75" s="160">
        <v>42945000</v>
      </c>
      <c r="O75" s="161">
        <v>-3.8831692032229186E-2</v>
      </c>
    </row>
    <row r="76" spans="1:15" ht="15">
      <c r="A76" s="136">
        <v>66</v>
      </c>
      <c r="B76" s="120" t="s">
        <v>2342</v>
      </c>
      <c r="C76" s="136" t="s">
        <v>64</v>
      </c>
      <c r="D76" s="141">
        <v>2096.1999999999998</v>
      </c>
      <c r="E76" s="141">
        <v>2077.25</v>
      </c>
      <c r="F76" s="142">
        <v>2025.5</v>
      </c>
      <c r="G76" s="142">
        <v>1954.8</v>
      </c>
      <c r="H76" s="142">
        <v>1903.05</v>
      </c>
      <c r="I76" s="142">
        <v>2147.9499999999998</v>
      </c>
      <c r="J76" s="142">
        <v>2199.6999999999998</v>
      </c>
      <c r="K76" s="142">
        <v>2270.4</v>
      </c>
      <c r="L76" s="137">
        <v>2129</v>
      </c>
      <c r="M76" s="137">
        <v>2006.55</v>
      </c>
      <c r="N76" s="160">
        <v>5551000</v>
      </c>
      <c r="O76" s="161">
        <v>-1.4250832408435072E-2</v>
      </c>
    </row>
    <row r="77" spans="1:15" ht="15">
      <c r="A77" s="136">
        <v>67</v>
      </c>
      <c r="B77" s="120" t="s">
        <v>2344</v>
      </c>
      <c r="C77" s="136" t="s">
        <v>65</v>
      </c>
      <c r="D77" s="141">
        <v>27663.1</v>
      </c>
      <c r="E77" s="141">
        <v>27413.983333333337</v>
      </c>
      <c r="F77" s="142">
        <v>26749.016666666674</v>
      </c>
      <c r="G77" s="142">
        <v>25834.933333333338</v>
      </c>
      <c r="H77" s="142">
        <v>25169.966666666674</v>
      </c>
      <c r="I77" s="142">
        <v>28328.066666666673</v>
      </c>
      <c r="J77" s="142">
        <v>28993.033333333333</v>
      </c>
      <c r="K77" s="142">
        <v>29907.116666666672</v>
      </c>
      <c r="L77" s="137">
        <v>28078.95</v>
      </c>
      <c r="M77" s="137">
        <v>26499.9</v>
      </c>
      <c r="N77" s="160">
        <v>229900</v>
      </c>
      <c r="O77" s="161">
        <v>-2.6672311600338696E-2</v>
      </c>
    </row>
    <row r="78" spans="1:15" ht="15">
      <c r="A78" s="136">
        <v>68</v>
      </c>
      <c r="B78" s="120" t="s">
        <v>2352</v>
      </c>
      <c r="C78" s="136" t="s">
        <v>66</v>
      </c>
      <c r="D78" s="141">
        <v>161.35</v>
      </c>
      <c r="E78" s="141">
        <v>159.61666666666667</v>
      </c>
      <c r="F78" s="142">
        <v>154.73333333333335</v>
      </c>
      <c r="G78" s="142">
        <v>148.11666666666667</v>
      </c>
      <c r="H78" s="142">
        <v>143.23333333333335</v>
      </c>
      <c r="I78" s="142">
        <v>166.23333333333335</v>
      </c>
      <c r="J78" s="142">
        <v>171.11666666666667</v>
      </c>
      <c r="K78" s="142">
        <v>177.73333333333335</v>
      </c>
      <c r="L78" s="137">
        <v>164.5</v>
      </c>
      <c r="M78" s="137">
        <v>153</v>
      </c>
      <c r="N78" s="160">
        <v>10416000</v>
      </c>
      <c r="O78" s="161">
        <v>-2.2017745645744331E-2</v>
      </c>
    </row>
    <row r="79" spans="1:15" ht="15">
      <c r="A79" s="136">
        <v>69</v>
      </c>
      <c r="B79" s="120" t="s">
        <v>2346</v>
      </c>
      <c r="C79" s="136" t="s">
        <v>810</v>
      </c>
      <c r="D79" s="141">
        <v>137</v>
      </c>
      <c r="E79" s="141">
        <v>134.66666666666666</v>
      </c>
      <c r="F79" s="142">
        <v>130.18333333333331</v>
      </c>
      <c r="G79" s="142">
        <v>123.36666666666665</v>
      </c>
      <c r="H79" s="142">
        <v>118.8833333333333</v>
      </c>
      <c r="I79" s="142">
        <v>141.48333333333332</v>
      </c>
      <c r="J79" s="142">
        <v>145.96666666666667</v>
      </c>
      <c r="K79" s="142">
        <v>152.78333333333333</v>
      </c>
      <c r="L79" s="137">
        <v>139.15</v>
      </c>
      <c r="M79" s="137">
        <v>127.85</v>
      </c>
      <c r="N79" s="160">
        <v>23078400</v>
      </c>
      <c r="O79" s="161">
        <v>-0.10432190760059612</v>
      </c>
    </row>
    <row r="80" spans="1:15" ht="15">
      <c r="A80" s="136">
        <v>70</v>
      </c>
      <c r="B80" s="120" t="s">
        <v>2344</v>
      </c>
      <c r="C80" s="136" t="s">
        <v>816</v>
      </c>
      <c r="D80" s="141">
        <v>895.95</v>
      </c>
      <c r="E80" s="141">
        <v>881.31666666666661</v>
      </c>
      <c r="F80" s="142">
        <v>856.63333333333321</v>
      </c>
      <c r="G80" s="142">
        <v>817.31666666666661</v>
      </c>
      <c r="H80" s="142">
        <v>792.63333333333321</v>
      </c>
      <c r="I80" s="142">
        <v>920.63333333333321</v>
      </c>
      <c r="J80" s="142">
        <v>945.31666666666661</v>
      </c>
      <c r="K80" s="142">
        <v>984.63333333333321</v>
      </c>
      <c r="L80" s="137">
        <v>906</v>
      </c>
      <c r="M80" s="137">
        <v>842</v>
      </c>
      <c r="N80" s="160">
        <v>3534300</v>
      </c>
      <c r="O80" s="161">
        <v>5.3788127254837649E-2</v>
      </c>
    </row>
    <row r="81" spans="1:15" ht="15">
      <c r="A81" s="136">
        <v>71</v>
      </c>
      <c r="B81" s="120" t="s">
        <v>2344</v>
      </c>
      <c r="C81" s="136" t="s">
        <v>67</v>
      </c>
      <c r="D81" s="141">
        <v>203.2</v>
      </c>
      <c r="E81" s="141">
        <v>200.35</v>
      </c>
      <c r="F81" s="142">
        <v>193</v>
      </c>
      <c r="G81" s="142">
        <v>182.8</v>
      </c>
      <c r="H81" s="142">
        <v>175.45000000000002</v>
      </c>
      <c r="I81" s="142">
        <v>210.54999999999998</v>
      </c>
      <c r="J81" s="142">
        <v>217.89999999999995</v>
      </c>
      <c r="K81" s="142">
        <v>228.09999999999997</v>
      </c>
      <c r="L81" s="137">
        <v>207.7</v>
      </c>
      <c r="M81" s="137">
        <v>190.15</v>
      </c>
      <c r="N81" s="160">
        <v>13216000</v>
      </c>
      <c r="O81" s="161">
        <v>-4.7014710124026533E-2</v>
      </c>
    </row>
    <row r="82" spans="1:15" ht="15">
      <c r="A82" s="136">
        <v>72</v>
      </c>
      <c r="B82" s="120" t="s">
        <v>2343</v>
      </c>
      <c r="C82" s="136" t="s">
        <v>68</v>
      </c>
      <c r="D82" s="141">
        <v>93.2</v>
      </c>
      <c r="E82" s="141">
        <v>91.716666666666654</v>
      </c>
      <c r="F82" s="142">
        <v>88.583333333333314</v>
      </c>
      <c r="G82" s="142">
        <v>83.966666666666654</v>
      </c>
      <c r="H82" s="142">
        <v>80.833333333333314</v>
      </c>
      <c r="I82" s="142">
        <v>96.333333333333314</v>
      </c>
      <c r="J82" s="142">
        <v>99.466666666666669</v>
      </c>
      <c r="K82" s="142">
        <v>104.08333333333331</v>
      </c>
      <c r="L82" s="137">
        <v>94.85</v>
      </c>
      <c r="M82" s="137">
        <v>87.1</v>
      </c>
      <c r="N82" s="160">
        <v>71912500</v>
      </c>
      <c r="O82" s="161">
        <v>-1.9571085782843431E-2</v>
      </c>
    </row>
    <row r="83" spans="1:15" ht="15">
      <c r="A83" s="136">
        <v>73</v>
      </c>
      <c r="B83" s="120" t="s">
        <v>2340</v>
      </c>
      <c r="C83" s="136" t="s">
        <v>858</v>
      </c>
      <c r="D83" s="141">
        <v>114.15</v>
      </c>
      <c r="E83" s="141">
        <v>112.76666666666667</v>
      </c>
      <c r="F83" s="142">
        <v>108.28333333333333</v>
      </c>
      <c r="G83" s="142">
        <v>102.41666666666667</v>
      </c>
      <c r="H83" s="142">
        <v>97.933333333333337</v>
      </c>
      <c r="I83" s="142">
        <v>118.63333333333333</v>
      </c>
      <c r="J83" s="142">
        <v>123.11666666666665</v>
      </c>
      <c r="K83" s="142">
        <v>128.98333333333332</v>
      </c>
      <c r="L83" s="137">
        <v>117.25</v>
      </c>
      <c r="M83" s="137">
        <v>106.9</v>
      </c>
      <c r="N83" s="160">
        <v>50764000</v>
      </c>
      <c r="O83" s="161">
        <v>-2.729528535980149E-2</v>
      </c>
    </row>
    <row r="84" spans="1:15" ht="15">
      <c r="A84" s="136">
        <v>74</v>
      </c>
      <c r="B84" s="120" t="s">
        <v>2349</v>
      </c>
      <c r="C84" s="136" t="s">
        <v>69</v>
      </c>
      <c r="D84" s="141">
        <v>453.7</v>
      </c>
      <c r="E84" s="141">
        <v>450.60000000000008</v>
      </c>
      <c r="F84" s="142">
        <v>443.45000000000016</v>
      </c>
      <c r="G84" s="142">
        <v>433.2000000000001</v>
      </c>
      <c r="H84" s="142">
        <v>426.05000000000018</v>
      </c>
      <c r="I84" s="142">
        <v>460.85000000000014</v>
      </c>
      <c r="J84" s="142">
        <v>468.00000000000011</v>
      </c>
      <c r="K84" s="142">
        <v>478.25000000000011</v>
      </c>
      <c r="L84" s="137">
        <v>457.75</v>
      </c>
      <c r="M84" s="137">
        <v>440.35</v>
      </c>
      <c r="N84" s="160">
        <v>10710000</v>
      </c>
      <c r="O84" s="161">
        <v>-1.863932898415657E-3</v>
      </c>
    </row>
    <row r="85" spans="1:15" ht="15">
      <c r="A85" s="136">
        <v>75</v>
      </c>
      <c r="B85" s="120" t="s">
        <v>2342</v>
      </c>
      <c r="C85" s="136" t="s">
        <v>70</v>
      </c>
      <c r="D85" s="141">
        <v>572.65</v>
      </c>
      <c r="E85" s="141">
        <v>573.7166666666667</v>
      </c>
      <c r="F85" s="142">
        <v>564.43333333333339</v>
      </c>
      <c r="G85" s="142">
        <v>556.2166666666667</v>
      </c>
      <c r="H85" s="142">
        <v>546.93333333333339</v>
      </c>
      <c r="I85" s="142">
        <v>581.93333333333339</v>
      </c>
      <c r="J85" s="142">
        <v>591.2166666666667</v>
      </c>
      <c r="K85" s="142">
        <v>599.43333333333339</v>
      </c>
      <c r="L85" s="137">
        <v>583</v>
      </c>
      <c r="M85" s="137">
        <v>565.5</v>
      </c>
      <c r="N85" s="160">
        <v>5910300</v>
      </c>
      <c r="O85" s="161">
        <v>1.8613308515588647E-2</v>
      </c>
    </row>
    <row r="86" spans="1:15" ht="15">
      <c r="A86" s="136">
        <v>76</v>
      </c>
      <c r="B86" s="120" t="s">
        <v>2352</v>
      </c>
      <c r="C86" s="136" t="s">
        <v>71</v>
      </c>
      <c r="D86" s="141">
        <v>19.399999999999999</v>
      </c>
      <c r="E86" s="141">
        <v>19.150000000000002</v>
      </c>
      <c r="F86" s="142">
        <v>18.550000000000004</v>
      </c>
      <c r="G86" s="142">
        <v>17.700000000000003</v>
      </c>
      <c r="H86" s="142">
        <v>17.100000000000005</v>
      </c>
      <c r="I86" s="142">
        <v>20.000000000000004</v>
      </c>
      <c r="J86" s="142">
        <v>20.600000000000005</v>
      </c>
      <c r="K86" s="142">
        <v>21.450000000000003</v>
      </c>
      <c r="L86" s="137">
        <v>19.75</v>
      </c>
      <c r="M86" s="137">
        <v>18.3</v>
      </c>
      <c r="N86" s="160">
        <v>319050000</v>
      </c>
      <c r="O86" s="161">
        <v>-4.229522064006767E-4</v>
      </c>
    </row>
    <row r="87" spans="1:15" ht="15">
      <c r="A87" s="136">
        <v>77</v>
      </c>
      <c r="B87" s="120" t="s">
        <v>2340</v>
      </c>
      <c r="C87" s="136" t="s">
        <v>919</v>
      </c>
      <c r="D87" s="141">
        <v>852.85</v>
      </c>
      <c r="E87" s="141">
        <v>850.11666666666667</v>
      </c>
      <c r="F87" s="142">
        <v>831.33333333333337</v>
      </c>
      <c r="G87" s="142">
        <v>809.81666666666672</v>
      </c>
      <c r="H87" s="142">
        <v>791.03333333333342</v>
      </c>
      <c r="I87" s="142">
        <v>871.63333333333333</v>
      </c>
      <c r="J87" s="142">
        <v>890.41666666666663</v>
      </c>
      <c r="K87" s="142">
        <v>911.93333333333328</v>
      </c>
      <c r="L87" s="137">
        <v>868.9</v>
      </c>
      <c r="M87" s="137">
        <v>828.6</v>
      </c>
      <c r="N87" s="160">
        <v>845000</v>
      </c>
      <c r="O87" s="161">
        <v>-5.8823529411764705E-3</v>
      </c>
    </row>
    <row r="88" spans="1:15" ht="15">
      <c r="A88" s="136">
        <v>78</v>
      </c>
      <c r="B88" s="120" t="s">
        <v>2345</v>
      </c>
      <c r="C88" s="136" t="s">
        <v>350</v>
      </c>
      <c r="D88" s="141">
        <v>1012.8</v>
      </c>
      <c r="E88" s="141">
        <v>1010.7833333333333</v>
      </c>
      <c r="F88" s="142">
        <v>1003.5666666666666</v>
      </c>
      <c r="G88" s="142">
        <v>994.33333333333326</v>
      </c>
      <c r="H88" s="142">
        <v>987.11666666666656</v>
      </c>
      <c r="I88" s="142">
        <v>1020.0166666666667</v>
      </c>
      <c r="J88" s="142">
        <v>1027.2333333333333</v>
      </c>
      <c r="K88" s="142">
        <v>1036.4666666666667</v>
      </c>
      <c r="L88" s="137">
        <v>1018</v>
      </c>
      <c r="M88" s="137">
        <v>1001.55</v>
      </c>
      <c r="N88" s="160">
        <v>1704000</v>
      </c>
      <c r="O88" s="161">
        <v>1.9138755980861243E-2</v>
      </c>
    </row>
    <row r="89" spans="1:15" ht="15">
      <c r="A89" s="136">
        <v>79</v>
      </c>
      <c r="B89" s="120" t="s">
        <v>2345</v>
      </c>
      <c r="C89" s="136" t="s">
        <v>72</v>
      </c>
      <c r="D89" s="141">
        <v>556.20000000000005</v>
      </c>
      <c r="E89" s="141">
        <v>548.56666666666672</v>
      </c>
      <c r="F89" s="142">
        <v>536.13333333333344</v>
      </c>
      <c r="G89" s="142">
        <v>516.06666666666672</v>
      </c>
      <c r="H89" s="142">
        <v>503.63333333333344</v>
      </c>
      <c r="I89" s="142">
        <v>568.63333333333344</v>
      </c>
      <c r="J89" s="142">
        <v>581.06666666666661</v>
      </c>
      <c r="K89" s="142">
        <v>601.13333333333344</v>
      </c>
      <c r="L89" s="137">
        <v>561</v>
      </c>
      <c r="M89" s="137">
        <v>528.5</v>
      </c>
      <c r="N89" s="160">
        <v>1678500</v>
      </c>
      <c r="O89" s="161">
        <v>-2.2707423580786028E-2</v>
      </c>
    </row>
    <row r="90" spans="1:15" ht="15">
      <c r="A90" s="136">
        <v>80</v>
      </c>
      <c r="B90" s="120" t="s">
        <v>2342</v>
      </c>
      <c r="C90" s="136" t="s">
        <v>355</v>
      </c>
      <c r="D90" s="141">
        <v>114.8</v>
      </c>
      <c r="E90" s="141">
        <v>114.18333333333334</v>
      </c>
      <c r="F90" s="142">
        <v>110.61666666666667</v>
      </c>
      <c r="G90" s="142">
        <v>106.43333333333334</v>
      </c>
      <c r="H90" s="142">
        <v>102.86666666666667</v>
      </c>
      <c r="I90" s="142">
        <v>118.36666666666667</v>
      </c>
      <c r="J90" s="142">
        <v>121.93333333333334</v>
      </c>
      <c r="K90" s="142">
        <v>126.11666666666667</v>
      </c>
      <c r="L90" s="137">
        <v>117.75</v>
      </c>
      <c r="M90" s="137">
        <v>110</v>
      </c>
      <c r="N90" s="160">
        <v>14215000</v>
      </c>
      <c r="O90" s="161">
        <v>-2.869832593098736E-2</v>
      </c>
    </row>
    <row r="91" spans="1:15" ht="15">
      <c r="A91" s="136">
        <v>81</v>
      </c>
      <c r="B91" s="120" t="s">
        <v>2339</v>
      </c>
      <c r="C91" s="136" t="s">
        <v>73</v>
      </c>
      <c r="D91" s="141">
        <v>1067.8</v>
      </c>
      <c r="E91" s="141">
        <v>1059.8666666666666</v>
      </c>
      <c r="F91" s="142">
        <v>1038.7833333333331</v>
      </c>
      <c r="G91" s="142">
        <v>1009.7666666666664</v>
      </c>
      <c r="H91" s="142">
        <v>988.68333333333294</v>
      </c>
      <c r="I91" s="142">
        <v>1088.8833333333332</v>
      </c>
      <c r="J91" s="142">
        <v>1109.9666666666667</v>
      </c>
      <c r="K91" s="142">
        <v>1138.9833333333333</v>
      </c>
      <c r="L91" s="137">
        <v>1080.95</v>
      </c>
      <c r="M91" s="137">
        <v>1030.8499999999999</v>
      </c>
      <c r="N91" s="160">
        <v>3753750</v>
      </c>
      <c r="O91" s="161">
        <v>0.10828166519043401</v>
      </c>
    </row>
    <row r="92" spans="1:15" ht="15">
      <c r="A92" s="136">
        <v>82</v>
      </c>
      <c r="B92" s="120" t="s">
        <v>2340</v>
      </c>
      <c r="C92" s="136" t="s">
        <v>316</v>
      </c>
      <c r="D92" s="141">
        <v>120.4</v>
      </c>
      <c r="E92" s="141">
        <v>119.11666666666667</v>
      </c>
      <c r="F92" s="142">
        <v>114.33333333333334</v>
      </c>
      <c r="G92" s="142">
        <v>108.26666666666667</v>
      </c>
      <c r="H92" s="142">
        <v>103.48333333333333</v>
      </c>
      <c r="I92" s="142">
        <v>125.18333333333335</v>
      </c>
      <c r="J92" s="142">
        <v>129.9666666666667</v>
      </c>
      <c r="K92" s="142">
        <v>136.03333333333336</v>
      </c>
      <c r="L92" s="137">
        <v>123.9</v>
      </c>
      <c r="M92" s="137">
        <v>113.05</v>
      </c>
      <c r="N92" s="160">
        <v>21469500</v>
      </c>
      <c r="O92" s="161">
        <v>-3.0678585940674522E-2</v>
      </c>
    </row>
    <row r="93" spans="1:15" ht="15">
      <c r="A93" s="136">
        <v>83</v>
      </c>
      <c r="B93" s="120" t="s">
        <v>2340</v>
      </c>
      <c r="C93" s="136" t="s">
        <v>74</v>
      </c>
      <c r="D93" s="141">
        <v>506.2</v>
      </c>
      <c r="E93" s="141">
        <v>490.15000000000003</v>
      </c>
      <c r="F93" s="142">
        <v>469.80000000000007</v>
      </c>
      <c r="G93" s="142">
        <v>433.40000000000003</v>
      </c>
      <c r="H93" s="142">
        <v>413.05000000000007</v>
      </c>
      <c r="I93" s="142">
        <v>526.55000000000007</v>
      </c>
      <c r="J93" s="142">
        <v>546.90000000000009</v>
      </c>
      <c r="K93" s="142">
        <v>583.30000000000007</v>
      </c>
      <c r="L93" s="137">
        <v>510.5</v>
      </c>
      <c r="M93" s="137">
        <v>453.75</v>
      </c>
      <c r="N93" s="160">
        <v>5040000</v>
      </c>
      <c r="O93" s="161">
        <v>-5.7943925233644861E-2</v>
      </c>
    </row>
    <row r="94" spans="1:15" ht="15">
      <c r="A94" s="136">
        <v>84</v>
      </c>
      <c r="B94" s="120" t="s">
        <v>2340</v>
      </c>
      <c r="C94" s="136" t="s">
        <v>975</v>
      </c>
      <c r="D94" s="141">
        <v>34.450000000000003</v>
      </c>
      <c r="E94" s="141">
        <v>34.050000000000004</v>
      </c>
      <c r="F94" s="142">
        <v>32.850000000000009</v>
      </c>
      <c r="G94" s="142">
        <v>31.250000000000007</v>
      </c>
      <c r="H94" s="142">
        <v>30.050000000000011</v>
      </c>
      <c r="I94" s="142">
        <v>35.650000000000006</v>
      </c>
      <c r="J94" s="142">
        <v>36.850000000000009</v>
      </c>
      <c r="K94" s="142">
        <v>38.450000000000003</v>
      </c>
      <c r="L94" s="137">
        <v>35.25</v>
      </c>
      <c r="M94" s="137">
        <v>32.450000000000003</v>
      </c>
      <c r="N94" s="160">
        <v>55215000</v>
      </c>
      <c r="O94" s="161">
        <v>-3.0039525691699605E-2</v>
      </c>
    </row>
    <row r="95" spans="1:15" ht="15">
      <c r="A95" s="136">
        <v>85</v>
      </c>
      <c r="B95" s="120" t="s">
        <v>2353</v>
      </c>
      <c r="C95" s="136" t="s">
        <v>75</v>
      </c>
      <c r="D95" s="141">
        <v>956</v>
      </c>
      <c r="E95" s="141">
        <v>960.31666666666661</v>
      </c>
      <c r="F95" s="142">
        <v>947.18333333333317</v>
      </c>
      <c r="G95" s="142">
        <v>938.36666666666656</v>
      </c>
      <c r="H95" s="142">
        <v>925.23333333333312</v>
      </c>
      <c r="I95" s="142">
        <v>969.13333333333321</v>
      </c>
      <c r="J95" s="142">
        <v>982.26666666666665</v>
      </c>
      <c r="K95" s="142">
        <v>991.08333333333326</v>
      </c>
      <c r="L95" s="137">
        <v>973.45</v>
      </c>
      <c r="M95" s="137">
        <v>951.5</v>
      </c>
      <c r="N95" s="160">
        <v>10980900</v>
      </c>
      <c r="O95" s="161">
        <v>-7.7798861480075903E-3</v>
      </c>
    </row>
    <row r="96" spans="1:15" ht="15">
      <c r="A96" s="136">
        <v>86</v>
      </c>
      <c r="B96" s="120" t="s">
        <v>2346</v>
      </c>
      <c r="C96" s="136" t="s">
        <v>76</v>
      </c>
      <c r="D96" s="141">
        <v>1797.75</v>
      </c>
      <c r="E96" s="141">
        <v>1792.7666666666667</v>
      </c>
      <c r="F96" s="142">
        <v>1768.2833333333333</v>
      </c>
      <c r="G96" s="142">
        <v>1738.8166666666666</v>
      </c>
      <c r="H96" s="142">
        <v>1714.3333333333333</v>
      </c>
      <c r="I96" s="142">
        <v>1822.2333333333333</v>
      </c>
      <c r="J96" s="142">
        <v>1846.7166666666665</v>
      </c>
      <c r="K96" s="142">
        <v>1876.1833333333334</v>
      </c>
      <c r="L96" s="137">
        <v>1817.25</v>
      </c>
      <c r="M96" s="137">
        <v>1763.3</v>
      </c>
      <c r="N96" s="160">
        <v>18533500</v>
      </c>
      <c r="O96" s="161">
        <v>-1.8092715231788081E-2</v>
      </c>
    </row>
    <row r="97" spans="1:15" ht="15">
      <c r="A97" s="136">
        <v>87</v>
      </c>
      <c r="B97" s="120" t="s">
        <v>2343</v>
      </c>
      <c r="C97" s="136" t="s">
        <v>77</v>
      </c>
      <c r="D97" s="141">
        <v>1898.3</v>
      </c>
      <c r="E97" s="141">
        <v>1883.5833333333333</v>
      </c>
      <c r="F97" s="142">
        <v>1852.4666666666665</v>
      </c>
      <c r="G97" s="142">
        <v>1806.6333333333332</v>
      </c>
      <c r="H97" s="142">
        <v>1775.5166666666664</v>
      </c>
      <c r="I97" s="142">
        <v>1929.4166666666665</v>
      </c>
      <c r="J97" s="142">
        <v>1960.5333333333333</v>
      </c>
      <c r="K97" s="142">
        <v>2006.3666666666666</v>
      </c>
      <c r="L97" s="137">
        <v>1914.7</v>
      </c>
      <c r="M97" s="137">
        <v>1837.75</v>
      </c>
      <c r="N97" s="160">
        <v>19349500</v>
      </c>
      <c r="O97" s="161">
        <v>-2.1690219177389589E-2</v>
      </c>
    </row>
    <row r="98" spans="1:15" ht="15">
      <c r="A98" s="136">
        <v>88</v>
      </c>
      <c r="B98" s="120" t="s">
        <v>2351</v>
      </c>
      <c r="C98" s="136" t="s">
        <v>78</v>
      </c>
      <c r="D98" s="141">
        <v>50.65</v>
      </c>
      <c r="E98" s="141">
        <v>50.266666666666673</v>
      </c>
      <c r="F98" s="142">
        <v>48.283333333333346</v>
      </c>
      <c r="G98" s="142">
        <v>45.916666666666671</v>
      </c>
      <c r="H98" s="142">
        <v>43.933333333333344</v>
      </c>
      <c r="I98" s="142">
        <v>52.633333333333347</v>
      </c>
      <c r="J98" s="142">
        <v>54.616666666666681</v>
      </c>
      <c r="K98" s="142">
        <v>56.983333333333348</v>
      </c>
      <c r="L98" s="137">
        <v>52.25</v>
      </c>
      <c r="M98" s="137">
        <v>47.9</v>
      </c>
      <c r="N98" s="160">
        <v>37341000</v>
      </c>
      <c r="O98" s="161">
        <v>-4.0915395284327326E-2</v>
      </c>
    </row>
    <row r="99" spans="1:15" ht="15">
      <c r="A99" s="136">
        <v>89</v>
      </c>
      <c r="B99" s="120" t="s">
        <v>2344</v>
      </c>
      <c r="C99" s="136" t="s">
        <v>79</v>
      </c>
      <c r="D99" s="141">
        <v>3503.3</v>
      </c>
      <c r="E99" s="141">
        <v>3482.2333333333336</v>
      </c>
      <c r="F99" s="142">
        <v>3424.4666666666672</v>
      </c>
      <c r="G99" s="142">
        <v>3345.6333333333337</v>
      </c>
      <c r="H99" s="142">
        <v>3287.8666666666672</v>
      </c>
      <c r="I99" s="142">
        <v>3561.0666666666671</v>
      </c>
      <c r="J99" s="142">
        <v>3618.8333333333335</v>
      </c>
      <c r="K99" s="142">
        <v>3697.666666666667</v>
      </c>
      <c r="L99" s="137">
        <v>3540</v>
      </c>
      <c r="M99" s="137">
        <v>3403.4</v>
      </c>
      <c r="N99" s="160">
        <v>1615200</v>
      </c>
      <c r="O99" s="161">
        <v>5.4780876494023908E-3</v>
      </c>
    </row>
    <row r="100" spans="1:15" ht="15">
      <c r="A100" s="136">
        <v>90</v>
      </c>
      <c r="B100" s="120" t="s">
        <v>2353</v>
      </c>
      <c r="C100" s="136" t="s">
        <v>80</v>
      </c>
      <c r="D100" s="141">
        <v>368.15</v>
      </c>
      <c r="E100" s="141">
        <v>364.91666666666669</v>
      </c>
      <c r="F100" s="142">
        <v>358.23333333333335</v>
      </c>
      <c r="G100" s="142">
        <v>348.31666666666666</v>
      </c>
      <c r="H100" s="142">
        <v>341.63333333333333</v>
      </c>
      <c r="I100" s="142">
        <v>374.83333333333337</v>
      </c>
      <c r="J100" s="142">
        <v>381.51666666666665</v>
      </c>
      <c r="K100" s="142">
        <v>391.43333333333339</v>
      </c>
      <c r="L100" s="137">
        <v>371.6</v>
      </c>
      <c r="M100" s="137">
        <v>355</v>
      </c>
      <c r="N100" s="160">
        <v>3891000</v>
      </c>
      <c r="O100" s="161">
        <v>-4.5621780721118471E-2</v>
      </c>
    </row>
    <row r="101" spans="1:15" ht="15">
      <c r="A101" s="136">
        <v>91</v>
      </c>
      <c r="B101" s="120" t="s">
        <v>2354</v>
      </c>
      <c r="C101" s="136" t="s">
        <v>81</v>
      </c>
      <c r="D101" s="141">
        <v>245.5</v>
      </c>
      <c r="E101" s="141">
        <v>242.73333333333335</v>
      </c>
      <c r="F101" s="142">
        <v>235.91666666666669</v>
      </c>
      <c r="G101" s="142">
        <v>226.33333333333334</v>
      </c>
      <c r="H101" s="142">
        <v>219.51666666666668</v>
      </c>
      <c r="I101" s="142">
        <v>252.31666666666669</v>
      </c>
      <c r="J101" s="142">
        <v>259.13333333333333</v>
      </c>
      <c r="K101" s="142">
        <v>268.7166666666667</v>
      </c>
      <c r="L101" s="137">
        <v>249.55</v>
      </c>
      <c r="M101" s="137">
        <v>233.15</v>
      </c>
      <c r="N101" s="160">
        <v>38486000</v>
      </c>
      <c r="O101" s="161">
        <v>-2.4571986161625124E-2</v>
      </c>
    </row>
    <row r="102" spans="1:15" ht="15">
      <c r="A102" s="136">
        <v>92</v>
      </c>
      <c r="B102" s="120" t="s">
        <v>2349</v>
      </c>
      <c r="C102" s="136" t="s">
        <v>82</v>
      </c>
      <c r="D102" s="141">
        <v>373.15</v>
      </c>
      <c r="E102" s="141">
        <v>369.31666666666666</v>
      </c>
      <c r="F102" s="142">
        <v>363.38333333333333</v>
      </c>
      <c r="G102" s="142">
        <v>353.61666666666667</v>
      </c>
      <c r="H102" s="142">
        <v>347.68333333333334</v>
      </c>
      <c r="I102" s="142">
        <v>379.08333333333331</v>
      </c>
      <c r="J102" s="142">
        <v>385.01666666666659</v>
      </c>
      <c r="K102" s="142">
        <v>394.7833333333333</v>
      </c>
      <c r="L102" s="137">
        <v>375.25</v>
      </c>
      <c r="M102" s="137">
        <v>359.55</v>
      </c>
      <c r="N102" s="160">
        <v>22428000</v>
      </c>
      <c r="O102" s="161">
        <v>-6.4696223316912965E-2</v>
      </c>
    </row>
    <row r="103" spans="1:15" ht="15">
      <c r="A103" s="136">
        <v>93</v>
      </c>
      <c r="B103" s="120" t="s">
        <v>2345</v>
      </c>
      <c r="C103" s="136" t="s">
        <v>83</v>
      </c>
      <c r="D103" s="141">
        <v>1331.05</v>
      </c>
      <c r="E103" s="141">
        <v>1332.1166666666666</v>
      </c>
      <c r="F103" s="142">
        <v>1308.5333333333331</v>
      </c>
      <c r="G103" s="142">
        <v>1286.0166666666664</v>
      </c>
      <c r="H103" s="142">
        <v>1262.4333333333329</v>
      </c>
      <c r="I103" s="142">
        <v>1354.6333333333332</v>
      </c>
      <c r="J103" s="142">
        <v>1378.2166666666667</v>
      </c>
      <c r="K103" s="142">
        <v>1400.7333333333333</v>
      </c>
      <c r="L103" s="137">
        <v>1355.7</v>
      </c>
      <c r="M103" s="137">
        <v>1309.5999999999999</v>
      </c>
      <c r="N103" s="160">
        <v>8991000</v>
      </c>
      <c r="O103" s="161">
        <v>-8.1413820492454332E-3</v>
      </c>
    </row>
    <row r="104" spans="1:15" ht="15">
      <c r="A104" s="136">
        <v>94</v>
      </c>
      <c r="B104" s="120" t="s">
        <v>2354</v>
      </c>
      <c r="C104" s="136" t="s">
        <v>84</v>
      </c>
      <c r="D104" s="141">
        <v>282.7</v>
      </c>
      <c r="E104" s="141">
        <v>281</v>
      </c>
      <c r="F104" s="142">
        <v>276.2</v>
      </c>
      <c r="G104" s="142">
        <v>269.7</v>
      </c>
      <c r="H104" s="142">
        <v>264.89999999999998</v>
      </c>
      <c r="I104" s="142">
        <v>287.5</v>
      </c>
      <c r="J104" s="142">
        <v>292.29999999999995</v>
      </c>
      <c r="K104" s="142">
        <v>298.8</v>
      </c>
      <c r="L104" s="137">
        <v>285.8</v>
      </c>
      <c r="M104" s="137">
        <v>274.5</v>
      </c>
      <c r="N104" s="160">
        <v>12083200</v>
      </c>
      <c r="O104" s="161">
        <v>4.2517945886250692E-2</v>
      </c>
    </row>
    <row r="105" spans="1:15" ht="15">
      <c r="A105" s="136">
        <v>95</v>
      </c>
      <c r="B105" s="120" t="s">
        <v>2346</v>
      </c>
      <c r="C105" s="136" t="s">
        <v>86</v>
      </c>
      <c r="D105" s="141">
        <v>1299.95</v>
      </c>
      <c r="E105" s="141">
        <v>1277.6166666666668</v>
      </c>
      <c r="F105" s="142">
        <v>1235.3333333333335</v>
      </c>
      <c r="G105" s="142">
        <v>1170.7166666666667</v>
      </c>
      <c r="H105" s="142">
        <v>1128.4333333333334</v>
      </c>
      <c r="I105" s="142">
        <v>1342.2333333333336</v>
      </c>
      <c r="J105" s="142">
        <v>1384.5166666666669</v>
      </c>
      <c r="K105" s="142">
        <v>1449.1333333333337</v>
      </c>
      <c r="L105" s="137">
        <v>1319.9</v>
      </c>
      <c r="M105" s="137">
        <v>1213</v>
      </c>
      <c r="N105" s="160">
        <v>14827600</v>
      </c>
      <c r="O105" s="161">
        <v>-2.5090077058622411E-2</v>
      </c>
    </row>
    <row r="106" spans="1:15" ht="15">
      <c r="A106" s="136">
        <v>96</v>
      </c>
      <c r="B106" s="120" t="s">
        <v>2343</v>
      </c>
      <c r="C106" s="136" t="s">
        <v>87</v>
      </c>
      <c r="D106" s="141">
        <v>331.85</v>
      </c>
      <c r="E106" s="141">
        <v>328.28333333333336</v>
      </c>
      <c r="F106" s="142">
        <v>318.06666666666672</v>
      </c>
      <c r="G106" s="142">
        <v>304.28333333333336</v>
      </c>
      <c r="H106" s="142">
        <v>294.06666666666672</v>
      </c>
      <c r="I106" s="142">
        <v>342.06666666666672</v>
      </c>
      <c r="J106" s="142">
        <v>352.2833333333333</v>
      </c>
      <c r="K106" s="142">
        <v>366.06666666666672</v>
      </c>
      <c r="L106" s="137">
        <v>338.5</v>
      </c>
      <c r="M106" s="137">
        <v>314.5</v>
      </c>
      <c r="N106" s="160">
        <v>83781500</v>
      </c>
      <c r="O106" s="161">
        <v>-2.891020941573965E-2</v>
      </c>
    </row>
    <row r="107" spans="1:15" ht="15">
      <c r="A107" s="136">
        <v>97</v>
      </c>
      <c r="B107" s="49" t="s">
        <v>2340</v>
      </c>
      <c r="C107" s="136" t="s">
        <v>2287</v>
      </c>
      <c r="D107" s="141">
        <v>409.8</v>
      </c>
      <c r="E107" s="141">
        <v>408.56666666666666</v>
      </c>
      <c r="F107" s="142">
        <v>397.18333333333334</v>
      </c>
      <c r="G107" s="142">
        <v>384.56666666666666</v>
      </c>
      <c r="H107" s="142">
        <v>373.18333333333334</v>
      </c>
      <c r="I107" s="142">
        <v>421.18333333333334</v>
      </c>
      <c r="J107" s="142">
        <v>432.56666666666666</v>
      </c>
      <c r="K107" s="142">
        <v>445.18333333333334</v>
      </c>
      <c r="L107" s="137">
        <v>419.95</v>
      </c>
      <c r="M107" s="137">
        <v>395.95</v>
      </c>
      <c r="N107" s="160">
        <v>4525300</v>
      </c>
      <c r="O107" s="161">
        <v>5.1026570048309176E-2</v>
      </c>
    </row>
    <row r="108" spans="1:15" ht="15">
      <c r="A108" s="136">
        <v>98</v>
      </c>
      <c r="B108" s="120" t="s">
        <v>2343</v>
      </c>
      <c r="C108" s="136" t="s">
        <v>88</v>
      </c>
      <c r="D108" s="141">
        <v>57.25</v>
      </c>
      <c r="E108" s="141">
        <v>57.316666666666663</v>
      </c>
      <c r="F108" s="142">
        <v>56.033333333333324</v>
      </c>
      <c r="G108" s="142">
        <v>54.816666666666663</v>
      </c>
      <c r="H108" s="142">
        <v>53.533333333333324</v>
      </c>
      <c r="I108" s="142">
        <v>58.533333333333324</v>
      </c>
      <c r="J108" s="142">
        <v>59.816666666666656</v>
      </c>
      <c r="K108" s="142">
        <v>61.033333333333324</v>
      </c>
      <c r="L108" s="137">
        <v>58.6</v>
      </c>
      <c r="M108" s="137">
        <v>56.1</v>
      </c>
      <c r="N108" s="160">
        <v>35770000</v>
      </c>
      <c r="O108" s="161">
        <v>-2.1072796934865901E-2</v>
      </c>
    </row>
    <row r="109" spans="1:15" ht="15">
      <c r="A109" s="136">
        <v>99</v>
      </c>
      <c r="B109" s="120" t="s">
        <v>2347</v>
      </c>
      <c r="C109" s="136" t="s">
        <v>89</v>
      </c>
      <c r="D109" s="141">
        <v>85.3</v>
      </c>
      <c r="E109" s="141">
        <v>83.8</v>
      </c>
      <c r="F109" s="142">
        <v>81.199999999999989</v>
      </c>
      <c r="G109" s="142">
        <v>77.099999999999994</v>
      </c>
      <c r="H109" s="142">
        <v>74.499999999999986</v>
      </c>
      <c r="I109" s="142">
        <v>87.899999999999991</v>
      </c>
      <c r="J109" s="142">
        <v>90.499999999999986</v>
      </c>
      <c r="K109" s="142">
        <v>94.6</v>
      </c>
      <c r="L109" s="137">
        <v>86.4</v>
      </c>
      <c r="M109" s="137">
        <v>79.7</v>
      </c>
      <c r="N109" s="160">
        <v>63679000</v>
      </c>
      <c r="O109" s="161">
        <v>-1.2269272529858849E-2</v>
      </c>
    </row>
    <row r="110" spans="1:15" ht="15">
      <c r="A110" s="136">
        <v>100</v>
      </c>
      <c r="B110" s="120" t="s">
        <v>2346</v>
      </c>
      <c r="C110" s="136" t="s">
        <v>90</v>
      </c>
      <c r="D110" s="141">
        <v>51.7</v>
      </c>
      <c r="E110" s="141">
        <v>51.066666666666663</v>
      </c>
      <c r="F110" s="142">
        <v>49.883333333333326</v>
      </c>
      <c r="G110" s="142">
        <v>48.066666666666663</v>
      </c>
      <c r="H110" s="142">
        <v>46.883333333333326</v>
      </c>
      <c r="I110" s="142">
        <v>52.883333333333326</v>
      </c>
      <c r="J110" s="142">
        <v>54.066666666666663</v>
      </c>
      <c r="K110" s="142">
        <v>55.883333333333326</v>
      </c>
      <c r="L110" s="137">
        <v>52.25</v>
      </c>
      <c r="M110" s="137">
        <v>49.25</v>
      </c>
      <c r="N110" s="160">
        <v>188548800</v>
      </c>
      <c r="O110" s="161">
        <v>-3.3297238765565784E-2</v>
      </c>
    </row>
    <row r="111" spans="1:15" ht="15">
      <c r="A111" s="136">
        <v>101</v>
      </c>
      <c r="B111" s="120" t="s">
        <v>2343</v>
      </c>
      <c r="C111" s="136" t="s">
        <v>1048</v>
      </c>
      <c r="D111" s="141">
        <v>51.35</v>
      </c>
      <c r="E111" s="141">
        <v>50.85</v>
      </c>
      <c r="F111" s="142">
        <v>49.75</v>
      </c>
      <c r="G111" s="142">
        <v>48.15</v>
      </c>
      <c r="H111" s="142">
        <v>47.05</v>
      </c>
      <c r="I111" s="142">
        <v>52.45</v>
      </c>
      <c r="J111" s="142">
        <v>53.550000000000011</v>
      </c>
      <c r="K111" s="142">
        <v>55.150000000000006</v>
      </c>
      <c r="L111" s="137">
        <v>51.95</v>
      </c>
      <c r="M111" s="137">
        <v>49.25</v>
      </c>
      <c r="N111" s="160">
        <v>177669000</v>
      </c>
      <c r="O111" s="161">
        <v>-9.4334888855436803E-3</v>
      </c>
    </row>
    <row r="112" spans="1:15" ht="15">
      <c r="A112" s="136">
        <v>102</v>
      </c>
      <c r="B112" s="120" t="s">
        <v>2346</v>
      </c>
      <c r="C112" s="136" t="s">
        <v>91</v>
      </c>
      <c r="D112" s="141">
        <v>23.05</v>
      </c>
      <c r="E112" s="141">
        <v>22.983333333333331</v>
      </c>
      <c r="F112" s="142">
        <v>22.466666666666661</v>
      </c>
      <c r="G112" s="142">
        <v>21.883333333333329</v>
      </c>
      <c r="H112" s="142">
        <v>21.36666666666666</v>
      </c>
      <c r="I112" s="142">
        <v>23.566666666666663</v>
      </c>
      <c r="J112" s="142">
        <v>24.083333333333336</v>
      </c>
      <c r="K112" s="142">
        <v>24.666666666666664</v>
      </c>
      <c r="L112" s="137">
        <v>23.5</v>
      </c>
      <c r="M112" s="137">
        <v>22.4</v>
      </c>
      <c r="N112" s="160">
        <v>78430000</v>
      </c>
      <c r="O112" s="161">
        <v>-4.7459519821328863E-3</v>
      </c>
    </row>
    <row r="113" spans="1:15" ht="15">
      <c r="A113" s="136">
        <v>103</v>
      </c>
      <c r="B113" s="120" t="s">
        <v>2349</v>
      </c>
      <c r="C113" s="136" t="s">
        <v>92</v>
      </c>
      <c r="D113" s="141">
        <v>292.10000000000002</v>
      </c>
      <c r="E113" s="141">
        <v>285.59999999999997</v>
      </c>
      <c r="F113" s="142">
        <v>277.49999999999994</v>
      </c>
      <c r="G113" s="142">
        <v>262.89999999999998</v>
      </c>
      <c r="H113" s="142">
        <v>254.79999999999995</v>
      </c>
      <c r="I113" s="142">
        <v>300.19999999999993</v>
      </c>
      <c r="J113" s="142">
        <v>308.29999999999995</v>
      </c>
      <c r="K113" s="142">
        <v>322.89999999999992</v>
      </c>
      <c r="L113" s="137">
        <v>293.7</v>
      </c>
      <c r="M113" s="137">
        <v>271</v>
      </c>
      <c r="N113" s="160">
        <v>6833750</v>
      </c>
      <c r="O113" s="161">
        <v>-6.5789473684210523E-2</v>
      </c>
    </row>
    <row r="114" spans="1:15" ht="15">
      <c r="A114" s="136">
        <v>104</v>
      </c>
      <c r="B114" s="120" t="s">
        <v>2339</v>
      </c>
      <c r="C114" s="136" t="s">
        <v>93</v>
      </c>
      <c r="D114" s="141">
        <v>150.35</v>
      </c>
      <c r="E114" s="141">
        <v>147.66666666666666</v>
      </c>
      <c r="F114" s="142">
        <v>142.63333333333333</v>
      </c>
      <c r="G114" s="142">
        <v>134.91666666666666</v>
      </c>
      <c r="H114" s="142">
        <v>129.88333333333333</v>
      </c>
      <c r="I114" s="142">
        <v>155.38333333333333</v>
      </c>
      <c r="J114" s="142">
        <v>160.41666666666669</v>
      </c>
      <c r="K114" s="142">
        <v>168.13333333333333</v>
      </c>
      <c r="L114" s="137">
        <v>152.69999999999999</v>
      </c>
      <c r="M114" s="137">
        <v>139.94999999999999</v>
      </c>
      <c r="N114" s="160">
        <v>23866500</v>
      </c>
      <c r="O114" s="161">
        <v>-7.2875594833446633E-2</v>
      </c>
    </row>
    <row r="115" spans="1:15" ht="15">
      <c r="A115" s="136">
        <v>105</v>
      </c>
      <c r="B115" s="120" t="s">
        <v>2343</v>
      </c>
      <c r="C115" s="136" t="s">
        <v>1067</v>
      </c>
      <c r="D115" s="141">
        <v>328.75</v>
      </c>
      <c r="E115" s="141">
        <v>325</v>
      </c>
      <c r="F115" s="142">
        <v>315.39999999999998</v>
      </c>
      <c r="G115" s="142">
        <v>302.04999999999995</v>
      </c>
      <c r="H115" s="142">
        <v>292.44999999999993</v>
      </c>
      <c r="I115" s="142">
        <v>338.35</v>
      </c>
      <c r="J115" s="142">
        <v>347.95000000000005</v>
      </c>
      <c r="K115" s="142">
        <v>361.30000000000007</v>
      </c>
      <c r="L115" s="137">
        <v>334.6</v>
      </c>
      <c r="M115" s="137">
        <v>311.64999999999998</v>
      </c>
      <c r="N115" s="160">
        <v>3882000</v>
      </c>
      <c r="O115" s="161">
        <v>-3.3366533864541831E-2</v>
      </c>
    </row>
    <row r="116" spans="1:15" ht="15">
      <c r="A116" s="136">
        <v>106</v>
      </c>
      <c r="B116" s="120" t="s">
        <v>2340</v>
      </c>
      <c r="C116" s="136" t="s">
        <v>1073</v>
      </c>
      <c r="D116" s="141">
        <v>1201.1500000000001</v>
      </c>
      <c r="E116" s="141">
        <v>1184.75</v>
      </c>
      <c r="F116" s="142">
        <v>1154.5</v>
      </c>
      <c r="G116" s="142">
        <v>1107.8499999999999</v>
      </c>
      <c r="H116" s="142">
        <v>1077.5999999999999</v>
      </c>
      <c r="I116" s="142">
        <v>1231.4000000000001</v>
      </c>
      <c r="J116" s="142">
        <v>1261.6500000000001</v>
      </c>
      <c r="K116" s="142">
        <v>1308.3000000000002</v>
      </c>
      <c r="L116" s="137">
        <v>1215</v>
      </c>
      <c r="M116" s="137">
        <v>1138.0999999999999</v>
      </c>
      <c r="N116" s="160">
        <v>2205000</v>
      </c>
      <c r="O116" s="161">
        <v>-3.9466806063774174E-2</v>
      </c>
    </row>
    <row r="117" spans="1:15" ht="15">
      <c r="A117" s="136">
        <v>107</v>
      </c>
      <c r="B117" s="120" t="s">
        <v>2343</v>
      </c>
      <c r="C117" s="136" t="s">
        <v>94</v>
      </c>
      <c r="D117" s="141">
        <v>1675.2</v>
      </c>
      <c r="E117" s="141">
        <v>1671.0666666666666</v>
      </c>
      <c r="F117" s="142">
        <v>1649.1333333333332</v>
      </c>
      <c r="G117" s="142">
        <v>1623.0666666666666</v>
      </c>
      <c r="H117" s="142">
        <v>1601.1333333333332</v>
      </c>
      <c r="I117" s="142">
        <v>1697.1333333333332</v>
      </c>
      <c r="J117" s="142">
        <v>1719.0666666666666</v>
      </c>
      <c r="K117" s="142">
        <v>1745.1333333333332</v>
      </c>
      <c r="L117" s="137">
        <v>1693</v>
      </c>
      <c r="M117" s="137">
        <v>1645</v>
      </c>
      <c r="N117" s="160">
        <v>6489300</v>
      </c>
      <c r="O117" s="161">
        <v>-8.43456337382535E-3</v>
      </c>
    </row>
    <row r="118" spans="1:15" ht="15">
      <c r="A118" s="136">
        <v>108</v>
      </c>
      <c r="B118" s="120" t="s">
        <v>2353</v>
      </c>
      <c r="C118" s="136" t="s">
        <v>1090</v>
      </c>
      <c r="D118" s="141">
        <v>150.65</v>
      </c>
      <c r="E118" s="141">
        <v>149.88333333333333</v>
      </c>
      <c r="F118" s="142">
        <v>146.01666666666665</v>
      </c>
      <c r="G118" s="142">
        <v>141.38333333333333</v>
      </c>
      <c r="H118" s="142">
        <v>137.51666666666665</v>
      </c>
      <c r="I118" s="142">
        <v>154.51666666666665</v>
      </c>
      <c r="J118" s="142">
        <v>158.38333333333333</v>
      </c>
      <c r="K118" s="142">
        <v>163.01666666666665</v>
      </c>
      <c r="L118" s="137">
        <v>153.75</v>
      </c>
      <c r="M118" s="137">
        <v>145.25</v>
      </c>
      <c r="N118" s="160">
        <v>38912000</v>
      </c>
      <c r="O118" s="161">
        <v>2.292323869610936E-2</v>
      </c>
    </row>
    <row r="119" spans="1:15" ht="15">
      <c r="A119" s="136">
        <v>109</v>
      </c>
      <c r="B119" s="120" t="s">
        <v>2347</v>
      </c>
      <c r="C119" s="136" t="s">
        <v>191</v>
      </c>
      <c r="D119" s="141">
        <v>345.85</v>
      </c>
      <c r="E119" s="141">
        <v>341.2166666666667</v>
      </c>
      <c r="F119" s="142">
        <v>332.33333333333337</v>
      </c>
      <c r="G119" s="142">
        <v>318.81666666666666</v>
      </c>
      <c r="H119" s="142">
        <v>309.93333333333334</v>
      </c>
      <c r="I119" s="142">
        <v>354.73333333333341</v>
      </c>
      <c r="J119" s="142">
        <v>363.61666666666673</v>
      </c>
      <c r="K119" s="142">
        <v>377.13333333333344</v>
      </c>
      <c r="L119" s="137">
        <v>350.1</v>
      </c>
      <c r="M119" s="137">
        <v>327.7</v>
      </c>
      <c r="N119" s="160">
        <v>9948400</v>
      </c>
      <c r="O119" s="161">
        <v>-3.4059945504087193E-3</v>
      </c>
    </row>
    <row r="120" spans="1:15" ht="15">
      <c r="A120" s="136">
        <v>110</v>
      </c>
      <c r="B120" s="120" t="s">
        <v>2353</v>
      </c>
      <c r="C120" s="136" t="s">
        <v>95</v>
      </c>
      <c r="D120" s="141">
        <v>1112.5</v>
      </c>
      <c r="E120" s="141">
        <v>1113.1000000000001</v>
      </c>
      <c r="F120" s="142">
        <v>1095.4000000000003</v>
      </c>
      <c r="G120" s="142">
        <v>1078.3000000000002</v>
      </c>
      <c r="H120" s="142">
        <v>1060.6000000000004</v>
      </c>
      <c r="I120" s="142">
        <v>1130.2000000000003</v>
      </c>
      <c r="J120" s="142">
        <v>1147.9000000000001</v>
      </c>
      <c r="K120" s="142">
        <v>1165.0000000000002</v>
      </c>
      <c r="L120" s="137">
        <v>1130.8</v>
      </c>
      <c r="M120" s="137">
        <v>1096</v>
      </c>
      <c r="N120" s="160">
        <v>38377800</v>
      </c>
      <c r="O120" s="161">
        <v>8.0851063829787233E-3</v>
      </c>
    </row>
    <row r="121" spans="1:15" ht="15">
      <c r="A121" s="136">
        <v>111</v>
      </c>
      <c r="B121" s="120" t="s">
        <v>2349</v>
      </c>
      <c r="C121" s="136" t="s">
        <v>97</v>
      </c>
      <c r="D121" s="141">
        <v>382.9</v>
      </c>
      <c r="E121" s="141">
        <v>383.36666666666662</v>
      </c>
      <c r="F121" s="142">
        <v>379.78333333333325</v>
      </c>
      <c r="G121" s="142">
        <v>376.66666666666663</v>
      </c>
      <c r="H121" s="142">
        <v>373.08333333333326</v>
      </c>
      <c r="I121" s="142">
        <v>386.48333333333323</v>
      </c>
      <c r="J121" s="142">
        <v>390.06666666666661</v>
      </c>
      <c r="K121" s="142">
        <v>393.18333333333322</v>
      </c>
      <c r="L121" s="137">
        <v>386.95</v>
      </c>
      <c r="M121" s="137">
        <v>380.25</v>
      </c>
      <c r="N121" s="160">
        <v>19312500</v>
      </c>
      <c r="O121" s="161">
        <v>-6.8651650725084848E-3</v>
      </c>
    </row>
    <row r="122" spans="1:15" ht="15">
      <c r="A122" s="136">
        <v>112</v>
      </c>
      <c r="B122" s="120" t="s">
        <v>2352</v>
      </c>
      <c r="C122" s="136" t="s">
        <v>98</v>
      </c>
      <c r="D122" s="141">
        <v>217.9</v>
      </c>
      <c r="E122" s="141">
        <v>214.44999999999996</v>
      </c>
      <c r="F122" s="142">
        <v>208.64999999999992</v>
      </c>
      <c r="G122" s="142">
        <v>199.39999999999995</v>
      </c>
      <c r="H122" s="142">
        <v>193.59999999999991</v>
      </c>
      <c r="I122" s="142">
        <v>223.69999999999993</v>
      </c>
      <c r="J122" s="142">
        <v>229.49999999999994</v>
      </c>
      <c r="K122" s="142">
        <v>238.74999999999994</v>
      </c>
      <c r="L122" s="137">
        <v>220.25</v>
      </c>
      <c r="M122" s="137">
        <v>205.2</v>
      </c>
      <c r="N122" s="160">
        <v>16477500</v>
      </c>
      <c r="O122" s="161">
        <v>-1.968503937007874E-3</v>
      </c>
    </row>
    <row r="123" spans="1:15" ht="15">
      <c r="A123" s="136">
        <v>113</v>
      </c>
      <c r="B123" s="120" t="s">
        <v>2345</v>
      </c>
      <c r="C123" s="136" t="s">
        <v>99</v>
      </c>
      <c r="D123" s="141">
        <v>274.5</v>
      </c>
      <c r="E123" s="141">
        <v>273.5333333333333</v>
      </c>
      <c r="F123" s="142">
        <v>269.41666666666663</v>
      </c>
      <c r="G123" s="142">
        <v>264.33333333333331</v>
      </c>
      <c r="H123" s="142">
        <v>260.21666666666664</v>
      </c>
      <c r="I123" s="142">
        <v>278.61666666666662</v>
      </c>
      <c r="J123" s="142">
        <v>282.73333333333329</v>
      </c>
      <c r="K123" s="142">
        <v>287.81666666666661</v>
      </c>
      <c r="L123" s="137">
        <v>277.64999999999998</v>
      </c>
      <c r="M123" s="137">
        <v>268.45</v>
      </c>
      <c r="N123" s="160">
        <v>90261600</v>
      </c>
      <c r="O123" s="161">
        <v>-1.7964853643888556E-2</v>
      </c>
    </row>
    <row r="124" spans="1:15" ht="15">
      <c r="A124" s="136">
        <v>114</v>
      </c>
      <c r="B124" s="120" t="s">
        <v>2340</v>
      </c>
      <c r="C124" s="136" t="s">
        <v>349</v>
      </c>
      <c r="D124" s="141">
        <v>713.55</v>
      </c>
      <c r="E124" s="141">
        <v>689.05000000000007</v>
      </c>
      <c r="F124" s="142">
        <v>655.50000000000011</v>
      </c>
      <c r="G124" s="142">
        <v>597.45000000000005</v>
      </c>
      <c r="H124" s="142">
        <v>563.90000000000009</v>
      </c>
      <c r="I124" s="142">
        <v>747.10000000000014</v>
      </c>
      <c r="J124" s="142">
        <v>780.65000000000009</v>
      </c>
      <c r="K124" s="142">
        <v>838.70000000000016</v>
      </c>
      <c r="L124" s="137">
        <v>722.6</v>
      </c>
      <c r="M124" s="137">
        <v>631</v>
      </c>
      <c r="N124" s="160">
        <v>5378400</v>
      </c>
      <c r="O124" s="161">
        <v>1.0369702434625788E-2</v>
      </c>
    </row>
    <row r="125" spans="1:15" ht="15">
      <c r="A125" s="136">
        <v>115</v>
      </c>
      <c r="B125" s="120" t="s">
        <v>2354</v>
      </c>
      <c r="C125" s="136" t="s">
        <v>100</v>
      </c>
      <c r="D125" s="141">
        <v>254.85</v>
      </c>
      <c r="E125" s="141">
        <v>251.69999999999996</v>
      </c>
      <c r="F125" s="142">
        <v>240.69999999999993</v>
      </c>
      <c r="G125" s="142">
        <v>226.54999999999998</v>
      </c>
      <c r="H125" s="142">
        <v>215.54999999999995</v>
      </c>
      <c r="I125" s="142">
        <v>265.84999999999991</v>
      </c>
      <c r="J125" s="142">
        <v>276.84999999999997</v>
      </c>
      <c r="K125" s="142">
        <v>290.99999999999989</v>
      </c>
      <c r="L125" s="137">
        <v>262.7</v>
      </c>
      <c r="M125" s="137">
        <v>237.55</v>
      </c>
      <c r="N125" s="160">
        <v>32967000</v>
      </c>
      <c r="O125" s="161">
        <v>2.0618556701030927E-2</v>
      </c>
    </row>
    <row r="126" spans="1:15" ht="15">
      <c r="A126" s="136">
        <v>116</v>
      </c>
      <c r="B126" s="120" t="s">
        <v>2340</v>
      </c>
      <c r="C126" s="136" t="s">
        <v>101</v>
      </c>
      <c r="D126" s="141">
        <v>114.2</v>
      </c>
      <c r="E126" s="141">
        <v>112.85000000000001</v>
      </c>
      <c r="F126" s="142">
        <v>108.75000000000001</v>
      </c>
      <c r="G126" s="142">
        <v>103.30000000000001</v>
      </c>
      <c r="H126" s="142">
        <v>99.200000000000017</v>
      </c>
      <c r="I126" s="142">
        <v>118.30000000000001</v>
      </c>
      <c r="J126" s="142">
        <v>122.4</v>
      </c>
      <c r="K126" s="142">
        <v>127.85000000000001</v>
      </c>
      <c r="L126" s="137">
        <v>116.95</v>
      </c>
      <c r="M126" s="137">
        <v>107.4</v>
      </c>
      <c r="N126" s="160">
        <v>41220000</v>
      </c>
      <c r="O126" s="161">
        <v>4.6857142857142854E-2</v>
      </c>
    </row>
    <row r="127" spans="1:15" ht="15">
      <c r="A127" s="136">
        <v>117</v>
      </c>
      <c r="B127" s="120" t="s">
        <v>2351</v>
      </c>
      <c r="C127" s="136" t="s">
        <v>102</v>
      </c>
      <c r="D127" s="141">
        <v>17.649999999999999</v>
      </c>
      <c r="E127" s="141">
        <v>17.516666666666666</v>
      </c>
      <c r="F127" s="142">
        <v>16.833333333333332</v>
      </c>
      <c r="G127" s="142">
        <v>16.016666666666666</v>
      </c>
      <c r="H127" s="142">
        <v>15.333333333333332</v>
      </c>
      <c r="I127" s="142">
        <v>18.333333333333332</v>
      </c>
      <c r="J127" s="142">
        <v>19.016666666666669</v>
      </c>
      <c r="K127" s="142">
        <v>19.833333333333332</v>
      </c>
      <c r="L127" s="137">
        <v>18.2</v>
      </c>
      <c r="M127" s="137">
        <v>16.7</v>
      </c>
      <c r="N127" s="160">
        <v>227154000</v>
      </c>
      <c r="O127" s="161">
        <v>2.3751149249157218E-2</v>
      </c>
    </row>
    <row r="128" spans="1:15" ht="15">
      <c r="A128" s="136">
        <v>118</v>
      </c>
      <c r="B128" s="120" t="s">
        <v>2354</v>
      </c>
      <c r="C128" s="136" t="s">
        <v>104</v>
      </c>
      <c r="D128" s="141">
        <v>284.10000000000002</v>
      </c>
      <c r="E128" s="141">
        <v>283.59999999999997</v>
      </c>
      <c r="F128" s="142">
        <v>276.69999999999993</v>
      </c>
      <c r="G128" s="142">
        <v>269.29999999999995</v>
      </c>
      <c r="H128" s="142">
        <v>262.39999999999992</v>
      </c>
      <c r="I128" s="142">
        <v>290.99999999999994</v>
      </c>
      <c r="J128" s="142">
        <v>297.89999999999992</v>
      </c>
      <c r="K128" s="142">
        <v>305.29999999999995</v>
      </c>
      <c r="L128" s="137">
        <v>290.5</v>
      </c>
      <c r="M128" s="137">
        <v>276.2</v>
      </c>
      <c r="N128" s="160">
        <v>51219000</v>
      </c>
      <c r="O128" s="161">
        <v>1.2813667912439935E-2</v>
      </c>
    </row>
    <row r="129" spans="1:15" ht="15">
      <c r="A129" s="136">
        <v>119</v>
      </c>
      <c r="B129" s="120" t="s">
        <v>2340</v>
      </c>
      <c r="C129" s="136" t="s">
        <v>105</v>
      </c>
      <c r="D129" s="141">
        <v>1983.15</v>
      </c>
      <c r="E129" s="141">
        <v>1938.75</v>
      </c>
      <c r="F129" s="142">
        <v>1852.7</v>
      </c>
      <c r="G129" s="142">
        <v>1722.25</v>
      </c>
      <c r="H129" s="142">
        <v>1636.2</v>
      </c>
      <c r="I129" s="142">
        <v>2069.1999999999998</v>
      </c>
      <c r="J129" s="142">
        <v>2155.25</v>
      </c>
      <c r="K129" s="142">
        <v>2285.6999999999998</v>
      </c>
      <c r="L129" s="137">
        <v>2024.8</v>
      </c>
      <c r="M129" s="137">
        <v>1808.3</v>
      </c>
      <c r="N129" s="160">
        <v>2618000</v>
      </c>
      <c r="O129" s="161">
        <v>-3.6614535418583255E-2</v>
      </c>
    </row>
    <row r="130" spans="1:15" ht="15">
      <c r="A130" s="136">
        <v>120</v>
      </c>
      <c r="B130" s="120" t="s">
        <v>2340</v>
      </c>
      <c r="C130" s="136" t="s">
        <v>106</v>
      </c>
      <c r="D130" s="141">
        <v>423.95</v>
      </c>
      <c r="E130" s="141">
        <v>423.36666666666662</v>
      </c>
      <c r="F130" s="142">
        <v>406.73333333333323</v>
      </c>
      <c r="G130" s="142">
        <v>389.51666666666659</v>
      </c>
      <c r="H130" s="142">
        <v>372.88333333333321</v>
      </c>
      <c r="I130" s="142">
        <v>440.58333333333326</v>
      </c>
      <c r="J130" s="142">
        <v>457.21666666666658</v>
      </c>
      <c r="K130" s="142">
        <v>474.43333333333328</v>
      </c>
      <c r="L130" s="137">
        <v>440</v>
      </c>
      <c r="M130" s="137">
        <v>406.15</v>
      </c>
      <c r="N130" s="160">
        <v>3536400</v>
      </c>
      <c r="O130" s="161">
        <v>-5.7110862262038077E-2</v>
      </c>
    </row>
    <row r="131" spans="1:15" ht="15">
      <c r="A131" s="136">
        <v>121</v>
      </c>
      <c r="B131" s="120" t="s">
        <v>2340</v>
      </c>
      <c r="C131" s="136" t="s">
        <v>1191</v>
      </c>
      <c r="D131" s="141">
        <v>589.25</v>
      </c>
      <c r="E131" s="141">
        <v>588.55000000000007</v>
      </c>
      <c r="F131" s="142">
        <v>577.10000000000014</v>
      </c>
      <c r="G131" s="142">
        <v>564.95000000000005</v>
      </c>
      <c r="H131" s="142">
        <v>553.50000000000011</v>
      </c>
      <c r="I131" s="142">
        <v>600.70000000000016</v>
      </c>
      <c r="J131" s="142">
        <v>612.1500000000002</v>
      </c>
      <c r="K131" s="142">
        <v>624.30000000000018</v>
      </c>
      <c r="L131" s="137">
        <v>600</v>
      </c>
      <c r="M131" s="137">
        <v>576.4</v>
      </c>
      <c r="N131" s="160">
        <v>1436800</v>
      </c>
      <c r="O131" s="161">
        <v>-3.7513397642015008E-2</v>
      </c>
    </row>
    <row r="132" spans="1:15" ht="15">
      <c r="A132" s="136">
        <v>122</v>
      </c>
      <c r="B132" s="120" t="s">
        <v>2343</v>
      </c>
      <c r="C132" s="136" t="s">
        <v>107</v>
      </c>
      <c r="D132" s="141">
        <v>1036.95</v>
      </c>
      <c r="E132" s="141">
        <v>1036.9166666666667</v>
      </c>
      <c r="F132" s="142">
        <v>1020.2333333333336</v>
      </c>
      <c r="G132" s="142">
        <v>1003.5166666666669</v>
      </c>
      <c r="H132" s="142">
        <v>986.83333333333371</v>
      </c>
      <c r="I132" s="142">
        <v>1053.6333333333334</v>
      </c>
      <c r="J132" s="142">
        <v>1070.3166666666664</v>
      </c>
      <c r="K132" s="142">
        <v>1087.0333333333333</v>
      </c>
      <c r="L132" s="137">
        <v>1053.5999999999999</v>
      </c>
      <c r="M132" s="137">
        <v>1020.2</v>
      </c>
      <c r="N132" s="160">
        <v>10737600</v>
      </c>
      <c r="O132" s="161">
        <v>-2.2301516503122213E-3</v>
      </c>
    </row>
    <row r="133" spans="1:15" ht="15">
      <c r="A133" s="136">
        <v>123</v>
      </c>
      <c r="B133" s="120" t="s">
        <v>2353</v>
      </c>
      <c r="C133" s="136" t="s">
        <v>203</v>
      </c>
      <c r="D133" s="141">
        <v>206.65</v>
      </c>
      <c r="E133" s="141">
        <v>203.1</v>
      </c>
      <c r="F133" s="142">
        <v>196.1</v>
      </c>
      <c r="G133" s="142">
        <v>185.55</v>
      </c>
      <c r="H133" s="142">
        <v>178.55</v>
      </c>
      <c r="I133" s="142">
        <v>213.64999999999998</v>
      </c>
      <c r="J133" s="142">
        <v>220.64999999999998</v>
      </c>
      <c r="K133" s="142">
        <v>231.19999999999996</v>
      </c>
      <c r="L133" s="137">
        <v>210.1</v>
      </c>
      <c r="M133" s="137">
        <v>192.55</v>
      </c>
      <c r="N133" s="160">
        <v>14422500</v>
      </c>
      <c r="O133" s="161">
        <v>-2.7609223300970875E-2</v>
      </c>
    </row>
    <row r="134" spans="1:15" ht="15">
      <c r="A134" s="136">
        <v>124</v>
      </c>
      <c r="B134" s="120" t="s">
        <v>2340</v>
      </c>
      <c r="C134" s="136" t="s">
        <v>229</v>
      </c>
      <c r="D134" s="141">
        <v>457.4</v>
      </c>
      <c r="E134" s="141">
        <v>452.36666666666662</v>
      </c>
      <c r="F134" s="142">
        <v>442.08333333333326</v>
      </c>
      <c r="G134" s="142">
        <v>426.76666666666665</v>
      </c>
      <c r="H134" s="142">
        <v>416.48333333333329</v>
      </c>
      <c r="I134" s="142">
        <v>467.68333333333322</v>
      </c>
      <c r="J134" s="142">
        <v>477.96666666666664</v>
      </c>
      <c r="K134" s="142">
        <v>493.28333333333319</v>
      </c>
      <c r="L134" s="137">
        <v>462.65</v>
      </c>
      <c r="M134" s="137">
        <v>437.05</v>
      </c>
      <c r="N134" s="160">
        <v>3780000</v>
      </c>
      <c r="O134" s="161">
        <v>-2.1739130434782608E-2</v>
      </c>
    </row>
    <row r="135" spans="1:15" ht="15">
      <c r="A135" s="136">
        <v>125</v>
      </c>
      <c r="B135" s="120" t="s">
        <v>2343</v>
      </c>
      <c r="C135" s="136" t="s">
        <v>108</v>
      </c>
      <c r="D135" s="141">
        <v>132.75</v>
      </c>
      <c r="E135" s="141">
        <v>132.35</v>
      </c>
      <c r="F135" s="142">
        <v>129.39999999999998</v>
      </c>
      <c r="G135" s="142">
        <v>126.04999999999998</v>
      </c>
      <c r="H135" s="142">
        <v>123.09999999999997</v>
      </c>
      <c r="I135" s="142">
        <v>135.69999999999999</v>
      </c>
      <c r="J135" s="142">
        <v>138.64999999999998</v>
      </c>
      <c r="K135" s="142">
        <v>142</v>
      </c>
      <c r="L135" s="137">
        <v>135.30000000000001</v>
      </c>
      <c r="M135" s="137">
        <v>129</v>
      </c>
      <c r="N135" s="160">
        <v>24259200</v>
      </c>
      <c r="O135" s="161">
        <v>-3.4342803621604744E-3</v>
      </c>
    </row>
    <row r="136" spans="1:15" ht="15">
      <c r="A136" s="136">
        <v>126</v>
      </c>
      <c r="B136" s="120" t="s">
        <v>2346</v>
      </c>
      <c r="C136" s="136" t="s">
        <v>109</v>
      </c>
      <c r="D136" s="141">
        <v>159.80000000000001</v>
      </c>
      <c r="E136" s="141">
        <v>156.38333333333333</v>
      </c>
      <c r="F136" s="142">
        <v>150.51666666666665</v>
      </c>
      <c r="G136" s="142">
        <v>141.23333333333332</v>
      </c>
      <c r="H136" s="142">
        <v>135.36666666666665</v>
      </c>
      <c r="I136" s="142">
        <v>165.66666666666666</v>
      </c>
      <c r="J136" s="142">
        <v>171.53333333333333</v>
      </c>
      <c r="K136" s="142">
        <v>180.81666666666666</v>
      </c>
      <c r="L136" s="137">
        <v>162.25</v>
      </c>
      <c r="M136" s="137">
        <v>147.1</v>
      </c>
      <c r="N136" s="160">
        <v>40770000</v>
      </c>
      <c r="O136" s="161">
        <v>-5.2202113191756459E-2</v>
      </c>
    </row>
    <row r="137" spans="1:15" ht="15">
      <c r="A137" s="136">
        <v>127</v>
      </c>
      <c r="B137" s="120" t="s">
        <v>2346</v>
      </c>
      <c r="C137" s="136" t="s">
        <v>110</v>
      </c>
      <c r="D137" s="141">
        <v>501.9</v>
      </c>
      <c r="E137" s="141">
        <v>498.23333333333329</v>
      </c>
      <c r="F137" s="142">
        <v>485.51666666666659</v>
      </c>
      <c r="G137" s="142">
        <v>469.13333333333333</v>
      </c>
      <c r="H137" s="142">
        <v>456.41666666666663</v>
      </c>
      <c r="I137" s="142">
        <v>514.61666666666656</v>
      </c>
      <c r="J137" s="142">
        <v>527.33333333333326</v>
      </c>
      <c r="K137" s="142">
        <v>543.71666666666647</v>
      </c>
      <c r="L137" s="137">
        <v>510.95</v>
      </c>
      <c r="M137" s="137">
        <v>481.85</v>
      </c>
      <c r="N137" s="160">
        <v>17173200</v>
      </c>
      <c r="O137" s="161">
        <v>2.1182360870402464E-3</v>
      </c>
    </row>
    <row r="138" spans="1:15" ht="15">
      <c r="A138" s="136">
        <v>128</v>
      </c>
      <c r="B138" s="120" t="s">
        <v>2348</v>
      </c>
      <c r="C138" s="136" t="s">
        <v>111</v>
      </c>
      <c r="D138" s="141">
        <v>1357.6</v>
      </c>
      <c r="E138" s="141">
        <v>1344.7666666666667</v>
      </c>
      <c r="F138" s="142">
        <v>1312.8333333333333</v>
      </c>
      <c r="G138" s="142">
        <v>1268.0666666666666</v>
      </c>
      <c r="H138" s="142">
        <v>1236.1333333333332</v>
      </c>
      <c r="I138" s="142">
        <v>1389.5333333333333</v>
      </c>
      <c r="J138" s="142">
        <v>1421.4666666666667</v>
      </c>
      <c r="K138" s="142">
        <v>1466.2333333333333</v>
      </c>
      <c r="L138" s="137">
        <v>1376.7</v>
      </c>
      <c r="M138" s="137">
        <v>1300</v>
      </c>
      <c r="N138" s="160">
        <v>12845250</v>
      </c>
      <c r="O138" s="161">
        <v>-1.614200367647059E-2</v>
      </c>
    </row>
    <row r="139" spans="1:15" ht="15">
      <c r="A139" s="136">
        <v>129</v>
      </c>
      <c r="B139" s="120" t="s">
        <v>2342</v>
      </c>
      <c r="C139" s="136" t="s">
        <v>112</v>
      </c>
      <c r="D139" s="141">
        <v>802.1</v>
      </c>
      <c r="E139" s="141">
        <v>809.7833333333333</v>
      </c>
      <c r="F139" s="142">
        <v>782.31666666666661</v>
      </c>
      <c r="G139" s="142">
        <v>762.5333333333333</v>
      </c>
      <c r="H139" s="142">
        <v>735.06666666666661</v>
      </c>
      <c r="I139" s="142">
        <v>829.56666666666661</v>
      </c>
      <c r="J139" s="142">
        <v>857.0333333333333</v>
      </c>
      <c r="K139" s="142">
        <v>876.81666666666661</v>
      </c>
      <c r="L139" s="137">
        <v>837.25</v>
      </c>
      <c r="M139" s="137">
        <v>790</v>
      </c>
      <c r="N139" s="160">
        <v>13534800</v>
      </c>
      <c r="O139" s="161">
        <v>3.7340200496643064E-2</v>
      </c>
    </row>
    <row r="140" spans="1:15" ht="15">
      <c r="A140" s="136">
        <v>130</v>
      </c>
      <c r="B140" s="120" t="s">
        <v>2344</v>
      </c>
      <c r="C140" s="136" t="s">
        <v>113</v>
      </c>
      <c r="D140" s="141">
        <v>755.05</v>
      </c>
      <c r="E140" s="141">
        <v>750.25</v>
      </c>
      <c r="F140" s="142">
        <v>739.05</v>
      </c>
      <c r="G140" s="142">
        <v>723.05</v>
      </c>
      <c r="H140" s="142">
        <v>711.84999999999991</v>
      </c>
      <c r="I140" s="142">
        <v>766.25</v>
      </c>
      <c r="J140" s="142">
        <v>777.45</v>
      </c>
      <c r="K140" s="142">
        <v>793.45</v>
      </c>
      <c r="L140" s="137">
        <v>761.45</v>
      </c>
      <c r="M140" s="137">
        <v>734.25</v>
      </c>
      <c r="N140" s="160">
        <v>12511000</v>
      </c>
      <c r="O140" s="161">
        <v>-1.3561460222344871E-2</v>
      </c>
    </row>
    <row r="141" spans="1:15" ht="15">
      <c r="A141" s="136">
        <v>131</v>
      </c>
      <c r="B141" s="120" t="s">
        <v>2346</v>
      </c>
      <c r="C141" s="136" t="s">
        <v>114</v>
      </c>
      <c r="D141" s="141">
        <v>446.5</v>
      </c>
      <c r="E141" s="141">
        <v>434.86666666666662</v>
      </c>
      <c r="F141" s="142">
        <v>410.83333333333326</v>
      </c>
      <c r="G141" s="142">
        <v>375.16666666666663</v>
      </c>
      <c r="H141" s="142">
        <v>351.13333333333327</v>
      </c>
      <c r="I141" s="142">
        <v>470.53333333333325</v>
      </c>
      <c r="J141" s="142">
        <v>494.56666666666666</v>
      </c>
      <c r="K141" s="142">
        <v>530.23333333333323</v>
      </c>
      <c r="L141" s="137">
        <v>458.9</v>
      </c>
      <c r="M141" s="137">
        <v>399.2</v>
      </c>
      <c r="N141" s="160">
        <v>7182500</v>
      </c>
      <c r="O141" s="161">
        <v>-6.5698478561549102E-3</v>
      </c>
    </row>
    <row r="142" spans="1:15" ht="15">
      <c r="A142" s="136">
        <v>132</v>
      </c>
      <c r="B142" s="49" t="s">
        <v>2340</v>
      </c>
      <c r="C142" s="136" t="s">
        <v>1336</v>
      </c>
      <c r="D142" s="141">
        <v>102.1</v>
      </c>
      <c r="E142" s="141">
        <v>100.41666666666667</v>
      </c>
      <c r="F142" s="142">
        <v>96.183333333333337</v>
      </c>
      <c r="G142" s="142">
        <v>90.266666666666666</v>
      </c>
      <c r="H142" s="142">
        <v>86.033333333333331</v>
      </c>
      <c r="I142" s="142">
        <v>106.33333333333334</v>
      </c>
      <c r="J142" s="142">
        <v>110.56666666666666</v>
      </c>
      <c r="K142" s="142">
        <v>116.48333333333335</v>
      </c>
      <c r="L142" s="137">
        <v>104.65</v>
      </c>
      <c r="M142" s="137">
        <v>94.5</v>
      </c>
      <c r="N142" s="160">
        <v>27780000</v>
      </c>
      <c r="O142" s="161">
        <v>-2.8942953020134228E-2</v>
      </c>
    </row>
    <row r="143" spans="1:15" ht="15">
      <c r="A143" s="136">
        <v>133</v>
      </c>
      <c r="B143" s="120" t="s">
        <v>2345</v>
      </c>
      <c r="C143" s="136" t="s">
        <v>242</v>
      </c>
      <c r="D143" s="141">
        <v>297</v>
      </c>
      <c r="E143" s="141">
        <v>292.90000000000003</v>
      </c>
      <c r="F143" s="142">
        <v>287.70000000000005</v>
      </c>
      <c r="G143" s="142">
        <v>278.40000000000003</v>
      </c>
      <c r="H143" s="142">
        <v>273.20000000000005</v>
      </c>
      <c r="I143" s="142">
        <v>302.20000000000005</v>
      </c>
      <c r="J143" s="142">
        <v>307.39999999999998</v>
      </c>
      <c r="K143" s="142">
        <v>316.70000000000005</v>
      </c>
      <c r="L143" s="137">
        <v>298.10000000000002</v>
      </c>
      <c r="M143" s="137">
        <v>283.60000000000002</v>
      </c>
      <c r="N143" s="160">
        <v>4765800</v>
      </c>
      <c r="O143" s="161">
        <v>-3.678402522333158E-2</v>
      </c>
    </row>
    <row r="144" spans="1:15" ht="15">
      <c r="A144" s="136">
        <v>134</v>
      </c>
      <c r="B144" s="120" t="s">
        <v>2344</v>
      </c>
      <c r="C144" s="136" t="s">
        <v>115</v>
      </c>
      <c r="D144" s="141">
        <v>9002.1</v>
      </c>
      <c r="E144" s="141">
        <v>8935.0666666666657</v>
      </c>
      <c r="F144" s="142">
        <v>8748.1333333333314</v>
      </c>
      <c r="G144" s="142">
        <v>8494.1666666666661</v>
      </c>
      <c r="H144" s="142">
        <v>8307.2333333333318</v>
      </c>
      <c r="I144" s="142">
        <v>9189.033333333331</v>
      </c>
      <c r="J144" s="142">
        <v>9375.9666666666653</v>
      </c>
      <c r="K144" s="142">
        <v>9629.9333333333307</v>
      </c>
      <c r="L144" s="137">
        <v>9122</v>
      </c>
      <c r="M144" s="137">
        <v>8681.1</v>
      </c>
      <c r="N144" s="160">
        <v>2329425</v>
      </c>
      <c r="O144" s="161">
        <v>-2.1239718904610343E-2</v>
      </c>
    </row>
    <row r="145" spans="1:15" ht="15">
      <c r="A145" s="136">
        <v>135</v>
      </c>
      <c r="B145" s="120" t="s">
        <v>2345</v>
      </c>
      <c r="C145" s="136" t="s">
        <v>357</v>
      </c>
      <c r="D145" s="141">
        <v>3137.55</v>
      </c>
      <c r="E145" s="141">
        <v>3109.4333333333329</v>
      </c>
      <c r="F145" s="142">
        <v>3023.8666666666659</v>
      </c>
      <c r="G145" s="142">
        <v>2910.1833333333329</v>
      </c>
      <c r="H145" s="142">
        <v>2824.6166666666659</v>
      </c>
      <c r="I145" s="142">
        <v>3223.1166666666659</v>
      </c>
      <c r="J145" s="142">
        <v>3308.6833333333325</v>
      </c>
      <c r="K145" s="142">
        <v>3422.3666666666659</v>
      </c>
      <c r="L145" s="137">
        <v>3195</v>
      </c>
      <c r="M145" s="137">
        <v>2995.75</v>
      </c>
      <c r="N145" s="160">
        <v>2352250</v>
      </c>
      <c r="O145" s="161">
        <v>-1.2800335746511383E-2</v>
      </c>
    </row>
    <row r="146" spans="1:15" ht="15">
      <c r="A146" s="136">
        <v>136</v>
      </c>
      <c r="B146" s="120" t="s">
        <v>2340</v>
      </c>
      <c r="C146" s="136" t="s">
        <v>1369</v>
      </c>
      <c r="D146" s="141">
        <v>702.45</v>
      </c>
      <c r="E146" s="141">
        <v>693.98333333333323</v>
      </c>
      <c r="F146" s="142">
        <v>679.96666666666647</v>
      </c>
      <c r="G146" s="142">
        <v>657.48333333333323</v>
      </c>
      <c r="H146" s="142">
        <v>643.46666666666647</v>
      </c>
      <c r="I146" s="142">
        <v>716.46666666666647</v>
      </c>
      <c r="J146" s="142">
        <v>730.48333333333312</v>
      </c>
      <c r="K146" s="142">
        <v>752.96666666666647</v>
      </c>
      <c r="L146" s="137">
        <v>708</v>
      </c>
      <c r="M146" s="137">
        <v>671.5</v>
      </c>
      <c r="N146" s="160">
        <v>3814000</v>
      </c>
      <c r="O146" s="161">
        <v>-2.5798212005108557E-2</v>
      </c>
    </row>
    <row r="147" spans="1:15" ht="15">
      <c r="A147" s="136">
        <v>137</v>
      </c>
      <c r="B147" s="120" t="s">
        <v>2346</v>
      </c>
      <c r="C147" s="136" t="s">
        <v>361</v>
      </c>
      <c r="D147" s="141">
        <v>528.15</v>
      </c>
      <c r="E147" s="141">
        <v>521.88333333333333</v>
      </c>
      <c r="F147" s="142">
        <v>511.26666666666665</v>
      </c>
      <c r="G147" s="142">
        <v>494.38333333333333</v>
      </c>
      <c r="H147" s="142">
        <v>483.76666666666665</v>
      </c>
      <c r="I147" s="142">
        <v>538.76666666666665</v>
      </c>
      <c r="J147" s="142">
        <v>549.38333333333321</v>
      </c>
      <c r="K147" s="142">
        <v>566.26666666666665</v>
      </c>
      <c r="L147" s="137">
        <v>532.5</v>
      </c>
      <c r="M147" s="137">
        <v>505</v>
      </c>
      <c r="N147" s="160">
        <v>2800000</v>
      </c>
      <c r="O147" s="161">
        <v>-1.3737231419513914E-2</v>
      </c>
    </row>
    <row r="148" spans="1:15" ht="15">
      <c r="A148" s="136">
        <v>138</v>
      </c>
      <c r="B148" s="120" t="s">
        <v>2340</v>
      </c>
      <c r="C148" s="136" t="s">
        <v>2200</v>
      </c>
      <c r="D148" s="141">
        <v>936.1</v>
      </c>
      <c r="E148" s="141">
        <v>928.68333333333339</v>
      </c>
      <c r="F148" s="142">
        <v>908.41666666666674</v>
      </c>
      <c r="G148" s="142">
        <v>880.73333333333335</v>
      </c>
      <c r="H148" s="142">
        <v>860.4666666666667</v>
      </c>
      <c r="I148" s="142">
        <v>956.36666666666679</v>
      </c>
      <c r="J148" s="142">
        <v>976.63333333333344</v>
      </c>
      <c r="K148" s="142">
        <v>1004.3166666666668</v>
      </c>
      <c r="L148" s="137">
        <v>948.95</v>
      </c>
      <c r="M148" s="137">
        <v>901</v>
      </c>
      <c r="N148" s="160">
        <v>1387200</v>
      </c>
      <c r="O148" s="161">
        <v>-1.7271157167530224E-3</v>
      </c>
    </row>
    <row r="149" spans="1:15" ht="15">
      <c r="A149" s="136">
        <v>139</v>
      </c>
      <c r="B149" s="120" t="s">
        <v>2353</v>
      </c>
      <c r="C149" s="136" t="s">
        <v>117</v>
      </c>
      <c r="D149" s="141">
        <v>723.35</v>
      </c>
      <c r="E149" s="141">
        <v>700.43333333333339</v>
      </c>
      <c r="F149" s="142">
        <v>674.16666666666674</v>
      </c>
      <c r="G149" s="142">
        <v>624.98333333333335</v>
      </c>
      <c r="H149" s="142">
        <v>598.7166666666667</v>
      </c>
      <c r="I149" s="142">
        <v>749.61666666666679</v>
      </c>
      <c r="J149" s="142">
        <v>775.88333333333344</v>
      </c>
      <c r="K149" s="142">
        <v>825.06666666666683</v>
      </c>
      <c r="L149" s="137">
        <v>726.7</v>
      </c>
      <c r="M149" s="137">
        <v>651.25</v>
      </c>
      <c r="N149" s="160">
        <v>1908000</v>
      </c>
      <c r="O149" s="161">
        <v>0.17429837518463812</v>
      </c>
    </row>
    <row r="150" spans="1:15" ht="15">
      <c r="A150" s="136">
        <v>140</v>
      </c>
      <c r="B150" s="120" t="s">
        <v>2344</v>
      </c>
      <c r="C150" s="136" t="s">
        <v>118</v>
      </c>
      <c r="D150" s="141">
        <v>356.2</v>
      </c>
      <c r="E150" s="141">
        <v>350.60000000000008</v>
      </c>
      <c r="F150" s="142">
        <v>342.20000000000016</v>
      </c>
      <c r="G150" s="142">
        <v>328.2000000000001</v>
      </c>
      <c r="H150" s="142">
        <v>319.80000000000018</v>
      </c>
      <c r="I150" s="142">
        <v>364.60000000000014</v>
      </c>
      <c r="J150" s="142">
        <v>373.00000000000011</v>
      </c>
      <c r="K150" s="142">
        <v>387.00000000000011</v>
      </c>
      <c r="L150" s="137">
        <v>359</v>
      </c>
      <c r="M150" s="137">
        <v>336.6</v>
      </c>
      <c r="N150" s="160">
        <v>12387200</v>
      </c>
      <c r="O150" s="161">
        <v>5.6495633187772926E-2</v>
      </c>
    </row>
    <row r="151" spans="1:15" ht="15">
      <c r="A151" s="136">
        <v>141</v>
      </c>
      <c r="B151" s="120" t="s">
        <v>2344</v>
      </c>
      <c r="C151" s="136" t="s">
        <v>119</v>
      </c>
      <c r="D151" s="141">
        <v>68477.2</v>
      </c>
      <c r="E151" s="141">
        <v>67410.083333333328</v>
      </c>
      <c r="F151" s="142">
        <v>66017.116666666654</v>
      </c>
      <c r="G151" s="142">
        <v>63557.033333333326</v>
      </c>
      <c r="H151" s="142">
        <v>62164.066666666651</v>
      </c>
      <c r="I151" s="142">
        <v>69870.166666666657</v>
      </c>
      <c r="J151" s="142">
        <v>71263.133333333331</v>
      </c>
      <c r="K151" s="142">
        <v>73723.21666666666</v>
      </c>
      <c r="L151" s="137">
        <v>68803.05</v>
      </c>
      <c r="M151" s="137">
        <v>64950</v>
      </c>
      <c r="N151" s="160">
        <v>52245</v>
      </c>
      <c r="O151" s="161">
        <v>-8.7503274823159546E-2</v>
      </c>
    </row>
    <row r="152" spans="1:15" ht="15">
      <c r="A152" s="136">
        <v>142</v>
      </c>
      <c r="B152" s="120" t="s">
        <v>2340</v>
      </c>
      <c r="C152" s="136" t="s">
        <v>1419</v>
      </c>
      <c r="D152" s="141">
        <v>115.25</v>
      </c>
      <c r="E152" s="141">
        <v>112.96666666666665</v>
      </c>
      <c r="F152" s="142">
        <v>109.63333333333331</v>
      </c>
      <c r="G152" s="142">
        <v>104.01666666666665</v>
      </c>
      <c r="H152" s="142">
        <v>100.68333333333331</v>
      </c>
      <c r="I152" s="142">
        <v>118.58333333333331</v>
      </c>
      <c r="J152" s="142">
        <v>121.91666666666666</v>
      </c>
      <c r="K152" s="142">
        <v>127.53333333333332</v>
      </c>
      <c r="L152" s="137">
        <v>116.3</v>
      </c>
      <c r="M152" s="137">
        <v>107.35</v>
      </c>
      <c r="N152" s="160">
        <v>7852500</v>
      </c>
      <c r="O152" s="161">
        <v>-1.8007878446820485E-2</v>
      </c>
    </row>
    <row r="153" spans="1:15" ht="15">
      <c r="A153" s="136">
        <v>143</v>
      </c>
      <c r="B153" s="120" t="s">
        <v>2346</v>
      </c>
      <c r="C153" s="136" t="s">
        <v>1435</v>
      </c>
      <c r="D153" s="141">
        <v>384.2</v>
      </c>
      <c r="E153" s="141">
        <v>380.7166666666667</v>
      </c>
      <c r="F153" s="142">
        <v>359.08333333333337</v>
      </c>
      <c r="G153" s="142">
        <v>333.9666666666667</v>
      </c>
      <c r="H153" s="142">
        <v>312.33333333333337</v>
      </c>
      <c r="I153" s="142">
        <v>405.83333333333337</v>
      </c>
      <c r="J153" s="142">
        <v>427.4666666666667</v>
      </c>
      <c r="K153" s="142">
        <v>452.58333333333337</v>
      </c>
      <c r="L153" s="137">
        <v>402.35</v>
      </c>
      <c r="M153" s="137">
        <v>355.6</v>
      </c>
      <c r="N153" s="160">
        <v>2628000</v>
      </c>
      <c r="O153" s="161">
        <v>-4.2099507927829412E-2</v>
      </c>
    </row>
    <row r="154" spans="1:15" ht="15">
      <c r="A154" s="136">
        <v>144</v>
      </c>
      <c r="B154" s="120" t="s">
        <v>2340</v>
      </c>
      <c r="C154" s="136" t="s">
        <v>1452</v>
      </c>
      <c r="D154" s="141">
        <v>67.7</v>
      </c>
      <c r="E154" s="141">
        <v>67.36666666666666</v>
      </c>
      <c r="F154" s="142">
        <v>65.433333333333323</v>
      </c>
      <c r="G154" s="142">
        <v>63.166666666666657</v>
      </c>
      <c r="H154" s="142">
        <v>61.23333333333332</v>
      </c>
      <c r="I154" s="142">
        <v>69.633333333333326</v>
      </c>
      <c r="J154" s="142">
        <v>71.566666666666663</v>
      </c>
      <c r="K154" s="142">
        <v>73.833333333333329</v>
      </c>
      <c r="L154" s="137">
        <v>69.3</v>
      </c>
      <c r="M154" s="137">
        <v>65.099999999999994</v>
      </c>
      <c r="N154" s="160">
        <v>51184000</v>
      </c>
      <c r="O154" s="161">
        <v>-1.2806665638018824E-2</v>
      </c>
    </row>
    <row r="155" spans="1:15" ht="15">
      <c r="A155" s="136">
        <v>145</v>
      </c>
      <c r="B155" s="120" t="s">
        <v>2340</v>
      </c>
      <c r="C155" s="136" t="s">
        <v>379</v>
      </c>
      <c r="D155" s="141">
        <v>200.25</v>
      </c>
      <c r="E155" s="141">
        <v>195.9</v>
      </c>
      <c r="F155" s="142">
        <v>189.10000000000002</v>
      </c>
      <c r="G155" s="142">
        <v>177.95000000000002</v>
      </c>
      <c r="H155" s="142">
        <v>171.15000000000003</v>
      </c>
      <c r="I155" s="142">
        <v>207.05</v>
      </c>
      <c r="J155" s="142">
        <v>213.85000000000002</v>
      </c>
      <c r="K155" s="142">
        <v>225</v>
      </c>
      <c r="L155" s="137">
        <v>202.7</v>
      </c>
      <c r="M155" s="137">
        <v>184.75</v>
      </c>
      <c r="N155" s="160">
        <v>13572000</v>
      </c>
      <c r="O155" s="161">
        <v>-3.4777042884574352E-2</v>
      </c>
    </row>
    <row r="156" spans="1:15" ht="15">
      <c r="A156" s="136">
        <v>146</v>
      </c>
      <c r="B156" s="120" t="s">
        <v>2352</v>
      </c>
      <c r="C156" s="136" t="s">
        <v>243</v>
      </c>
      <c r="D156" s="141">
        <v>110.6</v>
      </c>
      <c r="E156" s="141">
        <v>108.05</v>
      </c>
      <c r="F156" s="142">
        <v>102.94999999999999</v>
      </c>
      <c r="G156" s="142">
        <v>95.3</v>
      </c>
      <c r="H156" s="142">
        <v>90.199999999999989</v>
      </c>
      <c r="I156" s="142">
        <v>115.69999999999999</v>
      </c>
      <c r="J156" s="142">
        <v>120.79999999999998</v>
      </c>
      <c r="K156" s="142">
        <v>128.44999999999999</v>
      </c>
      <c r="L156" s="137">
        <v>113.15</v>
      </c>
      <c r="M156" s="137">
        <v>100.4</v>
      </c>
      <c r="N156" s="160">
        <v>29344000</v>
      </c>
      <c r="O156" s="161">
        <v>-1.8989034501203532E-2</v>
      </c>
    </row>
    <row r="157" spans="1:15" ht="15">
      <c r="A157" s="136">
        <v>147</v>
      </c>
      <c r="B157" s="120" t="s">
        <v>2340</v>
      </c>
      <c r="C157" s="136" t="s">
        <v>1473</v>
      </c>
      <c r="D157" s="141">
        <v>7042.75</v>
      </c>
      <c r="E157" s="141">
        <v>7039.25</v>
      </c>
      <c r="F157" s="142">
        <v>7003.5</v>
      </c>
      <c r="G157" s="142">
        <v>6964.25</v>
      </c>
      <c r="H157" s="142">
        <v>6928.5</v>
      </c>
      <c r="I157" s="142">
        <v>7078.5</v>
      </c>
      <c r="J157" s="142">
        <v>7114.25</v>
      </c>
      <c r="K157" s="142">
        <v>7153.5</v>
      </c>
      <c r="L157" s="137">
        <v>7075</v>
      </c>
      <c r="M157" s="137">
        <v>7000</v>
      </c>
      <c r="N157" s="160">
        <v>158900</v>
      </c>
      <c r="O157" s="161">
        <v>4.6082949308755762E-2</v>
      </c>
    </row>
    <row r="158" spans="1:15" ht="15">
      <c r="A158" s="136">
        <v>148</v>
      </c>
      <c r="B158" s="120" t="s">
        <v>2341</v>
      </c>
      <c r="C158" s="136" t="s">
        <v>120</v>
      </c>
      <c r="D158" s="141">
        <v>26.8</v>
      </c>
      <c r="E158" s="141">
        <v>26.466666666666669</v>
      </c>
      <c r="F158" s="142">
        <v>25.983333333333338</v>
      </c>
      <c r="G158" s="142">
        <v>25.166666666666668</v>
      </c>
      <c r="H158" s="142">
        <v>24.683333333333337</v>
      </c>
      <c r="I158" s="142">
        <v>27.283333333333339</v>
      </c>
      <c r="J158" s="142">
        <v>27.766666666666673</v>
      </c>
      <c r="K158" s="142">
        <v>28.583333333333339</v>
      </c>
      <c r="L158" s="137">
        <v>26.95</v>
      </c>
      <c r="M158" s="137">
        <v>25.65</v>
      </c>
      <c r="N158" s="160">
        <v>56322000</v>
      </c>
      <c r="O158" s="161">
        <v>-1.881467544684854E-2</v>
      </c>
    </row>
    <row r="159" spans="1:15" ht="15">
      <c r="A159" s="136">
        <v>149</v>
      </c>
      <c r="B159" s="120" t="s">
        <v>2353</v>
      </c>
      <c r="C159" s="136" t="s">
        <v>1491</v>
      </c>
      <c r="D159" s="141">
        <v>832.5</v>
      </c>
      <c r="E159" s="141">
        <v>814.15</v>
      </c>
      <c r="F159" s="142">
        <v>790.5</v>
      </c>
      <c r="G159" s="142">
        <v>748.5</v>
      </c>
      <c r="H159" s="142">
        <v>724.85</v>
      </c>
      <c r="I159" s="142">
        <v>856.15</v>
      </c>
      <c r="J159" s="142">
        <v>879.79999999999984</v>
      </c>
      <c r="K159" s="142">
        <v>921.8</v>
      </c>
      <c r="L159" s="137">
        <v>837.8</v>
      </c>
      <c r="M159" s="137">
        <v>772.15</v>
      </c>
      <c r="N159" s="160">
        <v>1585500</v>
      </c>
      <c r="O159" s="161">
        <v>4.2406311637080869E-2</v>
      </c>
    </row>
    <row r="160" spans="1:15" ht="15">
      <c r="A160" s="136">
        <v>150</v>
      </c>
      <c r="B160" s="120" t="s">
        <v>2354</v>
      </c>
      <c r="C160" s="136" t="s">
        <v>121</v>
      </c>
      <c r="D160" s="141">
        <v>126.2</v>
      </c>
      <c r="E160" s="141">
        <v>125.53333333333335</v>
      </c>
      <c r="F160" s="142">
        <v>122.2166666666667</v>
      </c>
      <c r="G160" s="142">
        <v>118.23333333333335</v>
      </c>
      <c r="H160" s="142">
        <v>114.9166666666667</v>
      </c>
      <c r="I160" s="142">
        <v>129.51666666666671</v>
      </c>
      <c r="J160" s="142">
        <v>132.83333333333331</v>
      </c>
      <c r="K160" s="142">
        <v>136.81666666666669</v>
      </c>
      <c r="L160" s="137">
        <v>128.85</v>
      </c>
      <c r="M160" s="137">
        <v>121.55</v>
      </c>
      <c r="N160" s="160">
        <v>42990000</v>
      </c>
      <c r="O160" s="161">
        <v>-2.9132791327913278E-2</v>
      </c>
    </row>
    <row r="161" spans="1:15" ht="15">
      <c r="A161" s="136">
        <v>151</v>
      </c>
      <c r="B161" s="120" t="s">
        <v>2341</v>
      </c>
      <c r="C161" s="136" t="s">
        <v>122</v>
      </c>
      <c r="D161" s="141">
        <v>162.75</v>
      </c>
      <c r="E161" s="141">
        <v>161.08333333333334</v>
      </c>
      <c r="F161" s="142">
        <v>158.9666666666667</v>
      </c>
      <c r="G161" s="142">
        <v>155.18333333333337</v>
      </c>
      <c r="H161" s="142">
        <v>153.06666666666672</v>
      </c>
      <c r="I161" s="142">
        <v>164.86666666666667</v>
      </c>
      <c r="J161" s="142">
        <v>166.98333333333329</v>
      </c>
      <c r="K161" s="142">
        <v>170.76666666666665</v>
      </c>
      <c r="L161" s="137">
        <v>163.19999999999999</v>
      </c>
      <c r="M161" s="137">
        <v>157.30000000000001</v>
      </c>
      <c r="N161" s="160">
        <v>24724000</v>
      </c>
      <c r="O161" s="161">
        <v>-2.7073823390524162E-2</v>
      </c>
    </row>
    <row r="162" spans="1:15" ht="15">
      <c r="A162" s="136">
        <v>152</v>
      </c>
      <c r="B162" s="120" t="s">
        <v>2353</v>
      </c>
      <c r="C162" s="136" t="s">
        <v>123</v>
      </c>
      <c r="D162" s="141">
        <v>4180.55</v>
      </c>
      <c r="E162" s="141">
        <v>4141.3499999999995</v>
      </c>
      <c r="F162" s="142">
        <v>4052.6999999999989</v>
      </c>
      <c r="G162" s="142">
        <v>3924.8499999999995</v>
      </c>
      <c r="H162" s="142">
        <v>3836.1999999999989</v>
      </c>
      <c r="I162" s="142">
        <v>4269.1999999999989</v>
      </c>
      <c r="J162" s="142">
        <v>4357.8499999999985</v>
      </c>
      <c r="K162" s="142">
        <v>4485.6999999999989</v>
      </c>
      <c r="L162" s="137">
        <v>4230</v>
      </c>
      <c r="M162" s="137">
        <v>4013.5</v>
      </c>
      <c r="N162" s="160">
        <v>112800</v>
      </c>
      <c r="O162" s="161">
        <v>-7.274969173859433E-2</v>
      </c>
    </row>
    <row r="163" spans="1:15" ht="15">
      <c r="A163" s="136">
        <v>153</v>
      </c>
      <c r="B163" s="120" t="s">
        <v>2349</v>
      </c>
      <c r="C163" s="136" t="s">
        <v>207</v>
      </c>
      <c r="D163" s="141">
        <v>332.45</v>
      </c>
      <c r="E163" s="141">
        <v>327.7</v>
      </c>
      <c r="F163" s="142">
        <v>320.25</v>
      </c>
      <c r="G163" s="142">
        <v>308.05</v>
      </c>
      <c r="H163" s="142">
        <v>300.60000000000002</v>
      </c>
      <c r="I163" s="142">
        <v>339.9</v>
      </c>
      <c r="J163" s="142">
        <v>347.34999999999991</v>
      </c>
      <c r="K163" s="142">
        <v>359.54999999999995</v>
      </c>
      <c r="L163" s="137">
        <v>335.15</v>
      </c>
      <c r="M163" s="137">
        <v>315.5</v>
      </c>
      <c r="N163" s="160">
        <v>2590038</v>
      </c>
      <c r="O163" s="161">
        <v>1.1504424778761062E-2</v>
      </c>
    </row>
    <row r="164" spans="1:15" ht="15">
      <c r="A164" s="136">
        <v>154</v>
      </c>
      <c r="B164" s="120" t="s">
        <v>2349</v>
      </c>
      <c r="C164" s="136" t="s">
        <v>124</v>
      </c>
      <c r="D164" s="141">
        <v>184.3</v>
      </c>
      <c r="E164" s="141">
        <v>181.61666666666667</v>
      </c>
      <c r="F164" s="142">
        <v>177.68333333333334</v>
      </c>
      <c r="G164" s="142">
        <v>171.06666666666666</v>
      </c>
      <c r="H164" s="142">
        <v>167.13333333333333</v>
      </c>
      <c r="I164" s="142">
        <v>188.23333333333335</v>
      </c>
      <c r="J164" s="142">
        <v>192.16666666666669</v>
      </c>
      <c r="K164" s="142">
        <v>198.78333333333336</v>
      </c>
      <c r="L164" s="137">
        <v>185.55</v>
      </c>
      <c r="M164" s="137">
        <v>175</v>
      </c>
      <c r="N164" s="160">
        <v>42138750</v>
      </c>
      <c r="O164" s="161">
        <v>-1.7744755244755245E-2</v>
      </c>
    </row>
    <row r="165" spans="1:15" ht="15">
      <c r="A165" s="136">
        <v>155</v>
      </c>
      <c r="B165" s="120" t="s">
        <v>2343</v>
      </c>
      <c r="C165" s="136" t="s">
        <v>125</v>
      </c>
      <c r="D165" s="141">
        <v>109.6</v>
      </c>
      <c r="E165" s="141">
        <v>108.71666666666665</v>
      </c>
      <c r="F165" s="142">
        <v>106.58333333333331</v>
      </c>
      <c r="G165" s="142">
        <v>103.56666666666666</v>
      </c>
      <c r="H165" s="142">
        <v>101.43333333333332</v>
      </c>
      <c r="I165" s="142">
        <v>111.73333333333331</v>
      </c>
      <c r="J165" s="142">
        <v>113.86666666666666</v>
      </c>
      <c r="K165" s="142">
        <v>116.8833333333333</v>
      </c>
      <c r="L165" s="137">
        <v>110.85</v>
      </c>
      <c r="M165" s="137">
        <v>105.7</v>
      </c>
      <c r="N165" s="160">
        <v>16542000</v>
      </c>
      <c r="O165" s="161">
        <v>-3.0931458699472759E-2</v>
      </c>
    </row>
    <row r="166" spans="1:15" ht="15">
      <c r="A166" s="136">
        <v>156</v>
      </c>
      <c r="B166" s="120" t="s">
        <v>2338</v>
      </c>
      <c r="C166" s="136" t="s">
        <v>231</v>
      </c>
      <c r="D166" s="141">
        <v>19812.349999999999</v>
      </c>
      <c r="E166" s="141">
        <v>19293.433333333334</v>
      </c>
      <c r="F166" s="142">
        <v>18518.916666666668</v>
      </c>
      <c r="G166" s="142">
        <v>17225.483333333334</v>
      </c>
      <c r="H166" s="142">
        <v>16450.966666666667</v>
      </c>
      <c r="I166" s="142">
        <v>20586.866666666669</v>
      </c>
      <c r="J166" s="142">
        <v>21361.383333333331</v>
      </c>
      <c r="K166" s="142">
        <v>22654.816666666669</v>
      </c>
      <c r="L166" s="137">
        <v>20067.95</v>
      </c>
      <c r="M166" s="137">
        <v>18000</v>
      </c>
      <c r="N166" s="160">
        <v>46550</v>
      </c>
      <c r="O166" s="161">
        <v>-5.6737588652482268E-2</v>
      </c>
    </row>
    <row r="167" spans="1:15" ht="15">
      <c r="A167" s="136">
        <v>157</v>
      </c>
      <c r="B167" s="120" t="s">
        <v>2340</v>
      </c>
      <c r="C167" s="136" t="s">
        <v>358</v>
      </c>
      <c r="D167" s="141">
        <v>393.25</v>
      </c>
      <c r="E167" s="141">
        <v>388.25</v>
      </c>
      <c r="F167" s="142">
        <v>369</v>
      </c>
      <c r="G167" s="142">
        <v>344.75</v>
      </c>
      <c r="H167" s="142">
        <v>325.5</v>
      </c>
      <c r="I167" s="142">
        <v>412.5</v>
      </c>
      <c r="J167" s="142">
        <v>431.75</v>
      </c>
      <c r="K167" s="142">
        <v>456</v>
      </c>
      <c r="L167" s="137">
        <v>407.5</v>
      </c>
      <c r="M167" s="137">
        <v>364</v>
      </c>
      <c r="N167" s="160">
        <v>8047500</v>
      </c>
      <c r="O167" s="161">
        <v>-5.2287581699346407E-2</v>
      </c>
    </row>
    <row r="168" spans="1:15" ht="15">
      <c r="A168" s="136">
        <v>158</v>
      </c>
      <c r="B168" s="120" t="s">
        <v>2342</v>
      </c>
      <c r="C168" s="136" t="s">
        <v>209</v>
      </c>
      <c r="D168" s="141">
        <v>2560.3000000000002</v>
      </c>
      <c r="E168" s="141">
        <v>2535.4</v>
      </c>
      <c r="F168" s="142">
        <v>2475</v>
      </c>
      <c r="G168" s="142">
        <v>2389.6999999999998</v>
      </c>
      <c r="H168" s="142">
        <v>2329.2999999999997</v>
      </c>
      <c r="I168" s="142">
        <v>2620.7000000000003</v>
      </c>
      <c r="J168" s="142">
        <v>2681.1000000000008</v>
      </c>
      <c r="K168" s="142">
        <v>2766.4000000000005</v>
      </c>
      <c r="L168" s="137">
        <v>2595.8000000000002</v>
      </c>
      <c r="M168" s="137">
        <v>2450.1</v>
      </c>
      <c r="N168" s="160">
        <v>1567984</v>
      </c>
      <c r="O168" s="161">
        <v>5.0329074719318622E-3</v>
      </c>
    </row>
    <row r="169" spans="1:15" ht="15">
      <c r="A169" s="136">
        <v>159</v>
      </c>
      <c r="B169" s="120" t="s">
        <v>2349</v>
      </c>
      <c r="C169" s="136" t="s">
        <v>126</v>
      </c>
      <c r="D169" s="141">
        <v>244.8</v>
      </c>
      <c r="E169" s="141">
        <v>242.13333333333333</v>
      </c>
      <c r="F169" s="142">
        <v>237.91666666666666</v>
      </c>
      <c r="G169" s="142">
        <v>231.03333333333333</v>
      </c>
      <c r="H169" s="142">
        <v>226.81666666666666</v>
      </c>
      <c r="I169" s="142">
        <v>249.01666666666665</v>
      </c>
      <c r="J169" s="142">
        <v>253.23333333333335</v>
      </c>
      <c r="K169" s="142">
        <v>260.11666666666667</v>
      </c>
      <c r="L169" s="137">
        <v>246.35</v>
      </c>
      <c r="M169" s="137">
        <v>235.25</v>
      </c>
      <c r="N169" s="160">
        <v>15231000</v>
      </c>
      <c r="O169" s="161">
        <v>-1.7695635076681085E-3</v>
      </c>
    </row>
    <row r="170" spans="1:15" ht="15">
      <c r="A170" s="136">
        <v>160</v>
      </c>
      <c r="B170" s="120" t="s">
        <v>2346</v>
      </c>
      <c r="C170" s="136" t="s">
        <v>127</v>
      </c>
      <c r="D170" s="141">
        <v>108.55</v>
      </c>
      <c r="E170" s="141">
        <v>108.06666666666666</v>
      </c>
      <c r="F170" s="142">
        <v>105.53333333333333</v>
      </c>
      <c r="G170" s="142">
        <v>102.51666666666667</v>
      </c>
      <c r="H170" s="142">
        <v>99.983333333333334</v>
      </c>
      <c r="I170" s="142">
        <v>111.08333333333333</v>
      </c>
      <c r="J170" s="142">
        <v>113.61666666666666</v>
      </c>
      <c r="K170" s="142">
        <v>116.63333333333333</v>
      </c>
      <c r="L170" s="137">
        <v>110.6</v>
      </c>
      <c r="M170" s="137">
        <v>105.05</v>
      </c>
      <c r="N170" s="160">
        <v>60540000</v>
      </c>
      <c r="O170" s="161">
        <v>-1.7909285575238465E-2</v>
      </c>
    </row>
    <row r="171" spans="1:15" ht="15">
      <c r="A171" s="136">
        <v>161</v>
      </c>
      <c r="B171" s="120" t="s">
        <v>2345</v>
      </c>
      <c r="C171" s="136" t="s">
        <v>208</v>
      </c>
      <c r="D171" s="141">
        <v>865.7</v>
      </c>
      <c r="E171" s="141">
        <v>857.86666666666667</v>
      </c>
      <c r="F171" s="142">
        <v>846.18333333333339</v>
      </c>
      <c r="G171" s="142">
        <v>826.66666666666674</v>
      </c>
      <c r="H171" s="142">
        <v>814.98333333333346</v>
      </c>
      <c r="I171" s="142">
        <v>877.38333333333333</v>
      </c>
      <c r="J171" s="142">
        <v>889.06666666666649</v>
      </c>
      <c r="K171" s="142">
        <v>908.58333333333326</v>
      </c>
      <c r="L171" s="137">
        <v>869.55</v>
      </c>
      <c r="M171" s="137">
        <v>838.35</v>
      </c>
      <c r="N171" s="160">
        <v>1308000</v>
      </c>
      <c r="O171" s="161">
        <v>-3.5398230088495575E-2</v>
      </c>
    </row>
    <row r="172" spans="1:15" ht="15">
      <c r="A172" s="136">
        <v>162</v>
      </c>
      <c r="B172" s="120" t="s">
        <v>2343</v>
      </c>
      <c r="C172" s="136" t="s">
        <v>128</v>
      </c>
      <c r="D172" s="141">
        <v>160.65</v>
      </c>
      <c r="E172" s="141">
        <v>158.61666666666667</v>
      </c>
      <c r="F172" s="142">
        <v>154.08333333333334</v>
      </c>
      <c r="G172" s="142">
        <v>147.51666666666668</v>
      </c>
      <c r="H172" s="142">
        <v>142.98333333333335</v>
      </c>
      <c r="I172" s="142">
        <v>165.18333333333334</v>
      </c>
      <c r="J172" s="142">
        <v>169.71666666666664</v>
      </c>
      <c r="K172" s="142">
        <v>176.28333333333333</v>
      </c>
      <c r="L172" s="137">
        <v>163.15</v>
      </c>
      <c r="M172" s="137">
        <v>152.05000000000001</v>
      </c>
      <c r="N172" s="160">
        <v>38500000</v>
      </c>
      <c r="O172" s="161">
        <v>-7.2202166064981952E-3</v>
      </c>
    </row>
    <row r="173" spans="1:15" ht="15">
      <c r="A173" s="136">
        <v>163</v>
      </c>
      <c r="B173" s="120" t="s">
        <v>2341</v>
      </c>
      <c r="C173" s="136" t="s">
        <v>129</v>
      </c>
      <c r="D173" s="141">
        <v>192.9</v>
      </c>
      <c r="E173" s="141">
        <v>191.58333333333334</v>
      </c>
      <c r="F173" s="142">
        <v>189.61666666666667</v>
      </c>
      <c r="G173" s="142">
        <v>186.33333333333334</v>
      </c>
      <c r="H173" s="142">
        <v>184.36666666666667</v>
      </c>
      <c r="I173" s="142">
        <v>194.86666666666667</v>
      </c>
      <c r="J173" s="142">
        <v>196.83333333333331</v>
      </c>
      <c r="K173" s="142">
        <v>200.11666666666667</v>
      </c>
      <c r="L173" s="137">
        <v>193.55</v>
      </c>
      <c r="M173" s="137">
        <v>188.3</v>
      </c>
      <c r="N173" s="160">
        <v>23988000</v>
      </c>
      <c r="O173" s="161">
        <v>4.0062434963579606E-2</v>
      </c>
    </row>
    <row r="174" spans="1:15" ht="15">
      <c r="A174" s="136">
        <v>164</v>
      </c>
      <c r="B174" s="120" t="s">
        <v>2341</v>
      </c>
      <c r="C174" s="136" t="s">
        <v>130</v>
      </c>
      <c r="D174" s="141">
        <v>94.05</v>
      </c>
      <c r="E174" s="141">
        <v>93.366666666666674</v>
      </c>
      <c r="F174" s="142">
        <v>90.733333333333348</v>
      </c>
      <c r="G174" s="142">
        <v>87.416666666666671</v>
      </c>
      <c r="H174" s="142">
        <v>84.783333333333346</v>
      </c>
      <c r="I174" s="142">
        <v>96.683333333333351</v>
      </c>
      <c r="J174" s="142">
        <v>99.316666666666677</v>
      </c>
      <c r="K174" s="142">
        <v>102.63333333333335</v>
      </c>
      <c r="L174" s="137">
        <v>96</v>
      </c>
      <c r="M174" s="137">
        <v>90.05</v>
      </c>
      <c r="N174" s="160">
        <v>20480000</v>
      </c>
      <c r="O174" s="161">
        <v>-1.8028385116992712E-2</v>
      </c>
    </row>
    <row r="175" spans="1:15" ht="15">
      <c r="A175" s="136">
        <v>165</v>
      </c>
      <c r="B175" s="120" t="s">
        <v>2340</v>
      </c>
      <c r="C175" s="136" t="s">
        <v>1644</v>
      </c>
      <c r="D175" s="141">
        <v>1333.35</v>
      </c>
      <c r="E175" s="141">
        <v>1297.2166666666665</v>
      </c>
      <c r="F175" s="142">
        <v>1252.4333333333329</v>
      </c>
      <c r="G175" s="142">
        <v>1171.5166666666664</v>
      </c>
      <c r="H175" s="142">
        <v>1126.7333333333329</v>
      </c>
      <c r="I175" s="142">
        <v>1378.133333333333</v>
      </c>
      <c r="J175" s="142">
        <v>1422.9166666666663</v>
      </c>
      <c r="K175" s="142">
        <v>1503.833333333333</v>
      </c>
      <c r="L175" s="137">
        <v>1342</v>
      </c>
      <c r="M175" s="137">
        <v>1216.3</v>
      </c>
      <c r="N175" s="160">
        <v>556400</v>
      </c>
      <c r="O175" s="161">
        <v>-4.726027397260274E-2</v>
      </c>
    </row>
    <row r="176" spans="1:15" ht="15">
      <c r="A176" s="136">
        <v>166</v>
      </c>
      <c r="B176" s="120" t="s">
        <v>2339</v>
      </c>
      <c r="C176" s="136" t="s">
        <v>214</v>
      </c>
      <c r="D176" s="141">
        <v>726.1</v>
      </c>
      <c r="E176" s="141">
        <v>711.36666666666667</v>
      </c>
      <c r="F176" s="142">
        <v>687.73333333333335</v>
      </c>
      <c r="G176" s="142">
        <v>649.36666666666667</v>
      </c>
      <c r="H176" s="142">
        <v>625.73333333333335</v>
      </c>
      <c r="I176" s="142">
        <v>749.73333333333335</v>
      </c>
      <c r="J176" s="142">
        <v>773.36666666666679</v>
      </c>
      <c r="K176" s="142">
        <v>811.73333333333335</v>
      </c>
      <c r="L176" s="137">
        <v>735</v>
      </c>
      <c r="M176" s="137">
        <v>673</v>
      </c>
      <c r="N176" s="160">
        <v>524800</v>
      </c>
      <c r="O176" s="161">
        <v>0.10067114093959731</v>
      </c>
    </row>
    <row r="177" spans="1:15" ht="15">
      <c r="A177" s="136">
        <v>167</v>
      </c>
      <c r="B177" s="120" t="s">
        <v>2340</v>
      </c>
      <c r="C177" s="136" t="s">
        <v>1678</v>
      </c>
      <c r="D177" s="141">
        <v>889.2</v>
      </c>
      <c r="E177" s="141">
        <v>881.80000000000007</v>
      </c>
      <c r="F177" s="142">
        <v>857.40000000000009</v>
      </c>
      <c r="G177" s="142">
        <v>825.6</v>
      </c>
      <c r="H177" s="142">
        <v>801.2</v>
      </c>
      <c r="I177" s="142">
        <v>913.60000000000014</v>
      </c>
      <c r="J177" s="142">
        <v>938</v>
      </c>
      <c r="K177" s="142">
        <v>969.80000000000018</v>
      </c>
      <c r="L177" s="137">
        <v>906.2</v>
      </c>
      <c r="M177" s="137">
        <v>850</v>
      </c>
      <c r="N177" s="160">
        <v>5069600</v>
      </c>
      <c r="O177" s="161">
        <v>-1.0307668280493518E-2</v>
      </c>
    </row>
    <row r="178" spans="1:15" ht="15">
      <c r="A178" s="136">
        <v>168</v>
      </c>
      <c r="B178" s="120" t="s">
        <v>2343</v>
      </c>
      <c r="C178" s="136" t="s">
        <v>2261</v>
      </c>
      <c r="D178" s="141">
        <v>474.6</v>
      </c>
      <c r="E178" s="141">
        <v>470.2833333333333</v>
      </c>
      <c r="F178" s="142">
        <v>460.31666666666661</v>
      </c>
      <c r="G178" s="142">
        <v>446.0333333333333</v>
      </c>
      <c r="H178" s="142">
        <v>436.06666666666661</v>
      </c>
      <c r="I178" s="142">
        <v>484.56666666666661</v>
      </c>
      <c r="J178" s="142">
        <v>494.5333333333333</v>
      </c>
      <c r="K178" s="142">
        <v>508.81666666666661</v>
      </c>
      <c r="L178" s="137">
        <v>480.25</v>
      </c>
      <c r="M178" s="137">
        <v>456</v>
      </c>
      <c r="N178" s="160">
        <v>5746000</v>
      </c>
      <c r="O178" s="161">
        <v>-3.9772727272727272E-2</v>
      </c>
    </row>
    <row r="179" spans="1:15" ht="15">
      <c r="A179" s="136">
        <v>169</v>
      </c>
      <c r="B179" s="120" t="s">
        <v>2347</v>
      </c>
      <c r="C179" s="136" t="s">
        <v>131</v>
      </c>
      <c r="D179" s="141">
        <v>24.65</v>
      </c>
      <c r="E179" s="141">
        <v>24.633333333333329</v>
      </c>
      <c r="F179" s="142">
        <v>23.816666666666659</v>
      </c>
      <c r="G179" s="142">
        <v>22.983333333333331</v>
      </c>
      <c r="H179" s="142">
        <v>22.166666666666661</v>
      </c>
      <c r="I179" s="142">
        <v>25.466666666666658</v>
      </c>
      <c r="J179" s="142">
        <v>26.283333333333328</v>
      </c>
      <c r="K179" s="142">
        <v>27.116666666666656</v>
      </c>
      <c r="L179" s="137">
        <v>25.45</v>
      </c>
      <c r="M179" s="137">
        <v>23.8</v>
      </c>
      <c r="N179" s="160">
        <v>89348000</v>
      </c>
      <c r="O179" s="161">
        <v>-2.2664624808575805E-2</v>
      </c>
    </row>
    <row r="180" spans="1:15" ht="15">
      <c r="A180" s="136">
        <v>170</v>
      </c>
      <c r="B180" s="120" t="s">
        <v>2348</v>
      </c>
      <c r="C180" s="136" t="s">
        <v>2734</v>
      </c>
      <c r="D180" s="141">
        <v>36.4</v>
      </c>
      <c r="E180" s="141">
        <v>35.916666666666664</v>
      </c>
      <c r="F180" s="142">
        <v>34.883333333333326</v>
      </c>
      <c r="G180" s="142">
        <v>33.36666666666666</v>
      </c>
      <c r="H180" s="142">
        <v>32.333333333333321</v>
      </c>
      <c r="I180" s="142">
        <v>37.43333333333333</v>
      </c>
      <c r="J180" s="142">
        <v>38.466666666666676</v>
      </c>
      <c r="K180" s="142">
        <v>39.983333333333334</v>
      </c>
      <c r="L180" s="137">
        <v>36.950000000000003</v>
      </c>
      <c r="M180" s="137">
        <v>34.4</v>
      </c>
      <c r="N180" s="160">
        <v>34830000</v>
      </c>
      <c r="O180" s="161">
        <v>-3.1659388646288207E-2</v>
      </c>
    </row>
    <row r="181" spans="1:15" ht="15">
      <c r="A181" s="136">
        <v>171</v>
      </c>
      <c r="B181" s="120" t="s">
        <v>2341</v>
      </c>
      <c r="C181" s="136" t="s">
        <v>132</v>
      </c>
      <c r="D181" s="141">
        <v>138</v>
      </c>
      <c r="E181" s="141">
        <v>136.75</v>
      </c>
      <c r="F181" s="142">
        <v>134.30000000000001</v>
      </c>
      <c r="G181" s="142">
        <v>130.60000000000002</v>
      </c>
      <c r="H181" s="142">
        <v>128.15000000000003</v>
      </c>
      <c r="I181" s="142">
        <v>140.44999999999999</v>
      </c>
      <c r="J181" s="142">
        <v>142.89999999999998</v>
      </c>
      <c r="K181" s="142">
        <v>146.59999999999997</v>
      </c>
      <c r="L181" s="137">
        <v>139.19999999999999</v>
      </c>
      <c r="M181" s="137">
        <v>133.05000000000001</v>
      </c>
      <c r="N181" s="160">
        <v>44106000</v>
      </c>
      <c r="O181" s="161">
        <v>-3.5874439461883408E-2</v>
      </c>
    </row>
    <row r="182" spans="1:15" ht="15">
      <c r="A182" s="136">
        <v>172</v>
      </c>
      <c r="B182" s="120" t="s">
        <v>2346</v>
      </c>
      <c r="C182" s="136" t="s">
        <v>133</v>
      </c>
      <c r="D182" s="141">
        <v>437.55</v>
      </c>
      <c r="E182" s="141">
        <v>435.73333333333335</v>
      </c>
      <c r="F182" s="142">
        <v>416.81666666666672</v>
      </c>
      <c r="G182" s="142">
        <v>396.08333333333337</v>
      </c>
      <c r="H182" s="142">
        <v>377.16666666666674</v>
      </c>
      <c r="I182" s="142">
        <v>456.4666666666667</v>
      </c>
      <c r="J182" s="142">
        <v>475.38333333333333</v>
      </c>
      <c r="K182" s="142">
        <v>496.11666666666667</v>
      </c>
      <c r="L182" s="137">
        <v>454.65</v>
      </c>
      <c r="M182" s="137">
        <v>415</v>
      </c>
      <c r="N182" s="160">
        <v>13622250</v>
      </c>
      <c r="O182" s="161">
        <v>-1.1829546982121252E-2</v>
      </c>
    </row>
    <row r="183" spans="1:15" ht="15">
      <c r="A183" s="136">
        <v>173</v>
      </c>
      <c r="B183" s="120" t="s">
        <v>2349</v>
      </c>
      <c r="C183" s="136" t="s">
        <v>134</v>
      </c>
      <c r="D183" s="141">
        <v>894.35</v>
      </c>
      <c r="E183" s="141">
        <v>887.98333333333323</v>
      </c>
      <c r="F183" s="142">
        <v>876.36666666666645</v>
      </c>
      <c r="G183" s="142">
        <v>858.38333333333321</v>
      </c>
      <c r="H183" s="142">
        <v>846.76666666666642</v>
      </c>
      <c r="I183" s="142">
        <v>905.96666666666647</v>
      </c>
      <c r="J183" s="142">
        <v>917.58333333333326</v>
      </c>
      <c r="K183" s="142">
        <v>935.56666666666649</v>
      </c>
      <c r="L183" s="137">
        <v>899.6</v>
      </c>
      <c r="M183" s="137">
        <v>870</v>
      </c>
      <c r="N183" s="160">
        <v>41322000</v>
      </c>
      <c r="O183" s="161">
        <v>-1.5235306874864454E-2</v>
      </c>
    </row>
    <row r="184" spans="1:15" ht="15">
      <c r="A184" s="136">
        <v>174</v>
      </c>
      <c r="B184" s="120" t="s">
        <v>2341</v>
      </c>
      <c r="C184" s="136" t="s">
        <v>135</v>
      </c>
      <c r="D184" s="141">
        <v>433.05</v>
      </c>
      <c r="E184" s="141">
        <v>427.14999999999992</v>
      </c>
      <c r="F184" s="142">
        <v>411.04999999999984</v>
      </c>
      <c r="G184" s="142">
        <v>389.0499999999999</v>
      </c>
      <c r="H184" s="142">
        <v>372.94999999999982</v>
      </c>
      <c r="I184" s="142">
        <v>449.14999999999986</v>
      </c>
      <c r="J184" s="142">
        <v>465.24999999999989</v>
      </c>
      <c r="K184" s="142">
        <v>487.24999999999989</v>
      </c>
      <c r="L184" s="137">
        <v>443.25</v>
      </c>
      <c r="M184" s="137">
        <v>405.15</v>
      </c>
      <c r="N184" s="160">
        <v>11638900</v>
      </c>
      <c r="O184" s="161">
        <v>-6.8736781388194579E-3</v>
      </c>
    </row>
    <row r="185" spans="1:15" ht="15">
      <c r="A185" s="136">
        <v>175</v>
      </c>
      <c r="B185" s="49" t="s">
        <v>2340</v>
      </c>
      <c r="C185" s="136" t="s">
        <v>1700</v>
      </c>
      <c r="D185" s="141">
        <v>597.25</v>
      </c>
      <c r="E185" s="141">
        <v>588.11666666666667</v>
      </c>
      <c r="F185" s="142">
        <v>575.23333333333335</v>
      </c>
      <c r="G185" s="142">
        <v>553.2166666666667</v>
      </c>
      <c r="H185" s="142">
        <v>540.33333333333337</v>
      </c>
      <c r="I185" s="142">
        <v>610.13333333333333</v>
      </c>
      <c r="J185" s="142">
        <v>623.01666666666677</v>
      </c>
      <c r="K185" s="142">
        <v>645.0333333333333</v>
      </c>
      <c r="L185" s="137">
        <v>601</v>
      </c>
      <c r="M185" s="137">
        <v>566.1</v>
      </c>
      <c r="N185" s="160">
        <v>798300</v>
      </c>
      <c r="O185" s="161">
        <v>7.6533483398987055E-3</v>
      </c>
    </row>
    <row r="186" spans="1:15" ht="15">
      <c r="A186" s="136">
        <v>176</v>
      </c>
      <c r="B186" s="120" t="s">
        <v>2341</v>
      </c>
      <c r="C186" s="136" t="s">
        <v>136</v>
      </c>
      <c r="D186" s="141">
        <v>40.799999999999997</v>
      </c>
      <c r="E186" s="141">
        <v>40.5</v>
      </c>
      <c r="F186" s="142">
        <v>39.4</v>
      </c>
      <c r="G186" s="142">
        <v>38</v>
      </c>
      <c r="H186" s="142">
        <v>36.9</v>
      </c>
      <c r="I186" s="142">
        <v>41.9</v>
      </c>
      <c r="J186" s="142">
        <v>42.999999999999993</v>
      </c>
      <c r="K186" s="142">
        <v>44.4</v>
      </c>
      <c r="L186" s="137">
        <v>41.6</v>
      </c>
      <c r="M186" s="137">
        <v>39.1</v>
      </c>
      <c r="N186" s="160">
        <v>66170000</v>
      </c>
      <c r="O186" s="161">
        <v>-1.0882238631947143E-2</v>
      </c>
    </row>
    <row r="187" spans="1:15" ht="15">
      <c r="A187" s="136">
        <v>177</v>
      </c>
      <c r="B187" s="120" t="s">
        <v>2354</v>
      </c>
      <c r="C187" s="136" t="s">
        <v>137</v>
      </c>
      <c r="D187" s="141">
        <v>83.6</v>
      </c>
      <c r="E187" s="141">
        <v>81.61666666666666</v>
      </c>
      <c r="F187" s="142">
        <v>78.633333333333326</v>
      </c>
      <c r="G187" s="142">
        <v>73.666666666666671</v>
      </c>
      <c r="H187" s="142">
        <v>70.683333333333337</v>
      </c>
      <c r="I187" s="142">
        <v>86.583333333333314</v>
      </c>
      <c r="J187" s="142">
        <v>89.566666666666634</v>
      </c>
      <c r="K187" s="142">
        <v>94.533333333333303</v>
      </c>
      <c r="L187" s="137">
        <v>84.6</v>
      </c>
      <c r="M187" s="137">
        <v>76.650000000000006</v>
      </c>
      <c r="N187" s="160">
        <v>71280000</v>
      </c>
      <c r="O187" s="161">
        <v>-4.33242067965856E-2</v>
      </c>
    </row>
    <row r="188" spans="1:15" ht="15">
      <c r="A188" s="136">
        <v>178</v>
      </c>
      <c r="B188" s="120" t="s">
        <v>2343</v>
      </c>
      <c r="C188" s="136" t="s">
        <v>138</v>
      </c>
      <c r="D188" s="141">
        <v>293.55</v>
      </c>
      <c r="E188" s="141">
        <v>291.86666666666673</v>
      </c>
      <c r="F188" s="142">
        <v>285.38333333333344</v>
      </c>
      <c r="G188" s="142">
        <v>277.2166666666667</v>
      </c>
      <c r="H188" s="142">
        <v>270.73333333333341</v>
      </c>
      <c r="I188" s="142">
        <v>300.03333333333347</v>
      </c>
      <c r="J188" s="142">
        <v>306.51666666666671</v>
      </c>
      <c r="K188" s="142">
        <v>314.68333333333351</v>
      </c>
      <c r="L188" s="137">
        <v>298.35000000000002</v>
      </c>
      <c r="M188" s="137">
        <v>283.7</v>
      </c>
      <c r="N188" s="160">
        <v>56760000</v>
      </c>
      <c r="O188" s="161">
        <v>-7.91394918718972E-2</v>
      </c>
    </row>
    <row r="189" spans="1:15" ht="15">
      <c r="A189" s="136">
        <v>179</v>
      </c>
      <c r="B189" s="120" t="s">
        <v>2339</v>
      </c>
      <c r="C189" s="136" t="s">
        <v>212</v>
      </c>
      <c r="D189" s="141">
        <v>16651.8</v>
      </c>
      <c r="E189" s="141">
        <v>16452.149999999998</v>
      </c>
      <c r="F189" s="142">
        <v>15804.849999999995</v>
      </c>
      <c r="G189" s="142">
        <v>14957.899999999998</v>
      </c>
      <c r="H189" s="142">
        <v>14310.599999999995</v>
      </c>
      <c r="I189" s="142">
        <v>17299.099999999995</v>
      </c>
      <c r="J189" s="142">
        <v>17946.399999999998</v>
      </c>
      <c r="K189" s="142">
        <v>18793.349999999995</v>
      </c>
      <c r="L189" s="137">
        <v>17099.45</v>
      </c>
      <c r="M189" s="137">
        <v>15605.2</v>
      </c>
      <c r="N189" s="160">
        <v>64300</v>
      </c>
      <c r="O189" s="161">
        <v>4.6874999999999998E-3</v>
      </c>
    </row>
    <row r="190" spans="1:15" ht="15">
      <c r="A190" s="136">
        <v>180</v>
      </c>
      <c r="B190" s="120" t="s">
        <v>2348</v>
      </c>
      <c r="C190" s="136" t="s">
        <v>139</v>
      </c>
      <c r="D190" s="141">
        <v>1254.55</v>
      </c>
      <c r="E190" s="141">
        <v>1243.0833333333333</v>
      </c>
      <c r="F190" s="142">
        <v>1216.7166666666665</v>
      </c>
      <c r="G190" s="142">
        <v>1178.8833333333332</v>
      </c>
      <c r="H190" s="142">
        <v>1152.5166666666664</v>
      </c>
      <c r="I190" s="142">
        <v>1280.9166666666665</v>
      </c>
      <c r="J190" s="142">
        <v>1307.2833333333333</v>
      </c>
      <c r="K190" s="142">
        <v>1345.1166666666666</v>
      </c>
      <c r="L190" s="137">
        <v>1269.45</v>
      </c>
      <c r="M190" s="137">
        <v>1205.25</v>
      </c>
      <c r="N190" s="160">
        <v>927500</v>
      </c>
      <c r="O190" s="161">
        <v>2.8840820854132001E-2</v>
      </c>
    </row>
    <row r="191" spans="1:15" ht="15">
      <c r="A191" s="136">
        <v>181</v>
      </c>
      <c r="B191" s="120" t="s">
        <v>2343</v>
      </c>
      <c r="C191" s="136" t="s">
        <v>213</v>
      </c>
      <c r="D191" s="141">
        <v>27</v>
      </c>
      <c r="E191" s="141">
        <v>26.483333333333334</v>
      </c>
      <c r="F191" s="142">
        <v>25.56666666666667</v>
      </c>
      <c r="G191" s="142">
        <v>24.133333333333336</v>
      </c>
      <c r="H191" s="142">
        <v>23.216666666666672</v>
      </c>
      <c r="I191" s="142">
        <v>27.916666666666668</v>
      </c>
      <c r="J191" s="142">
        <v>28.833333333333332</v>
      </c>
      <c r="K191" s="142">
        <v>30.266666666666666</v>
      </c>
      <c r="L191" s="137">
        <v>27.4</v>
      </c>
      <c r="M191" s="137">
        <v>25.05</v>
      </c>
      <c r="N191" s="160">
        <v>171305829</v>
      </c>
      <c r="O191" s="161">
        <v>-1.3925982449446777E-2</v>
      </c>
    </row>
    <row r="192" spans="1:15" ht="15">
      <c r="A192" s="136">
        <v>182</v>
      </c>
      <c r="B192" s="49" t="s">
        <v>2340</v>
      </c>
      <c r="C192" s="136" t="s">
        <v>1873</v>
      </c>
      <c r="D192" s="141">
        <v>76.5</v>
      </c>
      <c r="E192" s="141">
        <v>75.7</v>
      </c>
      <c r="F192" s="142">
        <v>73.5</v>
      </c>
      <c r="G192" s="142">
        <v>70.5</v>
      </c>
      <c r="H192" s="142">
        <v>68.3</v>
      </c>
      <c r="I192" s="142">
        <v>78.7</v>
      </c>
      <c r="J192" s="142">
        <v>80.90000000000002</v>
      </c>
      <c r="K192" s="142">
        <v>83.9</v>
      </c>
      <c r="L192" s="137">
        <v>77.900000000000006</v>
      </c>
      <c r="M192" s="137">
        <v>72.7</v>
      </c>
      <c r="N192" s="160">
        <v>20300000</v>
      </c>
      <c r="O192" s="161">
        <v>5.4545454545454543E-2</v>
      </c>
    </row>
    <row r="193" spans="1:15" ht="15">
      <c r="A193" s="136">
        <v>183</v>
      </c>
      <c r="B193" s="120" t="s">
        <v>2338</v>
      </c>
      <c r="C193" s="136" t="s">
        <v>230</v>
      </c>
      <c r="D193" s="141">
        <v>1725.35</v>
      </c>
      <c r="E193" s="141">
        <v>1707.5166666666667</v>
      </c>
      <c r="F193" s="142">
        <v>1660.0333333333333</v>
      </c>
      <c r="G193" s="142">
        <v>1594.7166666666667</v>
      </c>
      <c r="H193" s="142">
        <v>1547.2333333333333</v>
      </c>
      <c r="I193" s="142">
        <v>1772.8333333333333</v>
      </c>
      <c r="J193" s="142">
        <v>1820.3166666666664</v>
      </c>
      <c r="K193" s="142">
        <v>1885.6333333333332</v>
      </c>
      <c r="L193" s="137">
        <v>1755</v>
      </c>
      <c r="M193" s="137">
        <v>1642.2</v>
      </c>
      <c r="N193" s="160">
        <v>748000</v>
      </c>
      <c r="O193" s="161">
        <v>-1.1889035667107001E-2</v>
      </c>
    </row>
    <row r="194" spans="1:15" ht="15">
      <c r="A194" s="136">
        <v>184</v>
      </c>
      <c r="B194" s="120" t="s">
        <v>2346</v>
      </c>
      <c r="C194" s="136" t="s">
        <v>140</v>
      </c>
      <c r="D194" s="141">
        <v>1366.05</v>
      </c>
      <c r="E194" s="141">
        <v>1341.0833333333333</v>
      </c>
      <c r="F194" s="142">
        <v>1295.4666666666665</v>
      </c>
      <c r="G194" s="142">
        <v>1224.8833333333332</v>
      </c>
      <c r="H194" s="142">
        <v>1179.2666666666664</v>
      </c>
      <c r="I194" s="142">
        <v>1411.6666666666665</v>
      </c>
      <c r="J194" s="142">
        <v>1457.2833333333333</v>
      </c>
      <c r="K194" s="142">
        <v>1527.8666666666666</v>
      </c>
      <c r="L194" s="137">
        <v>1386.7</v>
      </c>
      <c r="M194" s="137">
        <v>1270.5</v>
      </c>
      <c r="N194" s="160">
        <v>2066400</v>
      </c>
      <c r="O194" s="161">
        <v>4.6172539489671933E-2</v>
      </c>
    </row>
    <row r="195" spans="1:15" ht="15">
      <c r="A195" s="136">
        <v>185</v>
      </c>
      <c r="B195" s="120" t="s">
        <v>2342</v>
      </c>
      <c r="C195" s="136" t="s">
        <v>141</v>
      </c>
      <c r="D195" s="141">
        <v>671.2</v>
      </c>
      <c r="E195" s="141">
        <v>666.4</v>
      </c>
      <c r="F195" s="142">
        <v>648.79999999999995</v>
      </c>
      <c r="G195" s="142">
        <v>626.4</v>
      </c>
      <c r="H195" s="142">
        <v>608.79999999999995</v>
      </c>
      <c r="I195" s="142">
        <v>688.8</v>
      </c>
      <c r="J195" s="142">
        <v>706.40000000000009</v>
      </c>
      <c r="K195" s="142">
        <v>728.8</v>
      </c>
      <c r="L195" s="137">
        <v>684</v>
      </c>
      <c r="M195" s="137">
        <v>644</v>
      </c>
      <c r="N195" s="160">
        <v>4741800</v>
      </c>
      <c r="O195" s="161">
        <v>-1.1877969492373094E-2</v>
      </c>
    </row>
    <row r="196" spans="1:15" ht="15">
      <c r="A196" s="136">
        <v>186</v>
      </c>
      <c r="B196" s="120" t="s">
        <v>2342</v>
      </c>
      <c r="C196" s="136" t="s">
        <v>142</v>
      </c>
      <c r="D196" s="141">
        <v>552.04999999999995</v>
      </c>
      <c r="E196" s="141">
        <v>545.5</v>
      </c>
      <c r="F196" s="142">
        <v>534.95000000000005</v>
      </c>
      <c r="G196" s="142">
        <v>517.85</v>
      </c>
      <c r="H196" s="142">
        <v>507.30000000000007</v>
      </c>
      <c r="I196" s="142">
        <v>562.6</v>
      </c>
      <c r="J196" s="142">
        <v>573.15</v>
      </c>
      <c r="K196" s="142">
        <v>590.25</v>
      </c>
      <c r="L196" s="137">
        <v>556.04999999999995</v>
      </c>
      <c r="M196" s="137">
        <v>528.4</v>
      </c>
      <c r="N196" s="160">
        <v>50810100</v>
      </c>
      <c r="O196" s="161">
        <v>5.6387703561786989E-3</v>
      </c>
    </row>
    <row r="197" spans="1:15" ht="15">
      <c r="A197" s="136">
        <v>187</v>
      </c>
      <c r="B197" s="120" t="s">
        <v>2350</v>
      </c>
      <c r="C197" s="136" t="s">
        <v>143</v>
      </c>
      <c r="D197" s="141">
        <v>936.9</v>
      </c>
      <c r="E197" s="141">
        <v>928.69999999999993</v>
      </c>
      <c r="F197" s="142">
        <v>907.54999999999984</v>
      </c>
      <c r="G197" s="142">
        <v>878.19999999999993</v>
      </c>
      <c r="H197" s="142">
        <v>857.04999999999984</v>
      </c>
      <c r="I197" s="142">
        <v>958.04999999999984</v>
      </c>
      <c r="J197" s="142">
        <v>979.19999999999993</v>
      </c>
      <c r="K197" s="142">
        <v>1008.5499999999998</v>
      </c>
      <c r="L197" s="137">
        <v>949.85</v>
      </c>
      <c r="M197" s="137">
        <v>899.35</v>
      </c>
      <c r="N197" s="160">
        <v>4526000</v>
      </c>
      <c r="O197" s="161">
        <v>1.5937149270482603E-2</v>
      </c>
    </row>
    <row r="198" spans="1:15" ht="15">
      <c r="A198" s="136">
        <v>188</v>
      </c>
      <c r="B198" s="120" t="s">
        <v>2341</v>
      </c>
      <c r="C198" s="136" t="s">
        <v>1925</v>
      </c>
      <c r="D198" s="141">
        <v>12.85</v>
      </c>
      <c r="E198" s="141">
        <v>12.633333333333335</v>
      </c>
      <c r="F198" s="142">
        <v>12.266666666666669</v>
      </c>
      <c r="G198" s="142">
        <v>11.683333333333335</v>
      </c>
      <c r="H198" s="142">
        <v>11.31666666666667</v>
      </c>
      <c r="I198" s="142">
        <v>13.216666666666669</v>
      </c>
      <c r="J198" s="142">
        <v>13.583333333333332</v>
      </c>
      <c r="K198" s="142">
        <v>14.166666666666668</v>
      </c>
      <c r="L198" s="137">
        <v>13</v>
      </c>
      <c r="M198" s="137">
        <v>12.05</v>
      </c>
      <c r="N198" s="160">
        <v>391825000</v>
      </c>
      <c r="O198" s="161">
        <v>-2.4315844518040787E-2</v>
      </c>
    </row>
    <row r="199" spans="1:15" ht="15">
      <c r="A199" s="136">
        <v>189</v>
      </c>
      <c r="B199" s="120" t="s">
        <v>2343</v>
      </c>
      <c r="C199" s="136" t="s">
        <v>144</v>
      </c>
      <c r="D199" s="141">
        <v>63.6</v>
      </c>
      <c r="E199" s="141">
        <v>62.983333333333341</v>
      </c>
      <c r="F199" s="142">
        <v>61.26666666666668</v>
      </c>
      <c r="G199" s="142">
        <v>58.933333333333337</v>
      </c>
      <c r="H199" s="142">
        <v>57.216666666666676</v>
      </c>
      <c r="I199" s="142">
        <v>65.316666666666691</v>
      </c>
      <c r="J199" s="142">
        <v>67.033333333333331</v>
      </c>
      <c r="K199" s="142">
        <v>69.366666666666688</v>
      </c>
      <c r="L199" s="137">
        <v>64.7</v>
      </c>
      <c r="M199" s="137">
        <v>60.65</v>
      </c>
      <c r="N199" s="160">
        <v>27108000</v>
      </c>
      <c r="O199" s="161">
        <v>-4.0458744823192103E-2</v>
      </c>
    </row>
    <row r="200" spans="1:15" ht="15">
      <c r="A200" s="136">
        <v>190</v>
      </c>
      <c r="B200" s="120" t="s">
        <v>2355</v>
      </c>
      <c r="C200" s="136" t="s">
        <v>145</v>
      </c>
      <c r="D200" s="141">
        <v>686</v>
      </c>
      <c r="E200" s="141">
        <v>681.44999999999993</v>
      </c>
      <c r="F200" s="142">
        <v>662.64999999999986</v>
      </c>
      <c r="G200" s="142">
        <v>639.29999999999995</v>
      </c>
      <c r="H200" s="142">
        <v>620.49999999999989</v>
      </c>
      <c r="I200" s="142">
        <v>704.79999999999984</v>
      </c>
      <c r="J200" s="142">
        <v>723.5999999999998</v>
      </c>
      <c r="K200" s="142">
        <v>746.94999999999982</v>
      </c>
      <c r="L200" s="137">
        <v>700.25</v>
      </c>
      <c r="M200" s="137">
        <v>658.1</v>
      </c>
      <c r="N200" s="160">
        <v>7611000</v>
      </c>
      <c r="O200" s="161">
        <v>-4.3363499245852186E-2</v>
      </c>
    </row>
    <row r="201" spans="1:15" ht="15">
      <c r="A201" s="136">
        <v>191</v>
      </c>
      <c r="B201" s="120" t="s">
        <v>2347</v>
      </c>
      <c r="C201" s="136" t="s">
        <v>146</v>
      </c>
      <c r="D201" s="141">
        <v>604.4</v>
      </c>
      <c r="E201" s="141">
        <v>604.80000000000007</v>
      </c>
      <c r="F201" s="142">
        <v>591.60000000000014</v>
      </c>
      <c r="G201" s="142">
        <v>578.80000000000007</v>
      </c>
      <c r="H201" s="142">
        <v>565.60000000000014</v>
      </c>
      <c r="I201" s="142">
        <v>617.60000000000014</v>
      </c>
      <c r="J201" s="142">
        <v>630.80000000000018</v>
      </c>
      <c r="K201" s="142">
        <v>643.60000000000014</v>
      </c>
      <c r="L201" s="137">
        <v>618</v>
      </c>
      <c r="M201" s="137">
        <v>592</v>
      </c>
      <c r="N201" s="160">
        <v>7787200</v>
      </c>
      <c r="O201" s="161">
        <v>-1.5275670207384927E-2</v>
      </c>
    </row>
    <row r="202" spans="1:15" ht="15">
      <c r="A202" s="136">
        <v>192</v>
      </c>
      <c r="B202" s="120" t="s">
        <v>2353</v>
      </c>
      <c r="C202" s="136" t="s">
        <v>359</v>
      </c>
      <c r="D202" s="141">
        <v>971.3</v>
      </c>
      <c r="E202" s="141">
        <v>960.91666666666663</v>
      </c>
      <c r="F202" s="142">
        <v>940.38333333333321</v>
      </c>
      <c r="G202" s="142">
        <v>909.46666666666658</v>
      </c>
      <c r="H202" s="142">
        <v>888.93333333333317</v>
      </c>
      <c r="I202" s="142">
        <v>991.83333333333326</v>
      </c>
      <c r="J202" s="142">
        <v>1012.3666666666668</v>
      </c>
      <c r="K202" s="142">
        <v>1043.2833333333333</v>
      </c>
      <c r="L202" s="137">
        <v>981.45</v>
      </c>
      <c r="M202" s="137">
        <v>930</v>
      </c>
      <c r="N202" s="160">
        <v>1614400</v>
      </c>
      <c r="O202" s="161">
        <v>-6.5308012968967113E-2</v>
      </c>
    </row>
    <row r="203" spans="1:15" ht="15">
      <c r="A203" s="136">
        <v>193</v>
      </c>
      <c r="B203" s="120" t="s">
        <v>2345</v>
      </c>
      <c r="C203" s="136" t="s">
        <v>147</v>
      </c>
      <c r="D203" s="141">
        <v>267.8</v>
      </c>
      <c r="E203" s="141">
        <v>263.93333333333334</v>
      </c>
      <c r="F203" s="142">
        <v>256.26666666666665</v>
      </c>
      <c r="G203" s="142">
        <v>244.73333333333332</v>
      </c>
      <c r="H203" s="142">
        <v>237.06666666666663</v>
      </c>
      <c r="I203" s="142">
        <v>275.4666666666667</v>
      </c>
      <c r="J203" s="142">
        <v>283.13333333333333</v>
      </c>
      <c r="K203" s="142">
        <v>294.66666666666669</v>
      </c>
      <c r="L203" s="137">
        <v>271.60000000000002</v>
      </c>
      <c r="M203" s="137">
        <v>252.4</v>
      </c>
      <c r="N203" s="160">
        <v>29254500</v>
      </c>
      <c r="O203" s="161">
        <v>-2.999104744852283E-2</v>
      </c>
    </row>
    <row r="204" spans="1:15" ht="15">
      <c r="A204" s="136">
        <v>194</v>
      </c>
      <c r="B204" s="120" t="s">
        <v>2344</v>
      </c>
      <c r="C204" s="136" t="s">
        <v>148</v>
      </c>
      <c r="D204" s="141">
        <v>375.6</v>
      </c>
      <c r="E204" s="141">
        <v>370.91666666666669</v>
      </c>
      <c r="F204" s="142">
        <v>361.93333333333339</v>
      </c>
      <c r="G204" s="142">
        <v>348.26666666666671</v>
      </c>
      <c r="H204" s="142">
        <v>339.28333333333342</v>
      </c>
      <c r="I204" s="142">
        <v>384.58333333333337</v>
      </c>
      <c r="J204" s="142">
        <v>393.56666666666661</v>
      </c>
      <c r="K204" s="142">
        <v>407.23333333333335</v>
      </c>
      <c r="L204" s="137">
        <v>379.9</v>
      </c>
      <c r="M204" s="137">
        <v>357.25</v>
      </c>
      <c r="N204" s="160">
        <v>63483000</v>
      </c>
      <c r="O204" s="161">
        <v>3.9163208682200995E-2</v>
      </c>
    </row>
    <row r="205" spans="1:15" ht="15">
      <c r="A205" s="136">
        <v>195</v>
      </c>
      <c r="B205" s="120" t="s">
        <v>2344</v>
      </c>
      <c r="C205" s="136" t="s">
        <v>149</v>
      </c>
      <c r="D205" s="141">
        <v>209.15</v>
      </c>
      <c r="E205" s="141">
        <v>206.51666666666665</v>
      </c>
      <c r="F205" s="142">
        <v>200.58333333333331</v>
      </c>
      <c r="G205" s="142">
        <v>192.01666666666665</v>
      </c>
      <c r="H205" s="142">
        <v>186.08333333333331</v>
      </c>
      <c r="I205" s="142">
        <v>215.08333333333331</v>
      </c>
      <c r="J205" s="142">
        <v>221.01666666666665</v>
      </c>
      <c r="K205" s="142">
        <v>229.58333333333331</v>
      </c>
      <c r="L205" s="137">
        <v>212.45</v>
      </c>
      <c r="M205" s="137">
        <v>197.95</v>
      </c>
      <c r="N205" s="160">
        <v>28070000</v>
      </c>
      <c r="O205" s="161">
        <v>-2.458517939362349E-2</v>
      </c>
    </row>
    <row r="206" spans="1:15" ht="15">
      <c r="A206" s="136">
        <v>196</v>
      </c>
      <c r="B206" s="120" t="s">
        <v>2341</v>
      </c>
      <c r="C206" s="136" t="s">
        <v>150</v>
      </c>
      <c r="D206" s="141">
        <v>82.85</v>
      </c>
      <c r="E206" s="141">
        <v>82.233333333333334</v>
      </c>
      <c r="F206" s="142">
        <v>80.266666666666666</v>
      </c>
      <c r="G206" s="142">
        <v>77.683333333333337</v>
      </c>
      <c r="H206" s="142">
        <v>75.716666666666669</v>
      </c>
      <c r="I206" s="142">
        <v>84.816666666666663</v>
      </c>
      <c r="J206" s="142">
        <v>86.783333333333331</v>
      </c>
      <c r="K206" s="142">
        <v>89.36666666666666</v>
      </c>
      <c r="L206" s="137">
        <v>84.2</v>
      </c>
      <c r="M206" s="137">
        <v>79.650000000000006</v>
      </c>
      <c r="N206" s="160">
        <v>66528000</v>
      </c>
      <c r="O206" s="161">
        <v>-1.7413265984314769E-2</v>
      </c>
    </row>
    <row r="207" spans="1:15" ht="15">
      <c r="A207" s="136">
        <v>197</v>
      </c>
      <c r="B207" s="120" t="s">
        <v>2354</v>
      </c>
      <c r="C207" s="136" t="s">
        <v>151</v>
      </c>
      <c r="D207" s="141">
        <v>666.15</v>
      </c>
      <c r="E207" s="141">
        <v>652.75</v>
      </c>
      <c r="F207" s="142">
        <v>625.5</v>
      </c>
      <c r="G207" s="142">
        <v>584.85</v>
      </c>
      <c r="H207" s="142">
        <v>557.6</v>
      </c>
      <c r="I207" s="142">
        <v>693.4</v>
      </c>
      <c r="J207" s="142">
        <v>720.65</v>
      </c>
      <c r="K207" s="142">
        <v>761.3</v>
      </c>
      <c r="L207" s="137">
        <v>680</v>
      </c>
      <c r="M207" s="137">
        <v>612.1</v>
      </c>
      <c r="N207" s="160">
        <v>21436444</v>
      </c>
      <c r="O207" s="161">
        <v>-5.1722519478081291E-2</v>
      </c>
    </row>
    <row r="208" spans="1:15" ht="15">
      <c r="A208" s="136">
        <v>198</v>
      </c>
      <c r="B208" s="120" t="s">
        <v>2353</v>
      </c>
      <c r="C208" s="136" t="s">
        <v>152</v>
      </c>
      <c r="D208" s="141">
        <v>3010.1</v>
      </c>
      <c r="E208" s="141">
        <v>3033.3833333333332</v>
      </c>
      <c r="F208" s="142">
        <v>2976.8166666666666</v>
      </c>
      <c r="G208" s="142">
        <v>2943.5333333333333</v>
      </c>
      <c r="H208" s="142">
        <v>2886.9666666666667</v>
      </c>
      <c r="I208" s="142">
        <v>3066.6666666666665</v>
      </c>
      <c r="J208" s="142">
        <v>3123.2333333333331</v>
      </c>
      <c r="K208" s="142">
        <v>3156.5166666666664</v>
      </c>
      <c r="L208" s="137">
        <v>3089.95</v>
      </c>
      <c r="M208" s="137">
        <v>3000.1</v>
      </c>
      <c r="N208" s="160">
        <v>7236000</v>
      </c>
      <c r="O208" s="161">
        <v>6.9229431205427034E-3</v>
      </c>
    </row>
    <row r="209" spans="1:15" ht="15">
      <c r="A209" s="136">
        <v>199</v>
      </c>
      <c r="B209" s="120" t="s">
        <v>2353</v>
      </c>
      <c r="C209" s="136" t="s">
        <v>153</v>
      </c>
      <c r="D209" s="141">
        <v>608.85</v>
      </c>
      <c r="E209" s="141">
        <v>612.61666666666667</v>
      </c>
      <c r="F209" s="142">
        <v>601.23333333333335</v>
      </c>
      <c r="G209" s="142">
        <v>593.61666666666667</v>
      </c>
      <c r="H209" s="142">
        <v>582.23333333333335</v>
      </c>
      <c r="I209" s="142">
        <v>620.23333333333335</v>
      </c>
      <c r="J209" s="142">
        <v>631.61666666666679</v>
      </c>
      <c r="K209" s="142">
        <v>639.23333333333335</v>
      </c>
      <c r="L209" s="137">
        <v>624</v>
      </c>
      <c r="M209" s="137">
        <v>605</v>
      </c>
      <c r="N209" s="160">
        <v>11865600</v>
      </c>
      <c r="O209" s="161">
        <v>-2.9636898920510305E-2</v>
      </c>
    </row>
    <row r="210" spans="1:15" ht="15">
      <c r="A210" s="136">
        <v>200</v>
      </c>
      <c r="B210" s="120" t="s">
        <v>2345</v>
      </c>
      <c r="C210" s="136" t="s">
        <v>154</v>
      </c>
      <c r="D210" s="141">
        <v>785.7</v>
      </c>
      <c r="E210" s="141">
        <v>777.13333333333333</v>
      </c>
      <c r="F210" s="142">
        <v>762.26666666666665</v>
      </c>
      <c r="G210" s="142">
        <v>738.83333333333337</v>
      </c>
      <c r="H210" s="142">
        <v>723.9666666666667</v>
      </c>
      <c r="I210" s="142">
        <v>800.56666666666661</v>
      </c>
      <c r="J210" s="142">
        <v>815.43333333333317</v>
      </c>
      <c r="K210" s="142">
        <v>838.86666666666656</v>
      </c>
      <c r="L210" s="137">
        <v>792</v>
      </c>
      <c r="M210" s="137">
        <v>753.7</v>
      </c>
      <c r="N210" s="67">
        <v>10072500</v>
      </c>
      <c r="O210" s="161">
        <v>-4.3311012964809804E-2</v>
      </c>
    </row>
    <row r="211" spans="1:15" ht="15">
      <c r="A211" s="136">
        <v>201</v>
      </c>
      <c r="B211" s="120" t="s">
        <v>2342</v>
      </c>
      <c r="C211" s="136" t="s">
        <v>216</v>
      </c>
      <c r="D211" s="141">
        <v>1322.65</v>
      </c>
      <c r="E211" s="141">
        <v>1296.7</v>
      </c>
      <c r="F211" s="142">
        <v>1264.6000000000001</v>
      </c>
      <c r="G211" s="142">
        <v>1206.5500000000002</v>
      </c>
      <c r="H211" s="142">
        <v>1174.4500000000003</v>
      </c>
      <c r="I211" s="142">
        <v>1354.75</v>
      </c>
      <c r="J211" s="142">
        <v>1386.85</v>
      </c>
      <c r="K211" s="142">
        <v>1444.8999999999999</v>
      </c>
      <c r="L211" s="137">
        <v>1328.8</v>
      </c>
      <c r="M211" s="137">
        <v>1238.6500000000001</v>
      </c>
      <c r="N211" s="67">
        <v>301000</v>
      </c>
      <c r="O211" s="161">
        <v>1.6638935108153079E-3</v>
      </c>
    </row>
    <row r="212" spans="1:15" ht="15">
      <c r="A212" s="136">
        <v>202</v>
      </c>
      <c r="B212" s="120" t="s">
        <v>2341</v>
      </c>
      <c r="C212" s="136" t="s">
        <v>217</v>
      </c>
      <c r="D212" s="141">
        <v>243.65</v>
      </c>
      <c r="E212" s="141">
        <v>239.78333333333333</v>
      </c>
      <c r="F212" s="142">
        <v>232.36666666666667</v>
      </c>
      <c r="G212" s="142">
        <v>221.08333333333334</v>
      </c>
      <c r="H212" s="142">
        <v>213.66666666666669</v>
      </c>
      <c r="I212" s="142">
        <v>251.06666666666666</v>
      </c>
      <c r="J212" s="142">
        <v>258.48333333333335</v>
      </c>
      <c r="K212" s="142">
        <v>269.76666666666665</v>
      </c>
      <c r="L212" s="137">
        <v>247.2</v>
      </c>
      <c r="M212" s="137">
        <v>228.5</v>
      </c>
      <c r="N212" s="67">
        <v>4089000</v>
      </c>
      <c r="O212" s="161">
        <v>-6.9624573378839594E-2</v>
      </c>
    </row>
    <row r="213" spans="1:15" ht="15">
      <c r="A213" s="136">
        <v>203</v>
      </c>
      <c r="B213" s="120" t="s">
        <v>2350</v>
      </c>
      <c r="C213" s="136" t="s">
        <v>244</v>
      </c>
      <c r="D213" s="141">
        <v>53.25</v>
      </c>
      <c r="E213" s="141">
        <v>52.416666666666664</v>
      </c>
      <c r="F213" s="142">
        <v>50.583333333333329</v>
      </c>
      <c r="G213" s="142">
        <v>47.916666666666664</v>
      </c>
      <c r="H213" s="142">
        <v>46.083333333333329</v>
      </c>
      <c r="I213" s="142">
        <v>55.083333333333329</v>
      </c>
      <c r="J213" s="142">
        <v>56.916666666666657</v>
      </c>
      <c r="K213" s="142">
        <v>59.583333333333329</v>
      </c>
      <c r="L213" s="137">
        <v>54.25</v>
      </c>
      <c r="M213" s="137">
        <v>49.75</v>
      </c>
      <c r="N213" s="67">
        <v>82518000</v>
      </c>
      <c r="O213" s="161">
        <v>3.166843783209352E-2</v>
      </c>
    </row>
    <row r="214" spans="1:15" ht="15">
      <c r="A214" s="136">
        <v>204</v>
      </c>
      <c r="B214" s="120" t="s">
        <v>2344</v>
      </c>
      <c r="C214" s="136" t="s">
        <v>155</v>
      </c>
      <c r="D214" s="141">
        <v>651.5</v>
      </c>
      <c r="E214" s="141">
        <v>639.9</v>
      </c>
      <c r="F214" s="142">
        <v>613.25</v>
      </c>
      <c r="G214" s="142">
        <v>575</v>
      </c>
      <c r="H214" s="142">
        <v>548.35</v>
      </c>
      <c r="I214" s="142">
        <v>678.15</v>
      </c>
      <c r="J214" s="142">
        <v>704.79999999999984</v>
      </c>
      <c r="K214" s="142">
        <v>743.05</v>
      </c>
      <c r="L214" s="137">
        <v>666.55</v>
      </c>
      <c r="M214" s="137">
        <v>601.65</v>
      </c>
      <c r="N214" s="67">
        <v>5421000</v>
      </c>
      <c r="O214" s="161">
        <v>-5.0945378151260504E-2</v>
      </c>
    </row>
    <row r="215" spans="1:15" ht="15">
      <c r="A215" s="136">
        <v>205</v>
      </c>
      <c r="B215" s="120" t="s">
        <v>2345</v>
      </c>
      <c r="C215" s="136" t="s">
        <v>156</v>
      </c>
      <c r="D215" s="141">
        <v>1121.05</v>
      </c>
      <c r="E215" s="141">
        <v>1121.1666666666667</v>
      </c>
      <c r="F215" s="142">
        <v>1093.4333333333334</v>
      </c>
      <c r="G215" s="142">
        <v>1065.8166666666666</v>
      </c>
      <c r="H215" s="142">
        <v>1038.0833333333333</v>
      </c>
      <c r="I215" s="142">
        <v>1148.7833333333335</v>
      </c>
      <c r="J215" s="142">
        <v>1176.5166666666667</v>
      </c>
      <c r="K215" s="142">
        <v>1204.1333333333337</v>
      </c>
      <c r="L215" s="137">
        <v>1148.9000000000001</v>
      </c>
      <c r="M215" s="137">
        <v>1093.55</v>
      </c>
      <c r="N215" s="67">
        <v>989100</v>
      </c>
      <c r="O215" s="161">
        <v>-0.12453531598513011</v>
      </c>
    </row>
    <row r="216" spans="1:15" ht="15">
      <c r="A216" s="136">
        <v>206</v>
      </c>
      <c r="B216" s="120" t="s">
        <v>2346</v>
      </c>
      <c r="C216" s="136" t="s">
        <v>2053</v>
      </c>
      <c r="D216" s="141">
        <v>343.65</v>
      </c>
      <c r="E216" s="141">
        <v>337.8</v>
      </c>
      <c r="F216" s="142">
        <v>324.3</v>
      </c>
      <c r="G216" s="142">
        <v>304.95</v>
      </c>
      <c r="H216" s="142">
        <v>291.45</v>
      </c>
      <c r="I216" s="142">
        <v>357.15000000000003</v>
      </c>
      <c r="J216" s="142">
        <v>370.65000000000003</v>
      </c>
      <c r="K216" s="142">
        <v>390.00000000000006</v>
      </c>
      <c r="L216" s="137">
        <v>351.3</v>
      </c>
      <c r="M216" s="137">
        <v>318.45</v>
      </c>
      <c r="N216" s="67">
        <v>5712000</v>
      </c>
      <c r="O216" s="161">
        <v>-1.6528925619834711E-2</v>
      </c>
    </row>
    <row r="217" spans="1:15" ht="15">
      <c r="A217" s="136">
        <v>207</v>
      </c>
      <c r="B217" s="120" t="s">
        <v>2339</v>
      </c>
      <c r="C217" s="136" t="s">
        <v>158</v>
      </c>
      <c r="D217" s="141">
        <v>4110.5</v>
      </c>
      <c r="E217" s="141">
        <v>4058.85</v>
      </c>
      <c r="F217" s="142">
        <v>3991.7</v>
      </c>
      <c r="G217" s="142">
        <v>3872.9</v>
      </c>
      <c r="H217" s="142">
        <v>3805.75</v>
      </c>
      <c r="I217" s="142">
        <v>4177.6499999999996</v>
      </c>
      <c r="J217" s="142">
        <v>4244.8</v>
      </c>
      <c r="K217" s="142">
        <v>4363.5999999999995</v>
      </c>
      <c r="L217" s="137">
        <v>4126</v>
      </c>
      <c r="M217" s="137">
        <v>3940.05</v>
      </c>
      <c r="N217" s="67">
        <v>1667200</v>
      </c>
      <c r="O217" s="161">
        <v>-2.2743259085580305E-2</v>
      </c>
    </row>
    <row r="218" spans="1:15" ht="15">
      <c r="A218" s="136">
        <v>208</v>
      </c>
      <c r="B218" s="120" t="s">
        <v>2343</v>
      </c>
      <c r="C218" s="136" t="s">
        <v>159</v>
      </c>
      <c r="D218" s="141">
        <v>125.6</v>
      </c>
      <c r="E218" s="141">
        <v>123.14999999999999</v>
      </c>
      <c r="F218" s="142">
        <v>119.54999999999998</v>
      </c>
      <c r="G218" s="142">
        <v>113.49999999999999</v>
      </c>
      <c r="H218" s="142">
        <v>109.89999999999998</v>
      </c>
      <c r="I218" s="142">
        <v>129.19999999999999</v>
      </c>
      <c r="J218" s="142">
        <v>132.79999999999998</v>
      </c>
      <c r="K218" s="142">
        <v>138.85</v>
      </c>
      <c r="L218" s="137">
        <v>126.75</v>
      </c>
      <c r="M218" s="137">
        <v>117.1</v>
      </c>
      <c r="N218" s="67">
        <v>27012000</v>
      </c>
      <c r="O218" s="161">
        <v>-8.6611861421021733E-3</v>
      </c>
    </row>
    <row r="219" spans="1:15" ht="15">
      <c r="A219" s="136">
        <v>209</v>
      </c>
      <c r="B219" s="120" t="s">
        <v>2355</v>
      </c>
      <c r="C219" s="136" t="s">
        <v>161</v>
      </c>
      <c r="D219" s="141">
        <v>702.9</v>
      </c>
      <c r="E219" s="141">
        <v>699.2166666666667</v>
      </c>
      <c r="F219" s="142">
        <v>683.68333333333339</v>
      </c>
      <c r="G219" s="142">
        <v>664.4666666666667</v>
      </c>
      <c r="H219" s="142">
        <v>648.93333333333339</v>
      </c>
      <c r="I219" s="142">
        <v>718.43333333333339</v>
      </c>
      <c r="J219" s="142">
        <v>733.9666666666667</v>
      </c>
      <c r="K219" s="142">
        <v>753.18333333333339</v>
      </c>
      <c r="L219" s="137">
        <v>714.75</v>
      </c>
      <c r="M219" s="137">
        <v>680</v>
      </c>
      <c r="N219" s="67">
        <v>10873200</v>
      </c>
      <c r="O219" s="161">
        <v>-1.9372294372294371E-2</v>
      </c>
    </row>
    <row r="220" spans="1:15" ht="15">
      <c r="A220" s="136">
        <v>210</v>
      </c>
      <c r="B220" s="120" t="s">
        <v>2354</v>
      </c>
      <c r="C220" s="136" t="s">
        <v>228</v>
      </c>
      <c r="D220" s="141">
        <v>323.25</v>
      </c>
      <c r="E220" s="141">
        <v>320.76666666666665</v>
      </c>
      <c r="F220" s="142">
        <v>311.5333333333333</v>
      </c>
      <c r="G220" s="142">
        <v>299.81666666666666</v>
      </c>
      <c r="H220" s="142">
        <v>290.58333333333331</v>
      </c>
      <c r="I220" s="142">
        <v>332.48333333333329</v>
      </c>
      <c r="J220" s="142">
        <v>341.71666666666664</v>
      </c>
      <c r="K220" s="142">
        <v>353.43333333333328</v>
      </c>
      <c r="L220" s="137">
        <v>330</v>
      </c>
      <c r="M220" s="137">
        <v>309.05</v>
      </c>
      <c r="N220" s="67">
        <v>37175250</v>
      </c>
      <c r="O220" s="161">
        <v>-3.9734201247626798E-2</v>
      </c>
    </row>
    <row r="221" spans="1:15" ht="15">
      <c r="A221" s="136">
        <v>211</v>
      </c>
      <c r="B221" s="120" t="s">
        <v>2340</v>
      </c>
      <c r="C221" s="136" t="s">
        <v>2093</v>
      </c>
      <c r="D221" s="141">
        <v>213.05</v>
      </c>
      <c r="E221" s="141">
        <v>209.18333333333331</v>
      </c>
      <c r="F221" s="142">
        <v>202.86666666666662</v>
      </c>
      <c r="G221" s="142">
        <v>192.68333333333331</v>
      </c>
      <c r="H221" s="142">
        <v>186.36666666666662</v>
      </c>
      <c r="I221" s="142">
        <v>219.36666666666662</v>
      </c>
      <c r="J221" s="142">
        <v>225.68333333333328</v>
      </c>
      <c r="K221" s="142">
        <v>235.86666666666662</v>
      </c>
      <c r="L221" s="137">
        <v>215.5</v>
      </c>
      <c r="M221" s="137">
        <v>199</v>
      </c>
      <c r="N221" s="67">
        <v>2385000</v>
      </c>
      <c r="O221" s="161">
        <v>-9.1428571428571428E-2</v>
      </c>
    </row>
    <row r="222" spans="1:15" ht="15">
      <c r="A222" s="136">
        <v>212</v>
      </c>
      <c r="B222" s="120" t="s">
        <v>2348</v>
      </c>
      <c r="C222" s="136" t="s">
        <v>162</v>
      </c>
      <c r="D222" s="141">
        <v>587.65</v>
      </c>
      <c r="E222" s="141">
        <v>580.43333333333328</v>
      </c>
      <c r="F222" s="142">
        <v>565.21666666666658</v>
      </c>
      <c r="G222" s="142">
        <v>542.7833333333333</v>
      </c>
      <c r="H222" s="142">
        <v>527.56666666666661</v>
      </c>
      <c r="I222" s="142">
        <v>602.86666666666656</v>
      </c>
      <c r="J222" s="142">
        <v>618.08333333333326</v>
      </c>
      <c r="K222" s="142">
        <v>640.51666666666654</v>
      </c>
      <c r="L222" s="137">
        <v>595.65</v>
      </c>
      <c r="M222" s="137">
        <v>558</v>
      </c>
      <c r="N222" s="67">
        <v>2179000</v>
      </c>
      <c r="O222" s="161">
        <v>-6.6009429918559792E-2</v>
      </c>
    </row>
    <row r="223" spans="1:15" ht="15">
      <c r="A223" s="136">
        <v>213</v>
      </c>
      <c r="B223" s="120" t="s">
        <v>2353</v>
      </c>
      <c r="C223" s="136" t="s">
        <v>163</v>
      </c>
      <c r="D223" s="141">
        <v>295.8</v>
      </c>
      <c r="E223" s="141">
        <v>294.8</v>
      </c>
      <c r="F223" s="142">
        <v>292.05</v>
      </c>
      <c r="G223" s="142">
        <v>288.3</v>
      </c>
      <c r="H223" s="142">
        <v>285.55</v>
      </c>
      <c r="I223" s="142">
        <v>298.55</v>
      </c>
      <c r="J223" s="142">
        <v>301.3</v>
      </c>
      <c r="K223" s="142">
        <v>305.05</v>
      </c>
      <c r="L223" s="137">
        <v>297.55</v>
      </c>
      <c r="M223" s="137">
        <v>291.05</v>
      </c>
      <c r="N223" s="67">
        <v>34648800</v>
      </c>
      <c r="O223" s="161">
        <v>-1.8291853665170679E-2</v>
      </c>
    </row>
    <row r="224" spans="1:15" ht="15">
      <c r="A224" s="136">
        <v>214</v>
      </c>
      <c r="B224" s="120" t="s">
        <v>2342</v>
      </c>
      <c r="C224" s="136" t="s">
        <v>164</v>
      </c>
      <c r="D224" s="141">
        <v>740.05</v>
      </c>
      <c r="E224" s="141">
        <v>727.73333333333323</v>
      </c>
      <c r="F224" s="142">
        <v>701.51666666666642</v>
      </c>
      <c r="G224" s="142">
        <v>662.98333333333323</v>
      </c>
      <c r="H224" s="142">
        <v>636.76666666666642</v>
      </c>
      <c r="I224" s="142">
        <v>766.26666666666642</v>
      </c>
      <c r="J224" s="142">
        <v>792.48333333333335</v>
      </c>
      <c r="K224" s="142">
        <v>831.01666666666642</v>
      </c>
      <c r="L224" s="137">
        <v>753.95</v>
      </c>
      <c r="M224" s="137">
        <v>689.2</v>
      </c>
      <c r="N224" s="67">
        <v>3218400</v>
      </c>
      <c r="O224" s="161">
        <v>-4.07725321888412E-2</v>
      </c>
    </row>
    <row r="225" spans="1:15" ht="15">
      <c r="A225" s="136">
        <v>215</v>
      </c>
      <c r="B225" s="120" t="s">
        <v>2343</v>
      </c>
      <c r="C225" s="136" t="s">
        <v>165</v>
      </c>
      <c r="D225" s="141">
        <v>339.65</v>
      </c>
      <c r="E225" s="141">
        <v>336.66666666666663</v>
      </c>
      <c r="F225" s="142">
        <v>329.13333333333327</v>
      </c>
      <c r="G225" s="142">
        <v>318.61666666666662</v>
      </c>
      <c r="H225" s="142">
        <v>311.08333333333326</v>
      </c>
      <c r="I225" s="142">
        <v>347.18333333333328</v>
      </c>
      <c r="J225" s="142">
        <v>354.71666666666658</v>
      </c>
      <c r="K225" s="142">
        <v>365.23333333333329</v>
      </c>
      <c r="L225" s="137">
        <v>344.2</v>
      </c>
      <c r="M225" s="137">
        <v>326.14999999999998</v>
      </c>
      <c r="N225" s="67">
        <v>41000750</v>
      </c>
      <c r="O225" s="161">
        <v>-2.1467652340976487E-2</v>
      </c>
    </row>
    <row r="226" spans="1:15" ht="15">
      <c r="A226" s="136">
        <v>216</v>
      </c>
      <c r="B226" s="120" t="s">
        <v>2350</v>
      </c>
      <c r="C226" s="136" t="s">
        <v>166</v>
      </c>
      <c r="D226" s="141">
        <v>573.45000000000005</v>
      </c>
      <c r="E226" s="141">
        <v>569.18333333333339</v>
      </c>
      <c r="F226" s="142">
        <v>561.61666666666679</v>
      </c>
      <c r="G226" s="142">
        <v>549.78333333333342</v>
      </c>
      <c r="H226" s="142">
        <v>542.21666666666681</v>
      </c>
      <c r="I226" s="142">
        <v>581.01666666666677</v>
      </c>
      <c r="J226" s="142">
        <v>588.58333333333337</v>
      </c>
      <c r="K226" s="142">
        <v>600.41666666666674</v>
      </c>
      <c r="L226" s="137">
        <v>576.75</v>
      </c>
      <c r="M226" s="137">
        <v>557.35</v>
      </c>
      <c r="N226" s="67">
        <v>7156500</v>
      </c>
      <c r="O226" s="161">
        <v>-2.8757939308398026E-2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43138</v>
      </c>
    </row>
    <row r="7" spans="1:15" ht="13.5" thickBot="1">
      <c r="A7"/>
    </row>
    <row r="8" spans="1:15" ht="28.5" customHeight="1" thickBot="1">
      <c r="A8" s="510" t="s">
        <v>13</v>
      </c>
      <c r="B8" s="511" t="s">
        <v>14</v>
      </c>
      <c r="C8" s="509" t="s">
        <v>15</v>
      </c>
      <c r="D8" s="509" t="s">
        <v>16</v>
      </c>
      <c r="E8" s="509" t="s">
        <v>17</v>
      </c>
      <c r="F8" s="509"/>
      <c r="G8" s="509"/>
      <c r="H8" s="509" t="s">
        <v>18</v>
      </c>
      <c r="I8" s="509"/>
      <c r="J8" s="509"/>
      <c r="K8" s="23"/>
      <c r="L8" s="34"/>
      <c r="M8" s="34"/>
    </row>
    <row r="9" spans="1:15" ht="36" customHeight="1">
      <c r="A9" s="505"/>
      <c r="B9" s="507"/>
      <c r="C9" s="512" t="s">
        <v>19</v>
      </c>
      <c r="D9" s="51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10498.25</v>
      </c>
      <c r="D10" s="134">
        <v>10456.233333333334</v>
      </c>
      <c r="E10" s="134">
        <v>10318.316666666668</v>
      </c>
      <c r="F10" s="134">
        <v>10138.383333333333</v>
      </c>
      <c r="G10" s="134">
        <v>10000.466666666667</v>
      </c>
      <c r="H10" s="134">
        <v>10636.166666666668</v>
      </c>
      <c r="I10" s="134">
        <v>10774.083333333332</v>
      </c>
      <c r="J10" s="134">
        <v>10954.016666666668</v>
      </c>
      <c r="K10" s="133">
        <v>10594.15</v>
      </c>
      <c r="L10" s="133">
        <v>10276.299999999999</v>
      </c>
      <c r="M10" s="135"/>
    </row>
    <row r="11" spans="1:15">
      <c r="A11" s="66">
        <v>2</v>
      </c>
      <c r="B11" s="130" t="s">
        <v>252</v>
      </c>
      <c r="C11" s="132">
        <v>25811.3</v>
      </c>
      <c r="D11" s="131">
        <v>25658.583333333332</v>
      </c>
      <c r="E11" s="131">
        <v>25176.566666666666</v>
      </c>
      <c r="F11" s="131">
        <v>24541.833333333332</v>
      </c>
      <c r="G11" s="131">
        <v>24059.816666666666</v>
      </c>
      <c r="H11" s="131">
        <v>26293.316666666666</v>
      </c>
      <c r="I11" s="131">
        <v>26775.333333333336</v>
      </c>
      <c r="J11" s="131">
        <v>27410.066666666666</v>
      </c>
      <c r="K11" s="132">
        <v>26140.6</v>
      </c>
      <c r="L11" s="132">
        <v>25023.85</v>
      </c>
      <c r="M11" s="135"/>
    </row>
    <row r="12" spans="1:15">
      <c r="A12" s="66">
        <v>3</v>
      </c>
      <c r="B12" s="129" t="s">
        <v>2409</v>
      </c>
      <c r="C12" s="132">
        <v>2589.8000000000002</v>
      </c>
      <c r="D12" s="131">
        <v>2576.9500000000003</v>
      </c>
      <c r="E12" s="131">
        <v>2554.4000000000005</v>
      </c>
      <c r="F12" s="131">
        <v>2519.0000000000005</v>
      </c>
      <c r="G12" s="131">
        <v>2496.4500000000007</v>
      </c>
      <c r="H12" s="131">
        <v>2612.3500000000004</v>
      </c>
      <c r="I12" s="131">
        <v>2634.9000000000005</v>
      </c>
      <c r="J12" s="131">
        <v>2670.3</v>
      </c>
      <c r="K12" s="132">
        <v>2599.5</v>
      </c>
      <c r="L12" s="132">
        <v>2541.5500000000002</v>
      </c>
      <c r="M12" s="135"/>
    </row>
    <row r="13" spans="1:15">
      <c r="A13" s="66">
        <v>4</v>
      </c>
      <c r="B13" s="130" t="s">
        <v>253</v>
      </c>
      <c r="C13" s="132">
        <v>3469.8</v>
      </c>
      <c r="D13" s="131">
        <v>3443.5666666666671</v>
      </c>
      <c r="E13" s="131">
        <v>3383.4333333333343</v>
      </c>
      <c r="F13" s="131">
        <v>3297.0666666666671</v>
      </c>
      <c r="G13" s="131">
        <v>3236.9333333333343</v>
      </c>
      <c r="H13" s="131">
        <v>3529.9333333333343</v>
      </c>
      <c r="I13" s="131">
        <v>3590.0666666666666</v>
      </c>
      <c r="J13" s="131">
        <v>3676.4333333333343</v>
      </c>
      <c r="K13" s="132">
        <v>3503.7</v>
      </c>
      <c r="L13" s="132">
        <v>3357.2</v>
      </c>
      <c r="M13" s="135"/>
    </row>
    <row r="14" spans="1:15">
      <c r="A14" s="66">
        <v>5</v>
      </c>
      <c r="B14" s="130" t="s">
        <v>254</v>
      </c>
      <c r="C14" s="132">
        <v>12562.35</v>
      </c>
      <c r="D14" s="131">
        <v>12601.266666666668</v>
      </c>
      <c r="E14" s="131">
        <v>12451.833333333336</v>
      </c>
      <c r="F14" s="131">
        <v>12341.316666666668</v>
      </c>
      <c r="G14" s="131">
        <v>12191.883333333335</v>
      </c>
      <c r="H14" s="131">
        <v>12711.783333333336</v>
      </c>
      <c r="I14" s="131">
        <v>12861.216666666667</v>
      </c>
      <c r="J14" s="131">
        <v>12971.733333333337</v>
      </c>
      <c r="K14" s="132">
        <v>12750.7</v>
      </c>
      <c r="L14" s="132">
        <v>12490.75</v>
      </c>
      <c r="M14" s="135"/>
    </row>
    <row r="15" spans="1:15">
      <c r="A15" s="66">
        <v>6</v>
      </c>
      <c r="B15" s="130" t="s">
        <v>255</v>
      </c>
      <c r="C15" s="132">
        <v>4068.55</v>
      </c>
      <c r="D15" s="131">
        <v>4048.9166666666665</v>
      </c>
      <c r="E15" s="131">
        <v>4013.9333333333329</v>
      </c>
      <c r="F15" s="131">
        <v>3959.3166666666666</v>
      </c>
      <c r="G15" s="131">
        <v>3924.333333333333</v>
      </c>
      <c r="H15" s="131">
        <v>4103.5333333333328</v>
      </c>
      <c r="I15" s="131">
        <v>4138.5166666666664</v>
      </c>
      <c r="J15" s="131">
        <v>4193.1333333333332</v>
      </c>
      <c r="K15" s="132">
        <v>4083.9</v>
      </c>
      <c r="L15" s="132">
        <v>3994.3</v>
      </c>
      <c r="M15" s="135"/>
    </row>
    <row r="16" spans="1:15">
      <c r="A16" s="66">
        <v>7</v>
      </c>
      <c r="B16" s="130" t="s">
        <v>245</v>
      </c>
      <c r="C16" s="132">
        <v>5009.3999999999996</v>
      </c>
      <c r="D16" s="131">
        <v>4957.1499999999996</v>
      </c>
      <c r="E16" s="131">
        <v>4840.1499999999996</v>
      </c>
      <c r="F16" s="131">
        <v>4670.8999999999996</v>
      </c>
      <c r="G16" s="131">
        <v>4553.8999999999996</v>
      </c>
      <c r="H16" s="131">
        <v>5126.3999999999996</v>
      </c>
      <c r="I16" s="131">
        <v>5243.4</v>
      </c>
      <c r="J16" s="131">
        <v>5412.65</v>
      </c>
      <c r="K16" s="132">
        <v>5074.1499999999996</v>
      </c>
      <c r="L16" s="132">
        <v>4787.8999999999996</v>
      </c>
      <c r="M16" s="135"/>
    </row>
    <row r="17" spans="1:13">
      <c r="A17" s="66">
        <v>8</v>
      </c>
      <c r="B17" s="130" t="s">
        <v>186</v>
      </c>
      <c r="C17" s="130">
        <v>1618.65</v>
      </c>
      <c r="D17" s="131">
        <v>1600.55</v>
      </c>
      <c r="E17" s="131">
        <v>1573.1</v>
      </c>
      <c r="F17" s="131">
        <v>1527.55</v>
      </c>
      <c r="G17" s="131">
        <v>1500.1</v>
      </c>
      <c r="H17" s="131">
        <v>1646.1</v>
      </c>
      <c r="I17" s="131">
        <v>1673.5500000000002</v>
      </c>
      <c r="J17" s="131">
        <v>1719.1</v>
      </c>
      <c r="K17" s="130">
        <v>1628</v>
      </c>
      <c r="L17" s="130">
        <v>1555</v>
      </c>
      <c r="M17" s="130">
        <v>0.44841999999999999</v>
      </c>
    </row>
    <row r="18" spans="1:13">
      <c r="A18" s="66">
        <v>9</v>
      </c>
      <c r="B18" s="130" t="s">
        <v>415</v>
      </c>
      <c r="C18" s="130">
        <v>153.15</v>
      </c>
      <c r="D18" s="131">
        <v>150.18333333333334</v>
      </c>
      <c r="E18" s="131">
        <v>146.16666666666669</v>
      </c>
      <c r="F18" s="131">
        <v>139.18333333333334</v>
      </c>
      <c r="G18" s="131">
        <v>135.16666666666669</v>
      </c>
      <c r="H18" s="131">
        <v>157.16666666666669</v>
      </c>
      <c r="I18" s="131">
        <v>161.18333333333334</v>
      </c>
      <c r="J18" s="131">
        <v>168.16666666666669</v>
      </c>
      <c r="K18" s="130">
        <v>154.19999999999999</v>
      </c>
      <c r="L18" s="130">
        <v>143.19999999999999</v>
      </c>
      <c r="M18" s="130">
        <v>7.0801699999999999</v>
      </c>
    </row>
    <row r="19" spans="1:13">
      <c r="A19" s="66">
        <v>10</v>
      </c>
      <c r="B19" s="130" t="s">
        <v>30</v>
      </c>
      <c r="C19" s="130">
        <v>1618.95</v>
      </c>
      <c r="D19" s="131">
        <v>1608.1833333333334</v>
      </c>
      <c r="E19" s="131">
        <v>1575.7666666666669</v>
      </c>
      <c r="F19" s="131">
        <v>1532.5833333333335</v>
      </c>
      <c r="G19" s="131">
        <v>1500.166666666667</v>
      </c>
      <c r="H19" s="131">
        <v>1651.3666666666668</v>
      </c>
      <c r="I19" s="131">
        <v>1683.7833333333333</v>
      </c>
      <c r="J19" s="131">
        <v>1726.9666666666667</v>
      </c>
      <c r="K19" s="130">
        <v>1640.6</v>
      </c>
      <c r="L19" s="130">
        <v>1565</v>
      </c>
      <c r="M19" s="130">
        <v>3.7543199999999999</v>
      </c>
    </row>
    <row r="20" spans="1:13">
      <c r="A20" s="66">
        <v>11</v>
      </c>
      <c r="B20" s="130" t="s">
        <v>31</v>
      </c>
      <c r="C20" s="130">
        <v>195.3</v>
      </c>
      <c r="D20" s="131">
        <v>192.06666666666669</v>
      </c>
      <c r="E20" s="131">
        <v>185.93333333333339</v>
      </c>
      <c r="F20" s="131">
        <v>176.56666666666669</v>
      </c>
      <c r="G20" s="131">
        <v>170.43333333333339</v>
      </c>
      <c r="H20" s="131">
        <v>201.43333333333339</v>
      </c>
      <c r="I20" s="131">
        <v>207.56666666666666</v>
      </c>
      <c r="J20" s="131">
        <v>216.93333333333339</v>
      </c>
      <c r="K20" s="130">
        <v>198.2</v>
      </c>
      <c r="L20" s="130">
        <v>182.7</v>
      </c>
      <c r="M20" s="130">
        <v>59.203760000000003</v>
      </c>
    </row>
    <row r="21" spans="1:13">
      <c r="A21" s="66">
        <v>12</v>
      </c>
      <c r="B21" s="130" t="s">
        <v>32</v>
      </c>
      <c r="C21" s="130">
        <v>404.8</v>
      </c>
      <c r="D21" s="131">
        <v>400.7166666666667</v>
      </c>
      <c r="E21" s="131">
        <v>391.08333333333337</v>
      </c>
      <c r="F21" s="131">
        <v>377.36666666666667</v>
      </c>
      <c r="G21" s="131">
        <v>367.73333333333335</v>
      </c>
      <c r="H21" s="131">
        <v>414.43333333333339</v>
      </c>
      <c r="I21" s="131">
        <v>424.06666666666672</v>
      </c>
      <c r="J21" s="131">
        <v>437.78333333333342</v>
      </c>
      <c r="K21" s="130">
        <v>410.35</v>
      </c>
      <c r="L21" s="130">
        <v>387</v>
      </c>
      <c r="M21" s="130">
        <v>29.634499999999999</v>
      </c>
    </row>
    <row r="22" spans="1:13">
      <c r="A22" s="66">
        <v>13</v>
      </c>
      <c r="B22" s="130" t="s">
        <v>33</v>
      </c>
      <c r="C22" s="130">
        <v>31.6</v>
      </c>
      <c r="D22" s="131">
        <v>31.083333333333332</v>
      </c>
      <c r="E22" s="131">
        <v>29.966666666666661</v>
      </c>
      <c r="F22" s="131">
        <v>28.333333333333329</v>
      </c>
      <c r="G22" s="131">
        <v>27.216666666666658</v>
      </c>
      <c r="H22" s="131">
        <v>32.716666666666669</v>
      </c>
      <c r="I22" s="131">
        <v>33.833333333333329</v>
      </c>
      <c r="J22" s="131">
        <v>35.466666666666669</v>
      </c>
      <c r="K22" s="130">
        <v>32.200000000000003</v>
      </c>
      <c r="L22" s="130">
        <v>29.45</v>
      </c>
      <c r="M22" s="130">
        <v>153.47398000000001</v>
      </c>
    </row>
    <row r="23" spans="1:13">
      <c r="A23" s="66">
        <v>14</v>
      </c>
      <c r="B23" s="130" t="s">
        <v>438</v>
      </c>
      <c r="C23" s="130">
        <v>1433.75</v>
      </c>
      <c r="D23" s="131">
        <v>1428.2333333333333</v>
      </c>
      <c r="E23" s="131">
        <v>1405.4666666666667</v>
      </c>
      <c r="F23" s="131">
        <v>1377.1833333333334</v>
      </c>
      <c r="G23" s="131">
        <v>1354.4166666666667</v>
      </c>
      <c r="H23" s="131">
        <v>1456.5166666666667</v>
      </c>
      <c r="I23" s="131">
        <v>1479.2833333333335</v>
      </c>
      <c r="J23" s="131">
        <v>1507.5666666666666</v>
      </c>
      <c r="K23" s="130">
        <v>1451</v>
      </c>
      <c r="L23" s="130">
        <v>1399.95</v>
      </c>
      <c r="M23" s="130">
        <v>2.7879</v>
      </c>
    </row>
    <row r="24" spans="1:13">
      <c r="A24" s="66">
        <v>15</v>
      </c>
      <c r="B24" s="130" t="s">
        <v>235</v>
      </c>
      <c r="C24" s="130">
        <v>1294.3</v>
      </c>
      <c r="D24" s="131">
        <v>1276.7833333333333</v>
      </c>
      <c r="E24" s="131">
        <v>1253.6166666666666</v>
      </c>
      <c r="F24" s="131">
        <v>1212.9333333333332</v>
      </c>
      <c r="G24" s="131">
        <v>1189.7666666666664</v>
      </c>
      <c r="H24" s="131">
        <v>1317.4666666666667</v>
      </c>
      <c r="I24" s="131">
        <v>1340.6333333333337</v>
      </c>
      <c r="J24" s="131">
        <v>1381.3166666666668</v>
      </c>
      <c r="K24" s="130">
        <v>1299.95</v>
      </c>
      <c r="L24" s="130">
        <v>1236.0999999999999</v>
      </c>
      <c r="M24" s="130">
        <v>2.4864000000000002</v>
      </c>
    </row>
    <row r="25" spans="1:13">
      <c r="A25" s="66">
        <v>16</v>
      </c>
      <c r="B25" s="130" t="s">
        <v>453</v>
      </c>
      <c r="C25" s="130">
        <v>2144.9499999999998</v>
      </c>
      <c r="D25" s="131">
        <v>2111.65</v>
      </c>
      <c r="E25" s="131">
        <v>2055.3000000000002</v>
      </c>
      <c r="F25" s="131">
        <v>1965.65</v>
      </c>
      <c r="G25" s="131">
        <v>1909.3000000000002</v>
      </c>
      <c r="H25" s="131">
        <v>2201.3000000000002</v>
      </c>
      <c r="I25" s="131">
        <v>2257.6499999999996</v>
      </c>
      <c r="J25" s="131">
        <v>2347.3000000000002</v>
      </c>
      <c r="K25" s="130">
        <v>2168</v>
      </c>
      <c r="L25" s="130">
        <v>2022</v>
      </c>
      <c r="M25" s="130">
        <v>0.10556</v>
      </c>
    </row>
    <row r="26" spans="1:13">
      <c r="A26" s="66">
        <v>17</v>
      </c>
      <c r="B26" s="130" t="s">
        <v>187</v>
      </c>
      <c r="C26" s="130">
        <v>763.05</v>
      </c>
      <c r="D26" s="131">
        <v>753.36666666666667</v>
      </c>
      <c r="E26" s="131">
        <v>729.7833333333333</v>
      </c>
      <c r="F26" s="131">
        <v>696.51666666666665</v>
      </c>
      <c r="G26" s="131">
        <v>672.93333333333328</v>
      </c>
      <c r="H26" s="131">
        <v>786.63333333333333</v>
      </c>
      <c r="I26" s="131">
        <v>810.21666666666658</v>
      </c>
      <c r="J26" s="131">
        <v>843.48333333333335</v>
      </c>
      <c r="K26" s="130">
        <v>776.95</v>
      </c>
      <c r="L26" s="130">
        <v>720.1</v>
      </c>
      <c r="M26" s="130">
        <v>5.5486300000000002</v>
      </c>
    </row>
    <row r="27" spans="1:13">
      <c r="A27" s="66">
        <v>18</v>
      </c>
      <c r="B27" s="130" t="s">
        <v>35</v>
      </c>
      <c r="C27" s="130">
        <v>255.3</v>
      </c>
      <c r="D27" s="131">
        <v>253.06666666666669</v>
      </c>
      <c r="E27" s="131">
        <v>249.73333333333341</v>
      </c>
      <c r="F27" s="131">
        <v>244.16666666666671</v>
      </c>
      <c r="G27" s="131">
        <v>240.83333333333343</v>
      </c>
      <c r="H27" s="131">
        <v>258.63333333333338</v>
      </c>
      <c r="I27" s="131">
        <v>261.9666666666667</v>
      </c>
      <c r="J27" s="131">
        <v>267.53333333333336</v>
      </c>
      <c r="K27" s="130">
        <v>256.39999999999998</v>
      </c>
      <c r="L27" s="130">
        <v>247.5</v>
      </c>
      <c r="M27" s="130">
        <v>19.07347</v>
      </c>
    </row>
    <row r="28" spans="1:13">
      <c r="A28" s="66">
        <v>19</v>
      </c>
      <c r="B28" s="130" t="s">
        <v>486</v>
      </c>
      <c r="C28" s="130">
        <v>518.65</v>
      </c>
      <c r="D28" s="131">
        <v>513.5333333333333</v>
      </c>
      <c r="E28" s="131">
        <v>500.11666666666656</v>
      </c>
      <c r="F28" s="131">
        <v>481.58333333333326</v>
      </c>
      <c r="G28" s="131">
        <v>468.16666666666652</v>
      </c>
      <c r="H28" s="131">
        <v>532.06666666666661</v>
      </c>
      <c r="I28" s="131">
        <v>545.48333333333335</v>
      </c>
      <c r="J28" s="131">
        <v>564.01666666666665</v>
      </c>
      <c r="K28" s="130">
        <v>526.95000000000005</v>
      </c>
      <c r="L28" s="130">
        <v>495</v>
      </c>
      <c r="M28" s="130">
        <v>1.2779400000000001</v>
      </c>
    </row>
    <row r="29" spans="1:13">
      <c r="A29" s="66">
        <v>20</v>
      </c>
      <c r="B29" s="130" t="s">
        <v>37</v>
      </c>
      <c r="C29" s="130">
        <v>1140.9000000000001</v>
      </c>
      <c r="D29" s="131">
        <v>1128.55</v>
      </c>
      <c r="E29" s="131">
        <v>1098.6999999999998</v>
      </c>
      <c r="F29" s="131">
        <v>1056.4999999999998</v>
      </c>
      <c r="G29" s="131">
        <v>1026.6499999999996</v>
      </c>
      <c r="H29" s="131">
        <v>1170.75</v>
      </c>
      <c r="I29" s="131">
        <v>1200.5999999999999</v>
      </c>
      <c r="J29" s="131">
        <v>1242.8000000000002</v>
      </c>
      <c r="K29" s="130">
        <v>1158.4000000000001</v>
      </c>
      <c r="L29" s="130">
        <v>1086.3499999999999</v>
      </c>
      <c r="M29" s="130">
        <v>7.4798400000000003</v>
      </c>
    </row>
    <row r="30" spans="1:13">
      <c r="A30" s="66">
        <v>21</v>
      </c>
      <c r="B30" s="130" t="s">
        <v>38</v>
      </c>
      <c r="C30" s="130">
        <v>248.25</v>
      </c>
      <c r="D30" s="131">
        <v>244.4</v>
      </c>
      <c r="E30" s="131">
        <v>233.4</v>
      </c>
      <c r="F30" s="131">
        <v>218.55</v>
      </c>
      <c r="G30" s="131">
        <v>207.55</v>
      </c>
      <c r="H30" s="131">
        <v>259.25</v>
      </c>
      <c r="I30" s="131">
        <v>270.25</v>
      </c>
      <c r="J30" s="131">
        <v>285.10000000000002</v>
      </c>
      <c r="K30" s="130">
        <v>255.4</v>
      </c>
      <c r="L30" s="130">
        <v>229.55</v>
      </c>
      <c r="M30" s="130">
        <v>62.385199999999998</v>
      </c>
    </row>
    <row r="31" spans="1:13">
      <c r="A31" s="66">
        <v>22</v>
      </c>
      <c r="B31" s="130" t="s">
        <v>39</v>
      </c>
      <c r="C31" s="130">
        <v>381.85</v>
      </c>
      <c r="D31" s="131">
        <v>376.9666666666667</v>
      </c>
      <c r="E31" s="131">
        <v>365.93333333333339</v>
      </c>
      <c r="F31" s="131">
        <v>350.01666666666671</v>
      </c>
      <c r="G31" s="131">
        <v>338.98333333333341</v>
      </c>
      <c r="H31" s="131">
        <v>392.88333333333338</v>
      </c>
      <c r="I31" s="131">
        <v>403.91666666666669</v>
      </c>
      <c r="J31" s="131">
        <v>419.83333333333337</v>
      </c>
      <c r="K31" s="130">
        <v>388</v>
      </c>
      <c r="L31" s="130">
        <v>361.05</v>
      </c>
      <c r="M31" s="130">
        <v>22.929790000000001</v>
      </c>
    </row>
    <row r="32" spans="1:13">
      <c r="A32" s="66">
        <v>23</v>
      </c>
      <c r="B32" s="130" t="s">
        <v>40</v>
      </c>
      <c r="C32" s="130">
        <v>126.9</v>
      </c>
      <c r="D32" s="131">
        <v>125.46666666666665</v>
      </c>
      <c r="E32" s="131">
        <v>122.23333333333332</v>
      </c>
      <c r="F32" s="131">
        <v>117.56666666666666</v>
      </c>
      <c r="G32" s="131">
        <v>114.33333333333333</v>
      </c>
      <c r="H32" s="131">
        <v>130.13333333333333</v>
      </c>
      <c r="I32" s="131">
        <v>133.36666666666662</v>
      </c>
      <c r="J32" s="131">
        <v>138.0333333333333</v>
      </c>
      <c r="K32" s="130">
        <v>128.69999999999999</v>
      </c>
      <c r="L32" s="130">
        <v>120.8</v>
      </c>
      <c r="M32" s="130">
        <v>246.48571999999999</v>
      </c>
    </row>
    <row r="33" spans="1:13">
      <c r="A33" s="66">
        <v>24</v>
      </c>
      <c r="B33" s="130" t="s">
        <v>41</v>
      </c>
      <c r="C33" s="130">
        <v>1110.25</v>
      </c>
      <c r="D33" s="131">
        <v>1109.1166666666666</v>
      </c>
      <c r="E33" s="131">
        <v>1091.2333333333331</v>
      </c>
      <c r="F33" s="131">
        <v>1072.2166666666665</v>
      </c>
      <c r="G33" s="131">
        <v>1054.333333333333</v>
      </c>
      <c r="H33" s="131">
        <v>1128.1333333333332</v>
      </c>
      <c r="I33" s="131">
        <v>1146.0166666666669</v>
      </c>
      <c r="J33" s="131">
        <v>1165.0333333333333</v>
      </c>
      <c r="K33" s="130">
        <v>1127</v>
      </c>
      <c r="L33" s="130">
        <v>1090.0999999999999</v>
      </c>
      <c r="M33" s="130">
        <v>10.55719</v>
      </c>
    </row>
    <row r="34" spans="1:13">
      <c r="A34" s="66">
        <v>25</v>
      </c>
      <c r="B34" s="130" t="s">
        <v>42</v>
      </c>
      <c r="C34" s="130">
        <v>596.85</v>
      </c>
      <c r="D34" s="131">
        <v>595.26666666666665</v>
      </c>
      <c r="E34" s="131">
        <v>585.13333333333333</v>
      </c>
      <c r="F34" s="131">
        <v>573.41666666666663</v>
      </c>
      <c r="G34" s="131">
        <v>563.2833333333333</v>
      </c>
      <c r="H34" s="131">
        <v>606.98333333333335</v>
      </c>
      <c r="I34" s="131">
        <v>617.11666666666656</v>
      </c>
      <c r="J34" s="131">
        <v>628.83333333333337</v>
      </c>
      <c r="K34" s="130">
        <v>605.4</v>
      </c>
      <c r="L34" s="130">
        <v>583.54999999999995</v>
      </c>
      <c r="M34" s="130">
        <v>22.472819999999999</v>
      </c>
    </row>
    <row r="35" spans="1:13">
      <c r="A35" s="66">
        <v>26</v>
      </c>
      <c r="B35" s="130" t="s">
        <v>43</v>
      </c>
      <c r="C35" s="130">
        <v>563.70000000000005</v>
      </c>
      <c r="D35" s="131">
        <v>558.25</v>
      </c>
      <c r="E35" s="131">
        <v>539.45000000000005</v>
      </c>
      <c r="F35" s="131">
        <v>515.20000000000005</v>
      </c>
      <c r="G35" s="131">
        <v>496.40000000000009</v>
      </c>
      <c r="H35" s="131">
        <v>582.5</v>
      </c>
      <c r="I35" s="131">
        <v>601.29999999999995</v>
      </c>
      <c r="J35" s="131">
        <v>625.54999999999995</v>
      </c>
      <c r="K35" s="130">
        <v>577.04999999999995</v>
      </c>
      <c r="L35" s="130">
        <v>534</v>
      </c>
      <c r="M35" s="130">
        <v>139.38327000000001</v>
      </c>
    </row>
    <row r="36" spans="1:13">
      <c r="A36" s="66">
        <v>27</v>
      </c>
      <c r="B36" s="130" t="s">
        <v>44</v>
      </c>
      <c r="C36" s="130">
        <v>3135.1</v>
      </c>
      <c r="D36" s="131">
        <v>3099.35</v>
      </c>
      <c r="E36" s="131">
        <v>3040.75</v>
      </c>
      <c r="F36" s="131">
        <v>2946.4</v>
      </c>
      <c r="G36" s="131">
        <v>2887.8</v>
      </c>
      <c r="H36" s="131">
        <v>3193.7</v>
      </c>
      <c r="I36" s="131">
        <v>3252.2999999999993</v>
      </c>
      <c r="J36" s="131">
        <v>3346.6499999999996</v>
      </c>
      <c r="K36" s="130">
        <v>3157.95</v>
      </c>
      <c r="L36" s="130">
        <v>3005</v>
      </c>
      <c r="M36" s="130">
        <v>2.7075100000000001</v>
      </c>
    </row>
    <row r="37" spans="1:13">
      <c r="A37" s="66">
        <v>28</v>
      </c>
      <c r="B37" s="130" t="s">
        <v>189</v>
      </c>
      <c r="C37" s="130">
        <v>4904.6000000000004</v>
      </c>
      <c r="D37" s="131">
        <v>4784.5333333333338</v>
      </c>
      <c r="E37" s="131">
        <v>4620.0666666666675</v>
      </c>
      <c r="F37" s="131">
        <v>4335.5333333333338</v>
      </c>
      <c r="G37" s="131">
        <v>4171.0666666666675</v>
      </c>
      <c r="H37" s="131">
        <v>5069.0666666666675</v>
      </c>
      <c r="I37" s="131">
        <v>5233.5333333333328</v>
      </c>
      <c r="J37" s="131">
        <v>5518.0666666666675</v>
      </c>
      <c r="K37" s="130">
        <v>4949</v>
      </c>
      <c r="L37" s="130">
        <v>4500</v>
      </c>
      <c r="M37" s="130">
        <v>2.6307999999999998</v>
      </c>
    </row>
    <row r="38" spans="1:13">
      <c r="A38" s="66">
        <v>29</v>
      </c>
      <c r="B38" s="130" t="s">
        <v>188</v>
      </c>
      <c r="C38" s="130">
        <v>1662.15</v>
      </c>
      <c r="D38" s="131">
        <v>1619.0333333333335</v>
      </c>
      <c r="E38" s="131">
        <v>1554.3166666666671</v>
      </c>
      <c r="F38" s="131">
        <v>1446.4833333333336</v>
      </c>
      <c r="G38" s="131">
        <v>1381.7666666666671</v>
      </c>
      <c r="H38" s="131">
        <v>1726.866666666667</v>
      </c>
      <c r="I38" s="131">
        <v>1791.5833333333337</v>
      </c>
      <c r="J38" s="131">
        <v>1899.416666666667</v>
      </c>
      <c r="K38" s="130">
        <v>1683.75</v>
      </c>
      <c r="L38" s="130">
        <v>1511.2</v>
      </c>
      <c r="M38" s="130">
        <v>21.094159999999999</v>
      </c>
    </row>
    <row r="39" spans="1:13">
      <c r="A39" s="66">
        <v>30</v>
      </c>
      <c r="B39" s="130" t="s">
        <v>45</v>
      </c>
      <c r="C39" s="130">
        <v>154.44999999999999</v>
      </c>
      <c r="D39" s="131">
        <v>152.81666666666666</v>
      </c>
      <c r="E39" s="131">
        <v>149.63333333333333</v>
      </c>
      <c r="F39" s="131">
        <v>144.81666666666666</v>
      </c>
      <c r="G39" s="131">
        <v>141.63333333333333</v>
      </c>
      <c r="H39" s="131">
        <v>157.63333333333333</v>
      </c>
      <c r="I39" s="131">
        <v>160.81666666666666</v>
      </c>
      <c r="J39" s="131">
        <v>165.63333333333333</v>
      </c>
      <c r="K39" s="130">
        <v>156</v>
      </c>
      <c r="L39" s="130">
        <v>148</v>
      </c>
      <c r="M39" s="130">
        <v>113.35878</v>
      </c>
    </row>
    <row r="40" spans="1:13">
      <c r="A40" s="66">
        <v>31</v>
      </c>
      <c r="B40" s="130" t="s">
        <v>46</v>
      </c>
      <c r="C40" s="130">
        <v>142.6</v>
      </c>
      <c r="D40" s="131">
        <v>141.66666666666666</v>
      </c>
      <c r="E40" s="131">
        <v>137.88333333333333</v>
      </c>
      <c r="F40" s="131">
        <v>133.16666666666666</v>
      </c>
      <c r="G40" s="131">
        <v>129.38333333333333</v>
      </c>
      <c r="H40" s="131">
        <v>146.38333333333333</v>
      </c>
      <c r="I40" s="131">
        <v>150.16666666666669</v>
      </c>
      <c r="J40" s="131">
        <v>154.88333333333333</v>
      </c>
      <c r="K40" s="130">
        <v>145.44999999999999</v>
      </c>
      <c r="L40" s="130">
        <v>136.94999999999999</v>
      </c>
      <c r="M40" s="130">
        <v>41.043059999999997</v>
      </c>
    </row>
    <row r="41" spans="1:13">
      <c r="A41" s="66">
        <v>32</v>
      </c>
      <c r="B41" s="130" t="s">
        <v>47</v>
      </c>
      <c r="C41" s="130">
        <v>681.75</v>
      </c>
      <c r="D41" s="131">
        <v>673.81666666666661</v>
      </c>
      <c r="E41" s="131">
        <v>661.03333333333319</v>
      </c>
      <c r="F41" s="131">
        <v>640.31666666666661</v>
      </c>
      <c r="G41" s="131">
        <v>627.53333333333319</v>
      </c>
      <c r="H41" s="131">
        <v>694.53333333333319</v>
      </c>
      <c r="I41" s="131">
        <v>707.31666666666649</v>
      </c>
      <c r="J41" s="131">
        <v>728.03333333333319</v>
      </c>
      <c r="K41" s="130">
        <v>686.6</v>
      </c>
      <c r="L41" s="130">
        <v>653.1</v>
      </c>
      <c r="M41" s="130">
        <v>5.7498699999999996</v>
      </c>
    </row>
    <row r="42" spans="1:13">
      <c r="A42" s="66">
        <v>33</v>
      </c>
      <c r="B42" s="130" t="s">
        <v>190</v>
      </c>
      <c r="C42" s="130">
        <v>149.19999999999999</v>
      </c>
      <c r="D42" s="131">
        <v>146.5</v>
      </c>
      <c r="E42" s="131">
        <v>142.69999999999999</v>
      </c>
      <c r="F42" s="131">
        <v>136.19999999999999</v>
      </c>
      <c r="G42" s="131">
        <v>132.39999999999998</v>
      </c>
      <c r="H42" s="131">
        <v>153</v>
      </c>
      <c r="I42" s="131">
        <v>156.80000000000001</v>
      </c>
      <c r="J42" s="131">
        <v>163.30000000000001</v>
      </c>
      <c r="K42" s="130">
        <v>150.30000000000001</v>
      </c>
      <c r="L42" s="130">
        <v>140</v>
      </c>
      <c r="M42" s="130">
        <v>139.77977000000001</v>
      </c>
    </row>
    <row r="43" spans="1:13">
      <c r="A43" s="66">
        <v>34</v>
      </c>
      <c r="B43" s="130" t="s">
        <v>597</v>
      </c>
      <c r="C43" s="130">
        <v>241.5</v>
      </c>
      <c r="D43" s="131">
        <v>239.4</v>
      </c>
      <c r="E43" s="131">
        <v>234.4</v>
      </c>
      <c r="F43" s="131">
        <v>227.3</v>
      </c>
      <c r="G43" s="131">
        <v>222.3</v>
      </c>
      <c r="H43" s="131">
        <v>246.5</v>
      </c>
      <c r="I43" s="131">
        <v>251.5</v>
      </c>
      <c r="J43" s="131">
        <v>258.60000000000002</v>
      </c>
      <c r="K43" s="130">
        <v>244.4</v>
      </c>
      <c r="L43" s="130">
        <v>232.3</v>
      </c>
      <c r="M43" s="130">
        <v>14.286860000000001</v>
      </c>
    </row>
    <row r="44" spans="1:13">
      <c r="A44" s="66">
        <v>35</v>
      </c>
      <c r="B44" s="130" t="s">
        <v>2197</v>
      </c>
      <c r="C44" s="130">
        <v>1009.45</v>
      </c>
      <c r="D44" s="131">
        <v>1002.2666666666668</v>
      </c>
      <c r="E44" s="131">
        <v>984.53333333333353</v>
      </c>
      <c r="F44" s="131">
        <v>959.61666666666679</v>
      </c>
      <c r="G44" s="131">
        <v>941.88333333333355</v>
      </c>
      <c r="H44" s="131">
        <v>1027.1833333333334</v>
      </c>
      <c r="I44" s="131">
        <v>1044.916666666667</v>
      </c>
      <c r="J44" s="131">
        <v>1069.8333333333335</v>
      </c>
      <c r="K44" s="130">
        <v>1020</v>
      </c>
      <c r="L44" s="130">
        <v>977.35</v>
      </c>
      <c r="M44" s="130">
        <v>8.7951499999999996</v>
      </c>
    </row>
    <row r="45" spans="1:13">
      <c r="A45" s="66">
        <v>36</v>
      </c>
      <c r="B45" s="130" t="s">
        <v>48</v>
      </c>
      <c r="C45" s="130">
        <v>699.9</v>
      </c>
      <c r="D45" s="131">
        <v>694.4</v>
      </c>
      <c r="E45" s="131">
        <v>679.8</v>
      </c>
      <c r="F45" s="131">
        <v>659.69999999999993</v>
      </c>
      <c r="G45" s="131">
        <v>645.09999999999991</v>
      </c>
      <c r="H45" s="131">
        <v>714.5</v>
      </c>
      <c r="I45" s="131">
        <v>729.10000000000014</v>
      </c>
      <c r="J45" s="131">
        <v>749.2</v>
      </c>
      <c r="K45" s="130">
        <v>709</v>
      </c>
      <c r="L45" s="130">
        <v>674.3</v>
      </c>
      <c r="M45" s="130">
        <v>13.34003</v>
      </c>
    </row>
    <row r="46" spans="1:13">
      <c r="A46" s="66">
        <v>37</v>
      </c>
      <c r="B46" s="130" t="s">
        <v>49</v>
      </c>
      <c r="C46" s="130">
        <v>439.15</v>
      </c>
      <c r="D46" s="131">
        <v>435.15000000000003</v>
      </c>
      <c r="E46" s="131">
        <v>422.55000000000007</v>
      </c>
      <c r="F46" s="131">
        <v>405.95000000000005</v>
      </c>
      <c r="G46" s="131">
        <v>393.35000000000008</v>
      </c>
      <c r="H46" s="131">
        <v>451.75000000000006</v>
      </c>
      <c r="I46" s="131">
        <v>464.35000000000008</v>
      </c>
      <c r="J46" s="131">
        <v>480.95000000000005</v>
      </c>
      <c r="K46" s="130">
        <v>447.75</v>
      </c>
      <c r="L46" s="130">
        <v>418.55</v>
      </c>
      <c r="M46" s="130">
        <v>84.096950000000007</v>
      </c>
    </row>
    <row r="47" spans="1:13">
      <c r="A47" s="66">
        <v>38</v>
      </c>
      <c r="B47" s="130" t="s">
        <v>50</v>
      </c>
      <c r="C47" s="130">
        <v>92.5</v>
      </c>
      <c r="D47" s="131">
        <v>91.399999999999991</v>
      </c>
      <c r="E47" s="131">
        <v>89.299999999999983</v>
      </c>
      <c r="F47" s="131">
        <v>86.1</v>
      </c>
      <c r="G47" s="131">
        <v>83.999999999999986</v>
      </c>
      <c r="H47" s="131">
        <v>94.59999999999998</v>
      </c>
      <c r="I47" s="131">
        <v>96.699999999999974</v>
      </c>
      <c r="J47" s="131">
        <v>99.899999999999977</v>
      </c>
      <c r="K47" s="130">
        <v>93.5</v>
      </c>
      <c r="L47" s="130">
        <v>88.2</v>
      </c>
      <c r="M47" s="130">
        <v>97.128979999999999</v>
      </c>
    </row>
    <row r="48" spans="1:13">
      <c r="A48" s="66">
        <v>39</v>
      </c>
      <c r="B48" s="130" t="s">
        <v>51</v>
      </c>
      <c r="C48" s="130">
        <v>584.95000000000005</v>
      </c>
      <c r="D48" s="131">
        <v>580.48333333333335</v>
      </c>
      <c r="E48" s="131">
        <v>564.66666666666674</v>
      </c>
      <c r="F48" s="131">
        <v>544.38333333333344</v>
      </c>
      <c r="G48" s="131">
        <v>528.56666666666683</v>
      </c>
      <c r="H48" s="131">
        <v>600.76666666666665</v>
      </c>
      <c r="I48" s="131">
        <v>616.58333333333326</v>
      </c>
      <c r="J48" s="131">
        <v>636.86666666666656</v>
      </c>
      <c r="K48" s="130">
        <v>596.29999999999995</v>
      </c>
      <c r="L48" s="130">
        <v>560.20000000000005</v>
      </c>
      <c r="M48" s="130">
        <v>20.016300000000001</v>
      </c>
    </row>
    <row r="49" spans="1:13">
      <c r="A49" s="66">
        <v>40</v>
      </c>
      <c r="B49" s="130" t="s">
        <v>52</v>
      </c>
      <c r="C49" s="130">
        <v>19556.099999999999</v>
      </c>
      <c r="D49" s="131">
        <v>19596.333333333332</v>
      </c>
      <c r="E49" s="131">
        <v>19292.716666666664</v>
      </c>
      <c r="F49" s="131">
        <v>19029.333333333332</v>
      </c>
      <c r="G49" s="131">
        <v>18725.716666666664</v>
      </c>
      <c r="H49" s="131">
        <v>19859.716666666664</v>
      </c>
      <c r="I49" s="131">
        <v>20163.333333333332</v>
      </c>
      <c r="J49" s="131">
        <v>20426.716666666664</v>
      </c>
      <c r="K49" s="130">
        <v>19899.95</v>
      </c>
      <c r="L49" s="130">
        <v>19332.95</v>
      </c>
      <c r="M49" s="130">
        <v>0.31735999999999998</v>
      </c>
    </row>
    <row r="50" spans="1:13">
      <c r="A50" s="66">
        <v>41</v>
      </c>
      <c r="B50" s="130" t="s">
        <v>53</v>
      </c>
      <c r="C50" s="130">
        <v>467.2</v>
      </c>
      <c r="D50" s="131">
        <v>470.0333333333333</v>
      </c>
      <c r="E50" s="131">
        <v>462.16666666666663</v>
      </c>
      <c r="F50" s="131">
        <v>457.13333333333333</v>
      </c>
      <c r="G50" s="131">
        <v>449.26666666666665</v>
      </c>
      <c r="H50" s="131">
        <v>475.06666666666661</v>
      </c>
      <c r="I50" s="131">
        <v>482.93333333333328</v>
      </c>
      <c r="J50" s="131">
        <v>487.96666666666658</v>
      </c>
      <c r="K50" s="130">
        <v>477.9</v>
      </c>
      <c r="L50" s="130">
        <v>465</v>
      </c>
      <c r="M50" s="130">
        <v>31.480930000000001</v>
      </c>
    </row>
    <row r="51" spans="1:13">
      <c r="A51" s="66">
        <v>42</v>
      </c>
      <c r="B51" s="130" t="s">
        <v>193</v>
      </c>
      <c r="C51" s="130">
        <v>4530.45</v>
      </c>
      <c r="D51" s="131">
        <v>4516.9833333333336</v>
      </c>
      <c r="E51" s="131">
        <v>4413.4666666666672</v>
      </c>
      <c r="F51" s="131">
        <v>4296.4833333333336</v>
      </c>
      <c r="G51" s="131">
        <v>4192.9666666666672</v>
      </c>
      <c r="H51" s="131">
        <v>4633.9666666666672</v>
      </c>
      <c r="I51" s="131">
        <v>4737.4833333333336</v>
      </c>
      <c r="J51" s="131">
        <v>4854.4666666666672</v>
      </c>
      <c r="K51" s="130">
        <v>4620.5</v>
      </c>
      <c r="L51" s="130">
        <v>4400</v>
      </c>
      <c r="M51" s="130">
        <v>1.37134</v>
      </c>
    </row>
    <row r="52" spans="1:13">
      <c r="A52" s="66">
        <v>43</v>
      </c>
      <c r="B52" s="130" t="s">
        <v>195</v>
      </c>
      <c r="C52" s="130">
        <v>404.5</v>
      </c>
      <c r="D52" s="131">
        <v>398.08333333333331</v>
      </c>
      <c r="E52" s="131">
        <v>384.96666666666664</v>
      </c>
      <c r="F52" s="131">
        <v>365.43333333333334</v>
      </c>
      <c r="G52" s="131">
        <v>352.31666666666666</v>
      </c>
      <c r="H52" s="131">
        <v>417.61666666666662</v>
      </c>
      <c r="I52" s="131">
        <v>430.73333333333329</v>
      </c>
      <c r="J52" s="131">
        <v>450.26666666666659</v>
      </c>
      <c r="K52" s="130">
        <v>411.2</v>
      </c>
      <c r="L52" s="130">
        <v>378.55</v>
      </c>
      <c r="M52" s="130">
        <v>14.027380000000001</v>
      </c>
    </row>
    <row r="53" spans="1:13">
      <c r="A53" s="66">
        <v>44</v>
      </c>
      <c r="B53" s="130" t="s">
        <v>54</v>
      </c>
      <c r="C53" s="130">
        <v>318.95</v>
      </c>
      <c r="D53" s="131">
        <v>312.58333333333331</v>
      </c>
      <c r="E53" s="131">
        <v>302.16666666666663</v>
      </c>
      <c r="F53" s="131">
        <v>285.38333333333333</v>
      </c>
      <c r="G53" s="131">
        <v>274.96666666666664</v>
      </c>
      <c r="H53" s="131">
        <v>329.36666666666662</v>
      </c>
      <c r="I53" s="131">
        <v>339.78333333333325</v>
      </c>
      <c r="J53" s="131">
        <v>356.56666666666661</v>
      </c>
      <c r="K53" s="130">
        <v>323</v>
      </c>
      <c r="L53" s="130">
        <v>295.8</v>
      </c>
      <c r="M53" s="130">
        <v>51.991210000000002</v>
      </c>
    </row>
    <row r="54" spans="1:13">
      <c r="A54" s="66">
        <v>45</v>
      </c>
      <c r="B54" s="130" t="s">
        <v>233</v>
      </c>
      <c r="C54" s="130">
        <v>179.45</v>
      </c>
      <c r="D54" s="131">
        <v>178.91666666666666</v>
      </c>
      <c r="E54" s="131">
        <v>172.0333333333333</v>
      </c>
      <c r="F54" s="131">
        <v>164.61666666666665</v>
      </c>
      <c r="G54" s="131">
        <v>157.73333333333329</v>
      </c>
      <c r="H54" s="131">
        <v>186.33333333333331</v>
      </c>
      <c r="I54" s="131">
        <v>193.2166666666667</v>
      </c>
      <c r="J54" s="131">
        <v>200.63333333333333</v>
      </c>
      <c r="K54" s="130">
        <v>185.8</v>
      </c>
      <c r="L54" s="130">
        <v>171.5</v>
      </c>
      <c r="M54" s="130">
        <v>61.162570000000002</v>
      </c>
    </row>
    <row r="55" spans="1:13">
      <c r="A55" s="66">
        <v>46</v>
      </c>
      <c r="B55" s="130" t="s">
        <v>674</v>
      </c>
      <c r="C55" s="130">
        <v>65.900000000000006</v>
      </c>
      <c r="D55" s="131">
        <v>65.833333333333329</v>
      </c>
      <c r="E55" s="131">
        <v>65.166666666666657</v>
      </c>
      <c r="F55" s="131">
        <v>64.433333333333323</v>
      </c>
      <c r="G55" s="131">
        <v>63.766666666666652</v>
      </c>
      <c r="H55" s="131">
        <v>66.566666666666663</v>
      </c>
      <c r="I55" s="131">
        <v>67.23333333333332</v>
      </c>
      <c r="J55" s="131">
        <v>67.966666666666669</v>
      </c>
      <c r="K55" s="130">
        <v>66.5</v>
      </c>
      <c r="L55" s="130">
        <v>65.099999999999994</v>
      </c>
      <c r="M55" s="130">
        <v>5.8670900000000001</v>
      </c>
    </row>
    <row r="56" spans="1:13">
      <c r="A56" s="66">
        <v>47</v>
      </c>
      <c r="B56" s="130" t="s">
        <v>55</v>
      </c>
      <c r="C56" s="130">
        <v>1261.5999999999999</v>
      </c>
      <c r="D56" s="131">
        <v>1231.9166666666667</v>
      </c>
      <c r="E56" s="131">
        <v>1181.8333333333335</v>
      </c>
      <c r="F56" s="131">
        <v>1102.0666666666668</v>
      </c>
      <c r="G56" s="131">
        <v>1051.9833333333336</v>
      </c>
      <c r="H56" s="131">
        <v>1311.6833333333334</v>
      </c>
      <c r="I56" s="131">
        <v>1361.7666666666669</v>
      </c>
      <c r="J56" s="131">
        <v>1441.5333333333333</v>
      </c>
      <c r="K56" s="130">
        <v>1282</v>
      </c>
      <c r="L56" s="130">
        <v>1152.1500000000001</v>
      </c>
      <c r="M56" s="130">
        <v>11.357849999999999</v>
      </c>
    </row>
    <row r="57" spans="1:13">
      <c r="A57" s="66">
        <v>48</v>
      </c>
      <c r="B57" s="130" t="s">
        <v>56</v>
      </c>
      <c r="C57" s="130">
        <v>989.5</v>
      </c>
      <c r="D57" s="131">
        <v>976.58333333333337</v>
      </c>
      <c r="E57" s="131">
        <v>950.91666666666674</v>
      </c>
      <c r="F57" s="131">
        <v>912.33333333333337</v>
      </c>
      <c r="G57" s="131">
        <v>886.66666666666674</v>
      </c>
      <c r="H57" s="131">
        <v>1015.1666666666667</v>
      </c>
      <c r="I57" s="131">
        <v>1040.8333333333335</v>
      </c>
      <c r="J57" s="131">
        <v>1079.4166666666667</v>
      </c>
      <c r="K57" s="130">
        <v>1002.25</v>
      </c>
      <c r="L57" s="130">
        <v>938</v>
      </c>
      <c r="M57" s="130">
        <v>6.7760899999999999</v>
      </c>
    </row>
    <row r="58" spans="1:13">
      <c r="A58" s="66">
        <v>49</v>
      </c>
      <c r="B58" s="130" t="s">
        <v>689</v>
      </c>
      <c r="C58" s="130">
        <v>1284.95</v>
      </c>
      <c r="D58" s="131">
        <v>1266.2166666666667</v>
      </c>
      <c r="E58" s="131">
        <v>1223.7333333333333</v>
      </c>
      <c r="F58" s="131">
        <v>1162.5166666666667</v>
      </c>
      <c r="G58" s="131">
        <v>1120.0333333333333</v>
      </c>
      <c r="H58" s="131">
        <v>1327.4333333333334</v>
      </c>
      <c r="I58" s="131">
        <v>1369.916666666667</v>
      </c>
      <c r="J58" s="131">
        <v>1431.1333333333334</v>
      </c>
      <c r="K58" s="130">
        <v>1308.7</v>
      </c>
      <c r="L58" s="130">
        <v>1205</v>
      </c>
      <c r="M58" s="130">
        <v>2.27637</v>
      </c>
    </row>
    <row r="59" spans="1:13">
      <c r="A59" s="66">
        <v>50</v>
      </c>
      <c r="B59" s="130" t="s">
        <v>57</v>
      </c>
      <c r="C59" s="130">
        <v>564.25</v>
      </c>
      <c r="D59" s="131">
        <v>564.76666666666665</v>
      </c>
      <c r="E59" s="131">
        <v>557.5333333333333</v>
      </c>
      <c r="F59" s="131">
        <v>550.81666666666661</v>
      </c>
      <c r="G59" s="131">
        <v>543.58333333333326</v>
      </c>
      <c r="H59" s="131">
        <v>571.48333333333335</v>
      </c>
      <c r="I59" s="131">
        <v>578.7166666666667</v>
      </c>
      <c r="J59" s="131">
        <v>585.43333333333339</v>
      </c>
      <c r="K59" s="130">
        <v>572</v>
      </c>
      <c r="L59" s="130">
        <v>558.04999999999995</v>
      </c>
      <c r="M59" s="130">
        <v>12.84112</v>
      </c>
    </row>
    <row r="60" spans="1:13">
      <c r="A60" s="66">
        <v>51</v>
      </c>
      <c r="B60" s="130" t="s">
        <v>58</v>
      </c>
      <c r="C60" s="130">
        <v>290.35000000000002</v>
      </c>
      <c r="D60" s="131">
        <v>287.48333333333335</v>
      </c>
      <c r="E60" s="131">
        <v>282.9666666666667</v>
      </c>
      <c r="F60" s="131">
        <v>275.58333333333337</v>
      </c>
      <c r="G60" s="131">
        <v>271.06666666666672</v>
      </c>
      <c r="H60" s="131">
        <v>294.86666666666667</v>
      </c>
      <c r="I60" s="131">
        <v>299.38333333333333</v>
      </c>
      <c r="J60" s="131">
        <v>306.76666666666665</v>
      </c>
      <c r="K60" s="130">
        <v>292</v>
      </c>
      <c r="L60" s="130">
        <v>280.10000000000002</v>
      </c>
      <c r="M60" s="130">
        <v>46.746609999999997</v>
      </c>
    </row>
    <row r="61" spans="1:13">
      <c r="A61" s="66">
        <v>52</v>
      </c>
      <c r="B61" s="130" t="s">
        <v>59</v>
      </c>
      <c r="C61" s="130">
        <v>1100.2</v>
      </c>
      <c r="D61" s="131">
        <v>1096.4666666666667</v>
      </c>
      <c r="E61" s="131">
        <v>1085.7333333333333</v>
      </c>
      <c r="F61" s="131">
        <v>1071.2666666666667</v>
      </c>
      <c r="G61" s="131">
        <v>1060.5333333333333</v>
      </c>
      <c r="H61" s="131">
        <v>1110.9333333333334</v>
      </c>
      <c r="I61" s="131">
        <v>1121.666666666667</v>
      </c>
      <c r="J61" s="131">
        <v>1136.1333333333334</v>
      </c>
      <c r="K61" s="130">
        <v>1107.2</v>
      </c>
      <c r="L61" s="130">
        <v>1082</v>
      </c>
      <c r="M61" s="130">
        <v>7.5587400000000002</v>
      </c>
    </row>
    <row r="62" spans="1:13">
      <c r="A62" s="66">
        <v>53</v>
      </c>
      <c r="B62" s="130" t="s">
        <v>196</v>
      </c>
      <c r="C62" s="130">
        <v>1300.45</v>
      </c>
      <c r="D62" s="131">
        <v>1306.3999999999999</v>
      </c>
      <c r="E62" s="131">
        <v>1289.5999999999997</v>
      </c>
      <c r="F62" s="131">
        <v>1278.7499999999998</v>
      </c>
      <c r="G62" s="131">
        <v>1261.9499999999996</v>
      </c>
      <c r="H62" s="131">
        <v>1317.2499999999998</v>
      </c>
      <c r="I62" s="131">
        <v>1334.05</v>
      </c>
      <c r="J62" s="131">
        <v>1344.8999999999999</v>
      </c>
      <c r="K62" s="130">
        <v>1323.2</v>
      </c>
      <c r="L62" s="130">
        <v>1295.55</v>
      </c>
      <c r="M62" s="130">
        <v>3.5314999999999999</v>
      </c>
    </row>
    <row r="63" spans="1:13">
      <c r="A63" s="66">
        <v>54</v>
      </c>
      <c r="B63" s="130" t="s">
        <v>703</v>
      </c>
      <c r="C63" s="130">
        <v>544.29999999999995</v>
      </c>
      <c r="D63" s="131">
        <v>536.4</v>
      </c>
      <c r="E63" s="131">
        <v>522.9</v>
      </c>
      <c r="F63" s="131">
        <v>501.5</v>
      </c>
      <c r="G63" s="131">
        <v>488</v>
      </c>
      <c r="H63" s="131">
        <v>557.79999999999995</v>
      </c>
      <c r="I63" s="131">
        <v>571.29999999999995</v>
      </c>
      <c r="J63" s="131">
        <v>592.69999999999993</v>
      </c>
      <c r="K63" s="130">
        <v>549.9</v>
      </c>
      <c r="L63" s="130">
        <v>515</v>
      </c>
      <c r="M63" s="130">
        <v>2.4055499999999999</v>
      </c>
    </row>
    <row r="64" spans="1:13">
      <c r="A64" s="66">
        <v>55</v>
      </c>
      <c r="B64" s="130" t="s">
        <v>194</v>
      </c>
      <c r="C64" s="130">
        <v>1939.6</v>
      </c>
      <c r="D64" s="131">
        <v>1934.8666666666668</v>
      </c>
      <c r="E64" s="131">
        <v>1919.7333333333336</v>
      </c>
      <c r="F64" s="131">
        <v>1899.8666666666668</v>
      </c>
      <c r="G64" s="131">
        <v>1884.7333333333336</v>
      </c>
      <c r="H64" s="131">
        <v>1954.7333333333336</v>
      </c>
      <c r="I64" s="131">
        <v>1969.8666666666668</v>
      </c>
      <c r="J64" s="131">
        <v>1989.7333333333336</v>
      </c>
      <c r="K64" s="130">
        <v>1950</v>
      </c>
      <c r="L64" s="130">
        <v>1915</v>
      </c>
      <c r="M64" s="130">
        <v>0.11584</v>
      </c>
    </row>
    <row r="65" spans="1:13">
      <c r="A65" s="66">
        <v>56</v>
      </c>
      <c r="B65" s="130" t="s">
        <v>715</v>
      </c>
      <c r="C65" s="130">
        <v>242.15</v>
      </c>
      <c r="D65" s="131">
        <v>242.53333333333333</v>
      </c>
      <c r="E65" s="131">
        <v>232.61666666666667</v>
      </c>
      <c r="F65" s="131">
        <v>223.08333333333334</v>
      </c>
      <c r="G65" s="131">
        <v>213.16666666666669</v>
      </c>
      <c r="H65" s="131">
        <v>252.06666666666666</v>
      </c>
      <c r="I65" s="131">
        <v>261.98333333333335</v>
      </c>
      <c r="J65" s="131">
        <v>271.51666666666665</v>
      </c>
      <c r="K65" s="130">
        <v>252.45</v>
      </c>
      <c r="L65" s="130">
        <v>233</v>
      </c>
      <c r="M65" s="130">
        <v>5.3343499999999997</v>
      </c>
    </row>
    <row r="66" spans="1:13">
      <c r="A66" s="66">
        <v>57</v>
      </c>
      <c r="B66" s="130" t="s">
        <v>354</v>
      </c>
      <c r="C66" s="130">
        <v>809.8</v>
      </c>
      <c r="D66" s="131">
        <v>795.80000000000007</v>
      </c>
      <c r="E66" s="131">
        <v>775.00000000000011</v>
      </c>
      <c r="F66" s="131">
        <v>740.2</v>
      </c>
      <c r="G66" s="131">
        <v>719.40000000000009</v>
      </c>
      <c r="H66" s="131">
        <v>830.60000000000014</v>
      </c>
      <c r="I66" s="131">
        <v>851.40000000000009</v>
      </c>
      <c r="J66" s="131">
        <v>886.20000000000016</v>
      </c>
      <c r="K66" s="130">
        <v>816.6</v>
      </c>
      <c r="L66" s="130">
        <v>761</v>
      </c>
      <c r="M66" s="130">
        <v>2.5221300000000002</v>
      </c>
    </row>
    <row r="67" spans="1:13">
      <c r="A67" s="66">
        <v>58</v>
      </c>
      <c r="B67" s="130" t="s">
        <v>60</v>
      </c>
      <c r="C67" s="130">
        <v>339.25</v>
      </c>
      <c r="D67" s="131">
        <v>335.63333333333333</v>
      </c>
      <c r="E67" s="131">
        <v>329.61666666666667</v>
      </c>
      <c r="F67" s="131">
        <v>319.98333333333335</v>
      </c>
      <c r="G67" s="131">
        <v>313.9666666666667</v>
      </c>
      <c r="H67" s="131">
        <v>345.26666666666665</v>
      </c>
      <c r="I67" s="131">
        <v>351.2833333333333</v>
      </c>
      <c r="J67" s="131">
        <v>360.91666666666663</v>
      </c>
      <c r="K67" s="130">
        <v>341.65</v>
      </c>
      <c r="L67" s="130">
        <v>326</v>
      </c>
      <c r="M67" s="130">
        <v>19.489619999999999</v>
      </c>
    </row>
    <row r="68" spans="1:13">
      <c r="A68" s="66">
        <v>59</v>
      </c>
      <c r="B68" s="130" t="s">
        <v>728</v>
      </c>
      <c r="C68" s="130">
        <v>2727.85</v>
      </c>
      <c r="D68" s="131">
        <v>2684.9666666666667</v>
      </c>
      <c r="E68" s="131">
        <v>2570.9333333333334</v>
      </c>
      <c r="F68" s="131">
        <v>2414.0166666666669</v>
      </c>
      <c r="G68" s="131">
        <v>2299.9833333333336</v>
      </c>
      <c r="H68" s="131">
        <v>2841.8833333333332</v>
      </c>
      <c r="I68" s="131">
        <v>2955.916666666667</v>
      </c>
      <c r="J68" s="131">
        <v>3112.833333333333</v>
      </c>
      <c r="K68" s="130">
        <v>2799</v>
      </c>
      <c r="L68" s="130">
        <v>2528.0500000000002</v>
      </c>
      <c r="M68" s="130">
        <v>1.59771</v>
      </c>
    </row>
    <row r="69" spans="1:13">
      <c r="A69" s="66">
        <v>60</v>
      </c>
      <c r="B69" s="130" t="s">
        <v>234</v>
      </c>
      <c r="C69" s="130">
        <v>505.55</v>
      </c>
      <c r="D69" s="131">
        <v>494.98333333333335</v>
      </c>
      <c r="E69" s="131">
        <v>479.36666666666667</v>
      </c>
      <c r="F69" s="131">
        <v>453.18333333333334</v>
      </c>
      <c r="G69" s="131">
        <v>437.56666666666666</v>
      </c>
      <c r="H69" s="131">
        <v>521.16666666666674</v>
      </c>
      <c r="I69" s="131">
        <v>536.7833333333333</v>
      </c>
      <c r="J69" s="131">
        <v>562.9666666666667</v>
      </c>
      <c r="K69" s="130">
        <v>510.6</v>
      </c>
      <c r="L69" s="130">
        <v>468.8</v>
      </c>
      <c r="M69" s="130">
        <v>92.9953</v>
      </c>
    </row>
    <row r="70" spans="1:13">
      <c r="A70" s="66">
        <v>61</v>
      </c>
      <c r="B70" s="130" t="s">
        <v>61</v>
      </c>
      <c r="C70" s="130">
        <v>73.8</v>
      </c>
      <c r="D70" s="131">
        <v>72.833333333333329</v>
      </c>
      <c r="E70" s="131">
        <v>71.416666666666657</v>
      </c>
      <c r="F70" s="131">
        <v>69.033333333333331</v>
      </c>
      <c r="G70" s="131">
        <v>67.61666666666666</v>
      </c>
      <c r="H70" s="131">
        <v>75.216666666666654</v>
      </c>
      <c r="I70" s="131">
        <v>76.633333333333312</v>
      </c>
      <c r="J70" s="131">
        <v>79.016666666666652</v>
      </c>
      <c r="K70" s="130">
        <v>74.25</v>
      </c>
      <c r="L70" s="130">
        <v>70.45</v>
      </c>
      <c r="M70" s="130">
        <v>68.104669999999999</v>
      </c>
    </row>
    <row r="71" spans="1:13">
      <c r="A71" s="66">
        <v>62</v>
      </c>
      <c r="B71" s="130" t="s">
        <v>62</v>
      </c>
      <c r="C71" s="130">
        <v>1003.2</v>
      </c>
      <c r="D71" s="131">
        <v>999.18333333333339</v>
      </c>
      <c r="E71" s="131">
        <v>982.36666666666679</v>
      </c>
      <c r="F71" s="131">
        <v>961.53333333333342</v>
      </c>
      <c r="G71" s="131">
        <v>944.71666666666681</v>
      </c>
      <c r="H71" s="131">
        <v>1020.0166666666668</v>
      </c>
      <c r="I71" s="131">
        <v>1036.8333333333335</v>
      </c>
      <c r="J71" s="131">
        <v>1057.6666666666667</v>
      </c>
      <c r="K71" s="130">
        <v>1016</v>
      </c>
      <c r="L71" s="130">
        <v>978.35</v>
      </c>
      <c r="M71" s="130">
        <v>6.5945299999999998</v>
      </c>
    </row>
    <row r="72" spans="1:13">
      <c r="A72" s="66">
        <v>63</v>
      </c>
      <c r="B72" s="130" t="s">
        <v>63</v>
      </c>
      <c r="C72" s="130">
        <v>225.45</v>
      </c>
      <c r="D72" s="131">
        <v>222.06666666666669</v>
      </c>
      <c r="E72" s="131">
        <v>213.38333333333338</v>
      </c>
      <c r="F72" s="131">
        <v>201.31666666666669</v>
      </c>
      <c r="G72" s="131">
        <v>192.63333333333338</v>
      </c>
      <c r="H72" s="131">
        <v>234.13333333333338</v>
      </c>
      <c r="I72" s="131">
        <v>242.81666666666672</v>
      </c>
      <c r="J72" s="131">
        <v>254.88333333333338</v>
      </c>
      <c r="K72" s="130">
        <v>230.75</v>
      </c>
      <c r="L72" s="130">
        <v>210</v>
      </c>
      <c r="M72" s="130">
        <v>129.18029000000001</v>
      </c>
    </row>
    <row r="73" spans="1:13">
      <c r="A73" s="66">
        <v>64</v>
      </c>
      <c r="B73" s="130" t="s">
        <v>64</v>
      </c>
      <c r="C73" s="130">
        <v>2095.6999999999998</v>
      </c>
      <c r="D73" s="131">
        <v>2075.0833333333335</v>
      </c>
      <c r="E73" s="131">
        <v>2026.166666666667</v>
      </c>
      <c r="F73" s="131">
        <v>1956.6333333333334</v>
      </c>
      <c r="G73" s="131">
        <v>1907.7166666666669</v>
      </c>
      <c r="H73" s="131">
        <v>2144.6166666666668</v>
      </c>
      <c r="I73" s="131">
        <v>2193.5333333333338</v>
      </c>
      <c r="J73" s="131">
        <v>2263.0666666666671</v>
      </c>
      <c r="K73" s="130">
        <v>2124</v>
      </c>
      <c r="L73" s="130">
        <v>2005.55</v>
      </c>
      <c r="M73" s="130">
        <v>7.6323400000000001</v>
      </c>
    </row>
    <row r="74" spans="1:13">
      <c r="A74" s="66">
        <v>65</v>
      </c>
      <c r="B74" s="130" t="s">
        <v>787</v>
      </c>
      <c r="C74" s="130">
        <v>254</v>
      </c>
      <c r="D74" s="131">
        <v>245.36666666666667</v>
      </c>
      <c r="E74" s="131">
        <v>232.73333333333335</v>
      </c>
      <c r="F74" s="131">
        <v>211.46666666666667</v>
      </c>
      <c r="G74" s="131">
        <v>198.83333333333334</v>
      </c>
      <c r="H74" s="131">
        <v>266.63333333333333</v>
      </c>
      <c r="I74" s="131">
        <v>279.26666666666665</v>
      </c>
      <c r="J74" s="131">
        <v>300.53333333333336</v>
      </c>
      <c r="K74" s="130">
        <v>258</v>
      </c>
      <c r="L74" s="130">
        <v>224.1</v>
      </c>
      <c r="M74" s="130">
        <v>42.839469999999999</v>
      </c>
    </row>
    <row r="75" spans="1:13">
      <c r="A75" s="66">
        <v>66</v>
      </c>
      <c r="B75" s="130" t="s">
        <v>65</v>
      </c>
      <c r="C75" s="130">
        <v>27579.25</v>
      </c>
      <c r="D75" s="131">
        <v>27376.416666666668</v>
      </c>
      <c r="E75" s="131">
        <v>26702.833333333336</v>
      </c>
      <c r="F75" s="131">
        <v>25826.416666666668</v>
      </c>
      <c r="G75" s="131">
        <v>25152.833333333336</v>
      </c>
      <c r="H75" s="131">
        <v>28252.833333333336</v>
      </c>
      <c r="I75" s="131">
        <v>28926.416666666672</v>
      </c>
      <c r="J75" s="131">
        <v>29802.833333333336</v>
      </c>
      <c r="K75" s="130">
        <v>28050</v>
      </c>
      <c r="L75" s="130">
        <v>26500</v>
      </c>
      <c r="M75" s="130">
        <v>0.61407999999999996</v>
      </c>
    </row>
    <row r="76" spans="1:13">
      <c r="A76" s="66">
        <v>67</v>
      </c>
      <c r="B76" s="130" t="s">
        <v>197</v>
      </c>
      <c r="C76" s="130">
        <v>1110.8499999999999</v>
      </c>
      <c r="D76" s="131">
        <v>1090.0833333333333</v>
      </c>
      <c r="E76" s="131">
        <v>1061.2666666666664</v>
      </c>
      <c r="F76" s="131">
        <v>1011.6833333333332</v>
      </c>
      <c r="G76" s="131">
        <v>982.86666666666633</v>
      </c>
      <c r="H76" s="131">
        <v>1139.6666666666665</v>
      </c>
      <c r="I76" s="131">
        <v>1168.4833333333336</v>
      </c>
      <c r="J76" s="131">
        <v>1218.0666666666666</v>
      </c>
      <c r="K76" s="130">
        <v>1118.9000000000001</v>
      </c>
      <c r="L76" s="130">
        <v>1040.5</v>
      </c>
      <c r="M76" s="130">
        <v>4.9883199999999999</v>
      </c>
    </row>
    <row r="77" spans="1:13">
      <c r="A77" s="66">
        <v>68</v>
      </c>
      <c r="B77" s="130" t="s">
        <v>2299</v>
      </c>
      <c r="C77" s="130">
        <v>1155.75</v>
      </c>
      <c r="D77" s="131">
        <v>1139.3833333333334</v>
      </c>
      <c r="E77" s="131">
        <v>1096.3666666666668</v>
      </c>
      <c r="F77" s="131">
        <v>1036.9833333333333</v>
      </c>
      <c r="G77" s="131">
        <v>993.9666666666667</v>
      </c>
      <c r="H77" s="131">
        <v>1198.7666666666669</v>
      </c>
      <c r="I77" s="131">
        <v>1241.7833333333338</v>
      </c>
      <c r="J77" s="131">
        <v>1301.166666666667</v>
      </c>
      <c r="K77" s="130">
        <v>1182.4000000000001</v>
      </c>
      <c r="L77" s="130">
        <v>1080</v>
      </c>
      <c r="M77" s="130">
        <v>0.66549000000000003</v>
      </c>
    </row>
    <row r="78" spans="1:13">
      <c r="A78" s="66">
        <v>69</v>
      </c>
      <c r="B78" s="130" t="s">
        <v>66</v>
      </c>
      <c r="C78" s="130">
        <v>163.25</v>
      </c>
      <c r="D78" s="131">
        <v>161.48333333333332</v>
      </c>
      <c r="E78" s="131">
        <v>156.31666666666663</v>
      </c>
      <c r="F78" s="131">
        <v>149.38333333333333</v>
      </c>
      <c r="G78" s="131">
        <v>144.21666666666664</v>
      </c>
      <c r="H78" s="131">
        <v>168.41666666666663</v>
      </c>
      <c r="I78" s="131">
        <v>173.58333333333331</v>
      </c>
      <c r="J78" s="131">
        <v>180.51666666666662</v>
      </c>
      <c r="K78" s="130">
        <v>166.65</v>
      </c>
      <c r="L78" s="130">
        <v>154.55000000000001</v>
      </c>
      <c r="M78" s="130">
        <v>20.366150000000001</v>
      </c>
    </row>
    <row r="79" spans="1:13">
      <c r="A79" s="66">
        <v>70</v>
      </c>
      <c r="B79" s="130" t="s">
        <v>67</v>
      </c>
      <c r="C79" s="130">
        <v>203.35</v>
      </c>
      <c r="D79" s="131">
        <v>201.1</v>
      </c>
      <c r="E79" s="131">
        <v>194.64999999999998</v>
      </c>
      <c r="F79" s="131">
        <v>185.95</v>
      </c>
      <c r="G79" s="131">
        <v>179.49999999999997</v>
      </c>
      <c r="H79" s="131">
        <v>209.79999999999998</v>
      </c>
      <c r="I79" s="131">
        <v>216.24999999999997</v>
      </c>
      <c r="J79" s="131">
        <v>224.95</v>
      </c>
      <c r="K79" s="130">
        <v>207.55</v>
      </c>
      <c r="L79" s="130">
        <v>192.4</v>
      </c>
      <c r="M79" s="130">
        <v>21.198540000000001</v>
      </c>
    </row>
    <row r="80" spans="1:13">
      <c r="A80" s="66">
        <v>71</v>
      </c>
      <c r="B80" s="130" t="s">
        <v>68</v>
      </c>
      <c r="C80" s="130">
        <v>93.15</v>
      </c>
      <c r="D80" s="131">
        <v>91.649999999999991</v>
      </c>
      <c r="E80" s="131">
        <v>88.799999999999983</v>
      </c>
      <c r="F80" s="131">
        <v>84.449999999999989</v>
      </c>
      <c r="G80" s="131">
        <v>81.59999999999998</v>
      </c>
      <c r="H80" s="131">
        <v>95.999999999999986</v>
      </c>
      <c r="I80" s="131">
        <v>98.84999999999998</v>
      </c>
      <c r="J80" s="131">
        <v>103.19999999999999</v>
      </c>
      <c r="K80" s="130">
        <v>94.5</v>
      </c>
      <c r="L80" s="130">
        <v>87.3</v>
      </c>
      <c r="M80" s="130">
        <v>124.81756</v>
      </c>
    </row>
    <row r="81" spans="1:13">
      <c r="A81" s="66">
        <v>72</v>
      </c>
      <c r="B81" s="130" t="s">
        <v>858</v>
      </c>
      <c r="C81" s="130">
        <v>114.2</v>
      </c>
      <c r="D81" s="131">
        <v>112.76666666666665</v>
      </c>
      <c r="E81" s="131">
        <v>108.5333333333333</v>
      </c>
      <c r="F81" s="131">
        <v>102.86666666666665</v>
      </c>
      <c r="G81" s="131">
        <v>98.633333333333297</v>
      </c>
      <c r="H81" s="131">
        <v>118.43333333333331</v>
      </c>
      <c r="I81" s="131">
        <v>122.66666666666666</v>
      </c>
      <c r="J81" s="131">
        <v>128.33333333333331</v>
      </c>
      <c r="K81" s="130">
        <v>117</v>
      </c>
      <c r="L81" s="130">
        <v>107.1</v>
      </c>
      <c r="M81" s="130">
        <v>151.67517000000001</v>
      </c>
    </row>
    <row r="82" spans="1:13">
      <c r="A82" s="66">
        <v>73</v>
      </c>
      <c r="B82" s="130" t="s">
        <v>69</v>
      </c>
      <c r="C82" s="130">
        <v>452.6</v>
      </c>
      <c r="D82" s="131">
        <v>449.83333333333331</v>
      </c>
      <c r="E82" s="131">
        <v>441.81666666666661</v>
      </c>
      <c r="F82" s="131">
        <v>431.0333333333333</v>
      </c>
      <c r="G82" s="131">
        <v>423.01666666666659</v>
      </c>
      <c r="H82" s="131">
        <v>460.61666666666662</v>
      </c>
      <c r="I82" s="131">
        <v>468.63333333333338</v>
      </c>
      <c r="J82" s="131">
        <v>479.41666666666663</v>
      </c>
      <c r="K82" s="130">
        <v>457.85</v>
      </c>
      <c r="L82" s="130">
        <v>439.05</v>
      </c>
      <c r="M82" s="130">
        <v>30.484940000000002</v>
      </c>
    </row>
    <row r="83" spans="1:13">
      <c r="A83" s="66">
        <v>74</v>
      </c>
      <c r="B83" s="130" t="s">
        <v>905</v>
      </c>
      <c r="C83" s="130">
        <v>2464.6</v>
      </c>
      <c r="D83" s="131">
        <v>2455</v>
      </c>
      <c r="E83" s="131">
        <v>2431</v>
      </c>
      <c r="F83" s="131">
        <v>2397.4</v>
      </c>
      <c r="G83" s="131">
        <v>2373.4</v>
      </c>
      <c r="H83" s="131">
        <v>2488.6</v>
      </c>
      <c r="I83" s="131">
        <v>2512.6</v>
      </c>
      <c r="J83" s="131">
        <v>2546.1999999999998</v>
      </c>
      <c r="K83" s="130">
        <v>2479</v>
      </c>
      <c r="L83" s="130">
        <v>2421.4</v>
      </c>
      <c r="M83" s="130">
        <v>0.14494000000000001</v>
      </c>
    </row>
    <row r="84" spans="1:13">
      <c r="A84" s="66">
        <v>75</v>
      </c>
      <c r="B84" s="130" t="s">
        <v>70</v>
      </c>
      <c r="C84" s="130">
        <v>571.29999999999995</v>
      </c>
      <c r="D84" s="131">
        <v>573.26666666666665</v>
      </c>
      <c r="E84" s="131">
        <v>564.0333333333333</v>
      </c>
      <c r="F84" s="131">
        <v>556.76666666666665</v>
      </c>
      <c r="G84" s="131">
        <v>547.5333333333333</v>
      </c>
      <c r="H84" s="131">
        <v>580.5333333333333</v>
      </c>
      <c r="I84" s="131">
        <v>589.76666666666665</v>
      </c>
      <c r="J84" s="131">
        <v>597.0333333333333</v>
      </c>
      <c r="K84" s="130">
        <v>582.5</v>
      </c>
      <c r="L84" s="130">
        <v>566</v>
      </c>
      <c r="M84" s="130">
        <v>7.4577799999999996</v>
      </c>
    </row>
    <row r="85" spans="1:13">
      <c r="A85" s="66">
        <v>76</v>
      </c>
      <c r="B85" s="130" t="s">
        <v>71</v>
      </c>
      <c r="C85" s="130">
        <v>19.350000000000001</v>
      </c>
      <c r="D85" s="131">
        <v>19.083333333333332</v>
      </c>
      <c r="E85" s="131">
        <v>18.466666666666665</v>
      </c>
      <c r="F85" s="131">
        <v>17.583333333333332</v>
      </c>
      <c r="G85" s="131">
        <v>16.966666666666665</v>
      </c>
      <c r="H85" s="131">
        <v>19.966666666666665</v>
      </c>
      <c r="I85" s="131">
        <v>20.583333333333332</v>
      </c>
      <c r="J85" s="131">
        <v>21.466666666666665</v>
      </c>
      <c r="K85" s="130">
        <v>19.7</v>
      </c>
      <c r="L85" s="130">
        <v>18.2</v>
      </c>
      <c r="M85" s="130">
        <v>700.24410999999998</v>
      </c>
    </row>
    <row r="86" spans="1:13">
      <c r="A86" s="66">
        <v>77</v>
      </c>
      <c r="B86" s="130" t="s">
        <v>350</v>
      </c>
      <c r="C86" s="130">
        <v>1008.6</v>
      </c>
      <c r="D86" s="131">
        <v>1008.4</v>
      </c>
      <c r="E86" s="131">
        <v>996.8</v>
      </c>
      <c r="F86" s="131">
        <v>985</v>
      </c>
      <c r="G86" s="131">
        <v>973.4</v>
      </c>
      <c r="H86" s="131">
        <v>1020.1999999999999</v>
      </c>
      <c r="I86" s="131">
        <v>1031.8000000000002</v>
      </c>
      <c r="J86" s="131">
        <v>1043.5999999999999</v>
      </c>
      <c r="K86" s="130">
        <v>1020</v>
      </c>
      <c r="L86" s="130">
        <v>996.6</v>
      </c>
      <c r="M86" s="130">
        <v>8.0744900000000008</v>
      </c>
    </row>
    <row r="87" spans="1:13">
      <c r="A87" s="66">
        <v>78</v>
      </c>
      <c r="B87" s="130" t="s">
        <v>72</v>
      </c>
      <c r="C87" s="130">
        <v>555.4</v>
      </c>
      <c r="D87" s="131">
        <v>549.7166666666667</v>
      </c>
      <c r="E87" s="131">
        <v>540.68333333333339</v>
      </c>
      <c r="F87" s="131">
        <v>525.9666666666667</v>
      </c>
      <c r="G87" s="131">
        <v>516.93333333333339</v>
      </c>
      <c r="H87" s="131">
        <v>564.43333333333339</v>
      </c>
      <c r="I87" s="131">
        <v>573.4666666666667</v>
      </c>
      <c r="J87" s="131">
        <v>588.18333333333339</v>
      </c>
      <c r="K87" s="130">
        <v>558.75</v>
      </c>
      <c r="L87" s="130">
        <v>535</v>
      </c>
      <c r="M87" s="130">
        <v>6.5333500000000004</v>
      </c>
    </row>
    <row r="88" spans="1:13">
      <c r="A88" s="66">
        <v>79</v>
      </c>
      <c r="B88" s="130" t="s">
        <v>318</v>
      </c>
      <c r="C88" s="130">
        <v>134.1</v>
      </c>
      <c r="D88" s="131">
        <v>133.71666666666667</v>
      </c>
      <c r="E88" s="131">
        <v>130.63333333333333</v>
      </c>
      <c r="F88" s="131">
        <v>127.16666666666666</v>
      </c>
      <c r="G88" s="131">
        <v>124.08333333333331</v>
      </c>
      <c r="H88" s="131">
        <v>137.18333333333334</v>
      </c>
      <c r="I88" s="131">
        <v>140.26666666666665</v>
      </c>
      <c r="J88" s="131">
        <v>143.73333333333335</v>
      </c>
      <c r="K88" s="130">
        <v>136.80000000000001</v>
      </c>
      <c r="L88" s="130">
        <v>130.25</v>
      </c>
      <c r="M88" s="130">
        <v>3.1638999999999999</v>
      </c>
    </row>
    <row r="89" spans="1:13">
      <c r="A89" s="66">
        <v>80</v>
      </c>
      <c r="B89" s="130" t="s">
        <v>73</v>
      </c>
      <c r="C89" s="130">
        <v>1065.45</v>
      </c>
      <c r="D89" s="131">
        <v>1056.9166666666667</v>
      </c>
      <c r="E89" s="131">
        <v>1035.7333333333336</v>
      </c>
      <c r="F89" s="131">
        <v>1006.0166666666669</v>
      </c>
      <c r="G89" s="131">
        <v>984.83333333333371</v>
      </c>
      <c r="H89" s="131">
        <v>1086.6333333333334</v>
      </c>
      <c r="I89" s="131">
        <v>1107.8166666666664</v>
      </c>
      <c r="J89" s="131">
        <v>1137.5333333333333</v>
      </c>
      <c r="K89" s="130">
        <v>1078.0999999999999</v>
      </c>
      <c r="L89" s="130">
        <v>1027.2</v>
      </c>
      <c r="M89" s="130">
        <v>16.19688</v>
      </c>
    </row>
    <row r="90" spans="1:13">
      <c r="A90" s="66">
        <v>81</v>
      </c>
      <c r="B90" s="130" t="s">
        <v>944</v>
      </c>
      <c r="C90" s="130">
        <v>518.45000000000005</v>
      </c>
      <c r="D90" s="131">
        <v>520.76666666666677</v>
      </c>
      <c r="E90" s="131">
        <v>512.68333333333351</v>
      </c>
      <c r="F90" s="131">
        <v>506.91666666666674</v>
      </c>
      <c r="G90" s="131">
        <v>498.83333333333348</v>
      </c>
      <c r="H90" s="131">
        <v>526.53333333333353</v>
      </c>
      <c r="I90" s="131">
        <v>534.61666666666679</v>
      </c>
      <c r="J90" s="131">
        <v>540.38333333333355</v>
      </c>
      <c r="K90" s="130">
        <v>528.85</v>
      </c>
      <c r="L90" s="130">
        <v>515</v>
      </c>
      <c r="M90" s="130">
        <v>5.3216200000000002</v>
      </c>
    </row>
    <row r="91" spans="1:13">
      <c r="A91" s="66">
        <v>82</v>
      </c>
      <c r="B91" s="130" t="s">
        <v>182</v>
      </c>
      <c r="C91" s="130">
        <v>6341.2</v>
      </c>
      <c r="D91" s="131">
        <v>6368.416666666667</v>
      </c>
      <c r="E91" s="131">
        <v>6218.8333333333339</v>
      </c>
      <c r="F91" s="131">
        <v>6096.4666666666672</v>
      </c>
      <c r="G91" s="131">
        <v>5946.8833333333341</v>
      </c>
      <c r="H91" s="131">
        <v>6490.7833333333338</v>
      </c>
      <c r="I91" s="131">
        <v>6640.3666666666677</v>
      </c>
      <c r="J91" s="131">
        <v>6762.7333333333336</v>
      </c>
      <c r="K91" s="130">
        <v>6518</v>
      </c>
      <c r="L91" s="130">
        <v>6246.05</v>
      </c>
      <c r="M91" s="130">
        <v>0.13103999999999999</v>
      </c>
    </row>
    <row r="92" spans="1:13">
      <c r="A92" s="66">
        <v>83</v>
      </c>
      <c r="B92" s="130" t="s">
        <v>199</v>
      </c>
      <c r="C92" s="130">
        <v>193.05</v>
      </c>
      <c r="D92" s="131">
        <v>188.15</v>
      </c>
      <c r="E92" s="131">
        <v>182.25</v>
      </c>
      <c r="F92" s="131">
        <v>171.45</v>
      </c>
      <c r="G92" s="131">
        <v>165.54999999999998</v>
      </c>
      <c r="H92" s="131">
        <v>198.95000000000002</v>
      </c>
      <c r="I92" s="131">
        <v>204.85000000000005</v>
      </c>
      <c r="J92" s="131">
        <v>215.65000000000003</v>
      </c>
      <c r="K92" s="130">
        <v>194.05</v>
      </c>
      <c r="L92" s="130">
        <v>177.35</v>
      </c>
      <c r="M92" s="130">
        <v>6.5582200000000004</v>
      </c>
    </row>
    <row r="93" spans="1:13">
      <c r="A93" s="66">
        <v>84</v>
      </c>
      <c r="B93" s="130" t="s">
        <v>74</v>
      </c>
      <c r="C93" s="130">
        <v>505.8</v>
      </c>
      <c r="D93" s="131">
        <v>488.58333333333331</v>
      </c>
      <c r="E93" s="131">
        <v>467.21666666666664</v>
      </c>
      <c r="F93" s="131">
        <v>428.63333333333333</v>
      </c>
      <c r="G93" s="131">
        <v>407.26666666666665</v>
      </c>
      <c r="H93" s="131">
        <v>527.16666666666663</v>
      </c>
      <c r="I93" s="131">
        <v>548.5333333333333</v>
      </c>
      <c r="J93" s="131">
        <v>587.11666666666656</v>
      </c>
      <c r="K93" s="130">
        <v>509.95</v>
      </c>
      <c r="L93" s="130">
        <v>450</v>
      </c>
      <c r="M93" s="130">
        <v>20.52384</v>
      </c>
    </row>
    <row r="94" spans="1:13">
      <c r="A94" s="66">
        <v>85</v>
      </c>
      <c r="B94" s="130" t="s">
        <v>75</v>
      </c>
      <c r="C94" s="130">
        <v>953.85</v>
      </c>
      <c r="D94" s="131">
        <v>956.88333333333321</v>
      </c>
      <c r="E94" s="131">
        <v>945.01666666666642</v>
      </c>
      <c r="F94" s="131">
        <v>936.18333333333317</v>
      </c>
      <c r="G94" s="131">
        <v>924.31666666666638</v>
      </c>
      <c r="H94" s="131">
        <v>965.71666666666647</v>
      </c>
      <c r="I94" s="131">
        <v>977.58333333333326</v>
      </c>
      <c r="J94" s="131">
        <v>986.41666666666652</v>
      </c>
      <c r="K94" s="130">
        <v>968.75</v>
      </c>
      <c r="L94" s="130">
        <v>948.05</v>
      </c>
      <c r="M94" s="130">
        <v>16.554970000000001</v>
      </c>
    </row>
    <row r="95" spans="1:13">
      <c r="A95" s="66">
        <v>86</v>
      </c>
      <c r="B95" s="130" t="s">
        <v>76</v>
      </c>
      <c r="C95" s="130">
        <v>1788.6</v>
      </c>
      <c r="D95" s="131">
        <v>1784.8166666666666</v>
      </c>
      <c r="E95" s="131">
        <v>1760.8333333333333</v>
      </c>
      <c r="F95" s="131">
        <v>1733.0666666666666</v>
      </c>
      <c r="G95" s="131">
        <v>1709.0833333333333</v>
      </c>
      <c r="H95" s="131">
        <v>1812.5833333333333</v>
      </c>
      <c r="I95" s="131">
        <v>1836.5666666666668</v>
      </c>
      <c r="J95" s="131">
        <v>1864.3333333333333</v>
      </c>
      <c r="K95" s="130">
        <v>1808.8</v>
      </c>
      <c r="L95" s="130">
        <v>1757.05</v>
      </c>
      <c r="M95" s="130">
        <v>36.011899999999997</v>
      </c>
    </row>
    <row r="96" spans="1:13">
      <c r="A96" s="66">
        <v>87</v>
      </c>
      <c r="B96" s="130" t="s">
        <v>77</v>
      </c>
      <c r="C96" s="130">
        <v>1896.8</v>
      </c>
      <c r="D96" s="131">
        <v>1881.7</v>
      </c>
      <c r="E96" s="131">
        <v>1851.4</v>
      </c>
      <c r="F96" s="131">
        <v>1806</v>
      </c>
      <c r="G96" s="131">
        <v>1775.7</v>
      </c>
      <c r="H96" s="131">
        <v>1927.1000000000001</v>
      </c>
      <c r="I96" s="131">
        <v>1957.3999999999999</v>
      </c>
      <c r="J96" s="131">
        <v>2002.8000000000002</v>
      </c>
      <c r="K96" s="130">
        <v>1912</v>
      </c>
      <c r="L96" s="130">
        <v>1836.3</v>
      </c>
      <c r="M96" s="130">
        <v>26.874510000000001</v>
      </c>
    </row>
    <row r="97" spans="1:13">
      <c r="A97" s="66">
        <v>88</v>
      </c>
      <c r="B97" s="130" t="s">
        <v>79</v>
      </c>
      <c r="C97" s="130">
        <v>3541.85</v>
      </c>
      <c r="D97" s="131">
        <v>3518.8833333333332</v>
      </c>
      <c r="E97" s="131">
        <v>3472.9666666666662</v>
      </c>
      <c r="F97" s="131">
        <v>3404.083333333333</v>
      </c>
      <c r="G97" s="131">
        <v>3358.1666666666661</v>
      </c>
      <c r="H97" s="131">
        <v>3587.7666666666664</v>
      </c>
      <c r="I97" s="131">
        <v>3633.6833333333334</v>
      </c>
      <c r="J97" s="131">
        <v>3702.5666666666666</v>
      </c>
      <c r="K97" s="130">
        <v>3564.8</v>
      </c>
      <c r="L97" s="130">
        <v>3450</v>
      </c>
      <c r="M97" s="130">
        <v>4.4242600000000003</v>
      </c>
    </row>
    <row r="98" spans="1:13">
      <c r="A98" s="66">
        <v>89</v>
      </c>
      <c r="B98" s="130" t="s">
        <v>80</v>
      </c>
      <c r="C98" s="130">
        <v>368.8</v>
      </c>
      <c r="D98" s="131">
        <v>365.4666666666667</v>
      </c>
      <c r="E98" s="131">
        <v>359.33333333333337</v>
      </c>
      <c r="F98" s="131">
        <v>349.86666666666667</v>
      </c>
      <c r="G98" s="131">
        <v>343.73333333333335</v>
      </c>
      <c r="H98" s="131">
        <v>374.93333333333339</v>
      </c>
      <c r="I98" s="131">
        <v>381.06666666666672</v>
      </c>
      <c r="J98" s="131">
        <v>390.53333333333342</v>
      </c>
      <c r="K98" s="130">
        <v>371.6</v>
      </c>
      <c r="L98" s="130">
        <v>356</v>
      </c>
      <c r="M98" s="130">
        <v>8.6115600000000008</v>
      </c>
    </row>
    <row r="99" spans="1:13">
      <c r="A99" s="66">
        <v>90</v>
      </c>
      <c r="B99" s="130" t="s">
        <v>81</v>
      </c>
      <c r="C99" s="130">
        <v>244.4</v>
      </c>
      <c r="D99" s="131">
        <v>241.79999999999998</v>
      </c>
      <c r="E99" s="131">
        <v>235.09999999999997</v>
      </c>
      <c r="F99" s="131">
        <v>225.79999999999998</v>
      </c>
      <c r="G99" s="131">
        <v>219.09999999999997</v>
      </c>
      <c r="H99" s="131">
        <v>251.09999999999997</v>
      </c>
      <c r="I99" s="131">
        <v>257.79999999999995</v>
      </c>
      <c r="J99" s="131">
        <v>267.09999999999997</v>
      </c>
      <c r="K99" s="130">
        <v>248.5</v>
      </c>
      <c r="L99" s="130">
        <v>232.5</v>
      </c>
      <c r="M99" s="130">
        <v>104.73645</v>
      </c>
    </row>
    <row r="100" spans="1:13">
      <c r="A100" s="66">
        <v>91</v>
      </c>
      <c r="B100" s="130" t="s">
        <v>82</v>
      </c>
      <c r="C100" s="130">
        <v>377.6</v>
      </c>
      <c r="D100" s="131">
        <v>375.93333333333334</v>
      </c>
      <c r="E100" s="131">
        <v>370.36666666666667</v>
      </c>
      <c r="F100" s="131">
        <v>363.13333333333333</v>
      </c>
      <c r="G100" s="131">
        <v>357.56666666666666</v>
      </c>
      <c r="H100" s="131">
        <v>383.16666666666669</v>
      </c>
      <c r="I100" s="131">
        <v>388.73333333333341</v>
      </c>
      <c r="J100" s="131">
        <v>395.9666666666667</v>
      </c>
      <c r="K100" s="130">
        <v>381.5</v>
      </c>
      <c r="L100" s="130">
        <v>368.7</v>
      </c>
      <c r="M100" s="130">
        <v>53.916020000000003</v>
      </c>
    </row>
    <row r="101" spans="1:13">
      <c r="A101" s="66">
        <v>92</v>
      </c>
      <c r="B101" s="130" t="s">
        <v>83</v>
      </c>
      <c r="C101" s="130">
        <v>1325.35</v>
      </c>
      <c r="D101" s="131">
        <v>1324.2833333333333</v>
      </c>
      <c r="E101" s="131">
        <v>1300.0666666666666</v>
      </c>
      <c r="F101" s="131">
        <v>1274.7833333333333</v>
      </c>
      <c r="G101" s="131">
        <v>1250.5666666666666</v>
      </c>
      <c r="H101" s="131">
        <v>1349.5666666666666</v>
      </c>
      <c r="I101" s="131">
        <v>1373.7833333333333</v>
      </c>
      <c r="J101" s="131">
        <v>1399.0666666666666</v>
      </c>
      <c r="K101" s="130">
        <v>1348.5</v>
      </c>
      <c r="L101" s="130">
        <v>1299</v>
      </c>
      <c r="M101" s="130">
        <v>15.40401</v>
      </c>
    </row>
    <row r="102" spans="1:13">
      <c r="A102" s="66">
        <v>93</v>
      </c>
      <c r="B102" s="130" t="s">
        <v>84</v>
      </c>
      <c r="C102" s="130">
        <v>283.3</v>
      </c>
      <c r="D102" s="131">
        <v>281.58333333333331</v>
      </c>
      <c r="E102" s="131">
        <v>276.76666666666665</v>
      </c>
      <c r="F102" s="131">
        <v>270.23333333333335</v>
      </c>
      <c r="G102" s="131">
        <v>265.41666666666669</v>
      </c>
      <c r="H102" s="131">
        <v>288.11666666666662</v>
      </c>
      <c r="I102" s="131">
        <v>292.93333333333334</v>
      </c>
      <c r="J102" s="131">
        <v>299.46666666666658</v>
      </c>
      <c r="K102" s="130">
        <v>286.39999999999998</v>
      </c>
      <c r="L102" s="130">
        <v>275.05</v>
      </c>
      <c r="M102" s="130">
        <v>21.969909999999999</v>
      </c>
    </row>
    <row r="103" spans="1:13">
      <c r="A103" s="66">
        <v>94</v>
      </c>
      <c r="B103" s="130" t="s">
        <v>86</v>
      </c>
      <c r="C103" s="130">
        <v>1294.95</v>
      </c>
      <c r="D103" s="131">
        <v>1272.25</v>
      </c>
      <c r="E103" s="131">
        <v>1229.5</v>
      </c>
      <c r="F103" s="131">
        <v>1164.05</v>
      </c>
      <c r="G103" s="131">
        <v>1121.3</v>
      </c>
      <c r="H103" s="131">
        <v>1337.7</v>
      </c>
      <c r="I103" s="131">
        <v>1380.45</v>
      </c>
      <c r="J103" s="131">
        <v>1445.9</v>
      </c>
      <c r="K103" s="130">
        <v>1315</v>
      </c>
      <c r="L103" s="130">
        <v>1206.8</v>
      </c>
      <c r="M103" s="130">
        <v>15.54111</v>
      </c>
    </row>
    <row r="104" spans="1:13">
      <c r="A104" s="66">
        <v>95</v>
      </c>
      <c r="B104" s="130" t="s">
        <v>87</v>
      </c>
      <c r="C104" s="130">
        <v>330.7</v>
      </c>
      <c r="D104" s="131">
        <v>327.21666666666664</v>
      </c>
      <c r="E104" s="131">
        <v>316.48333333333329</v>
      </c>
      <c r="F104" s="131">
        <v>302.26666666666665</v>
      </c>
      <c r="G104" s="131">
        <v>291.5333333333333</v>
      </c>
      <c r="H104" s="131">
        <v>341.43333333333328</v>
      </c>
      <c r="I104" s="131">
        <v>352.16666666666663</v>
      </c>
      <c r="J104" s="131">
        <v>366.38333333333327</v>
      </c>
      <c r="K104" s="130">
        <v>337.95</v>
      </c>
      <c r="L104" s="130">
        <v>313</v>
      </c>
      <c r="M104" s="130">
        <v>184.91736</v>
      </c>
    </row>
    <row r="105" spans="1:13">
      <c r="A105" s="66">
        <v>96</v>
      </c>
      <c r="B105" s="130" t="s">
        <v>2287</v>
      </c>
      <c r="C105" s="130">
        <v>409.55</v>
      </c>
      <c r="D105" s="131">
        <v>406.45</v>
      </c>
      <c r="E105" s="131">
        <v>394.45</v>
      </c>
      <c r="F105" s="131">
        <v>379.35</v>
      </c>
      <c r="G105" s="131">
        <v>367.35</v>
      </c>
      <c r="H105" s="131">
        <v>421.54999999999995</v>
      </c>
      <c r="I105" s="131">
        <v>433.54999999999995</v>
      </c>
      <c r="J105" s="131">
        <v>448.64999999999992</v>
      </c>
      <c r="K105" s="130">
        <v>418.45</v>
      </c>
      <c r="L105" s="130">
        <v>391.35</v>
      </c>
      <c r="M105" s="130">
        <v>24.663720000000001</v>
      </c>
    </row>
    <row r="106" spans="1:13">
      <c r="A106" s="66">
        <v>97</v>
      </c>
      <c r="B106" s="130" t="s">
        <v>88</v>
      </c>
      <c r="C106" s="130">
        <v>57</v>
      </c>
      <c r="D106" s="131">
        <v>57.133333333333333</v>
      </c>
      <c r="E106" s="131">
        <v>55.866666666666667</v>
      </c>
      <c r="F106" s="131">
        <v>54.733333333333334</v>
      </c>
      <c r="G106" s="131">
        <v>53.466666666666669</v>
      </c>
      <c r="H106" s="131">
        <v>58.266666666666666</v>
      </c>
      <c r="I106" s="131">
        <v>59.533333333333331</v>
      </c>
      <c r="J106" s="131">
        <v>60.666666666666664</v>
      </c>
      <c r="K106" s="130">
        <v>58.4</v>
      </c>
      <c r="L106" s="130">
        <v>56</v>
      </c>
      <c r="M106" s="130">
        <v>73.846249999999998</v>
      </c>
    </row>
    <row r="107" spans="1:13">
      <c r="A107" s="66">
        <v>98</v>
      </c>
      <c r="B107" s="130" t="s">
        <v>89</v>
      </c>
      <c r="C107" s="130">
        <v>85</v>
      </c>
      <c r="D107" s="131">
        <v>83.649999999999991</v>
      </c>
      <c r="E107" s="131">
        <v>81.34999999999998</v>
      </c>
      <c r="F107" s="131">
        <v>77.699999999999989</v>
      </c>
      <c r="G107" s="131">
        <v>75.399999999999977</v>
      </c>
      <c r="H107" s="131">
        <v>87.299999999999983</v>
      </c>
      <c r="I107" s="131">
        <v>89.6</v>
      </c>
      <c r="J107" s="131">
        <v>93.249999999999986</v>
      </c>
      <c r="K107" s="130">
        <v>85.95</v>
      </c>
      <c r="L107" s="130">
        <v>80</v>
      </c>
      <c r="M107" s="130">
        <v>215.16479000000001</v>
      </c>
    </row>
    <row r="108" spans="1:13">
      <c r="A108" s="66">
        <v>99</v>
      </c>
      <c r="B108" s="130" t="s">
        <v>90</v>
      </c>
      <c r="C108" s="130">
        <v>51.7</v>
      </c>
      <c r="D108" s="131">
        <v>51.066666666666663</v>
      </c>
      <c r="E108" s="131">
        <v>49.933333333333323</v>
      </c>
      <c r="F108" s="131">
        <v>48.166666666666657</v>
      </c>
      <c r="G108" s="131">
        <v>47.033333333333317</v>
      </c>
      <c r="H108" s="131">
        <v>52.833333333333329</v>
      </c>
      <c r="I108" s="131">
        <v>53.966666666666669</v>
      </c>
      <c r="J108" s="131">
        <v>55.733333333333334</v>
      </c>
      <c r="K108" s="130">
        <v>52.2</v>
      </c>
      <c r="L108" s="130">
        <v>49.3</v>
      </c>
      <c r="M108" s="130">
        <v>165.75076000000001</v>
      </c>
    </row>
    <row r="109" spans="1:13">
      <c r="A109" s="66">
        <v>100</v>
      </c>
      <c r="B109" s="130" t="s">
        <v>1048</v>
      </c>
      <c r="C109" s="130">
        <v>51.3</v>
      </c>
      <c r="D109" s="131">
        <v>50.9</v>
      </c>
      <c r="E109" s="131">
        <v>49.9</v>
      </c>
      <c r="F109" s="131">
        <v>48.5</v>
      </c>
      <c r="G109" s="131">
        <v>47.5</v>
      </c>
      <c r="H109" s="131">
        <v>52.3</v>
      </c>
      <c r="I109" s="131">
        <v>53.3</v>
      </c>
      <c r="J109" s="131">
        <v>54.699999999999996</v>
      </c>
      <c r="K109" s="130">
        <v>51.9</v>
      </c>
      <c r="L109" s="130">
        <v>49.5</v>
      </c>
      <c r="M109" s="130">
        <v>137.32615000000001</v>
      </c>
    </row>
    <row r="110" spans="1:13">
      <c r="A110" s="66">
        <v>101</v>
      </c>
      <c r="B110" s="130" t="s">
        <v>92</v>
      </c>
      <c r="C110" s="130">
        <v>290.85000000000002</v>
      </c>
      <c r="D110" s="131">
        <v>285.31666666666666</v>
      </c>
      <c r="E110" s="131">
        <v>276.63333333333333</v>
      </c>
      <c r="F110" s="131">
        <v>262.41666666666669</v>
      </c>
      <c r="G110" s="131">
        <v>253.73333333333335</v>
      </c>
      <c r="H110" s="131">
        <v>299.5333333333333</v>
      </c>
      <c r="I110" s="131">
        <v>308.21666666666658</v>
      </c>
      <c r="J110" s="131">
        <v>322.43333333333328</v>
      </c>
      <c r="K110" s="130">
        <v>294</v>
      </c>
      <c r="L110" s="130">
        <v>271.10000000000002</v>
      </c>
      <c r="M110" s="130">
        <v>29.106999999999999</v>
      </c>
    </row>
    <row r="111" spans="1:13">
      <c r="A111" s="66">
        <v>102</v>
      </c>
      <c r="B111" s="130" t="s">
        <v>200</v>
      </c>
      <c r="C111" s="130">
        <v>135.5</v>
      </c>
      <c r="D111" s="131">
        <v>133.16666666666666</v>
      </c>
      <c r="E111" s="131">
        <v>129.33333333333331</v>
      </c>
      <c r="F111" s="131">
        <v>123.16666666666666</v>
      </c>
      <c r="G111" s="131">
        <v>119.33333333333331</v>
      </c>
      <c r="H111" s="131">
        <v>139.33333333333331</v>
      </c>
      <c r="I111" s="131">
        <v>143.16666666666663</v>
      </c>
      <c r="J111" s="131">
        <v>149.33333333333331</v>
      </c>
      <c r="K111" s="130">
        <v>137</v>
      </c>
      <c r="L111" s="130">
        <v>127</v>
      </c>
      <c r="M111" s="130">
        <v>6.8396699999999999</v>
      </c>
    </row>
    <row r="112" spans="1:13">
      <c r="A112" s="66">
        <v>103</v>
      </c>
      <c r="B112" s="130" t="s">
        <v>1067</v>
      </c>
      <c r="C112" s="130">
        <v>327.85</v>
      </c>
      <c r="D112" s="131">
        <v>324.55</v>
      </c>
      <c r="E112" s="131">
        <v>315.3</v>
      </c>
      <c r="F112" s="131">
        <v>302.75</v>
      </c>
      <c r="G112" s="131">
        <v>293.5</v>
      </c>
      <c r="H112" s="131">
        <v>337.1</v>
      </c>
      <c r="I112" s="131">
        <v>346.35</v>
      </c>
      <c r="J112" s="131">
        <v>358.90000000000003</v>
      </c>
      <c r="K112" s="130">
        <v>333.8</v>
      </c>
      <c r="L112" s="130">
        <v>312</v>
      </c>
      <c r="M112" s="130">
        <v>12.6715</v>
      </c>
    </row>
    <row r="113" spans="1:13">
      <c r="A113" s="66">
        <v>104</v>
      </c>
      <c r="B113" s="130" t="s">
        <v>1073</v>
      </c>
      <c r="C113" s="130">
        <v>1199.4000000000001</v>
      </c>
      <c r="D113" s="131">
        <v>1185.1333333333334</v>
      </c>
      <c r="E113" s="131">
        <v>1159.2666666666669</v>
      </c>
      <c r="F113" s="131">
        <v>1119.1333333333334</v>
      </c>
      <c r="G113" s="131">
        <v>1093.2666666666669</v>
      </c>
      <c r="H113" s="131">
        <v>1225.2666666666669</v>
      </c>
      <c r="I113" s="131">
        <v>1251.1333333333332</v>
      </c>
      <c r="J113" s="131">
        <v>1291.2666666666669</v>
      </c>
      <c r="K113" s="130">
        <v>1211</v>
      </c>
      <c r="L113" s="130">
        <v>1145</v>
      </c>
      <c r="M113" s="130">
        <v>4.51532</v>
      </c>
    </row>
    <row r="114" spans="1:13">
      <c r="A114" s="66">
        <v>105</v>
      </c>
      <c r="B114" s="130" t="s">
        <v>94</v>
      </c>
      <c r="C114" s="130">
        <v>1682.85</v>
      </c>
      <c r="D114" s="131">
        <v>1676.4166666666667</v>
      </c>
      <c r="E114" s="131">
        <v>1650.9333333333334</v>
      </c>
      <c r="F114" s="131">
        <v>1619.0166666666667</v>
      </c>
      <c r="G114" s="131">
        <v>1593.5333333333333</v>
      </c>
      <c r="H114" s="131">
        <v>1708.3333333333335</v>
      </c>
      <c r="I114" s="131">
        <v>1733.8166666666666</v>
      </c>
      <c r="J114" s="131">
        <v>1765.7333333333336</v>
      </c>
      <c r="K114" s="130">
        <v>1701.9</v>
      </c>
      <c r="L114" s="130">
        <v>1644.5</v>
      </c>
      <c r="M114" s="130">
        <v>18.469439999999999</v>
      </c>
    </row>
    <row r="115" spans="1:13">
      <c r="A115" s="66">
        <v>106</v>
      </c>
      <c r="B115" s="130" t="s">
        <v>191</v>
      </c>
      <c r="C115" s="130">
        <v>344.95</v>
      </c>
      <c r="D115" s="131">
        <v>340.76666666666665</v>
      </c>
      <c r="E115" s="131">
        <v>332.33333333333331</v>
      </c>
      <c r="F115" s="131">
        <v>319.71666666666664</v>
      </c>
      <c r="G115" s="131">
        <v>311.2833333333333</v>
      </c>
      <c r="H115" s="131">
        <v>353.38333333333333</v>
      </c>
      <c r="I115" s="131">
        <v>361.81666666666672</v>
      </c>
      <c r="J115" s="131">
        <v>374.43333333333334</v>
      </c>
      <c r="K115" s="130">
        <v>349.2</v>
      </c>
      <c r="L115" s="130">
        <v>328.15</v>
      </c>
      <c r="M115" s="130">
        <v>16.625499999999999</v>
      </c>
    </row>
    <row r="116" spans="1:13">
      <c r="A116" s="66">
        <v>107</v>
      </c>
      <c r="B116" s="130" t="s">
        <v>95</v>
      </c>
      <c r="C116" s="130">
        <v>1107.75</v>
      </c>
      <c r="D116" s="131">
        <v>1110.4166666666667</v>
      </c>
      <c r="E116" s="131">
        <v>1092.4833333333336</v>
      </c>
      <c r="F116" s="131">
        <v>1077.2166666666669</v>
      </c>
      <c r="G116" s="131">
        <v>1059.2833333333338</v>
      </c>
      <c r="H116" s="131">
        <v>1125.6833333333334</v>
      </c>
      <c r="I116" s="131">
        <v>1143.6166666666663</v>
      </c>
      <c r="J116" s="131">
        <v>1158.8833333333332</v>
      </c>
      <c r="K116" s="130">
        <v>1128.3499999999999</v>
      </c>
      <c r="L116" s="130">
        <v>1095.1500000000001</v>
      </c>
      <c r="M116" s="130">
        <v>52.760390000000001</v>
      </c>
    </row>
    <row r="117" spans="1:13">
      <c r="A117" s="66">
        <v>108</v>
      </c>
      <c r="B117" s="130" t="s">
        <v>97</v>
      </c>
      <c r="C117" s="130">
        <v>401.3</v>
      </c>
      <c r="D117" s="131">
        <v>402.55</v>
      </c>
      <c r="E117" s="131">
        <v>398.75</v>
      </c>
      <c r="F117" s="131">
        <v>396.2</v>
      </c>
      <c r="G117" s="131">
        <v>392.4</v>
      </c>
      <c r="H117" s="131">
        <v>405.1</v>
      </c>
      <c r="I117" s="131">
        <v>408.90000000000009</v>
      </c>
      <c r="J117" s="131">
        <v>411.45000000000005</v>
      </c>
      <c r="K117" s="130">
        <v>406.35</v>
      </c>
      <c r="L117" s="130">
        <v>400</v>
      </c>
      <c r="M117" s="130">
        <v>68.886849999999995</v>
      </c>
    </row>
    <row r="118" spans="1:13">
      <c r="A118" s="66">
        <v>109</v>
      </c>
      <c r="B118" s="130" t="s">
        <v>201</v>
      </c>
      <c r="C118" s="130">
        <v>555.1</v>
      </c>
      <c r="D118" s="131">
        <v>547.71666666666658</v>
      </c>
      <c r="E118" s="131">
        <v>525.43333333333317</v>
      </c>
      <c r="F118" s="131">
        <v>495.76666666666654</v>
      </c>
      <c r="G118" s="131">
        <v>473.48333333333312</v>
      </c>
      <c r="H118" s="131">
        <v>577.38333333333321</v>
      </c>
      <c r="I118" s="131">
        <v>599.66666666666674</v>
      </c>
      <c r="J118" s="131">
        <v>629.33333333333326</v>
      </c>
      <c r="K118" s="130">
        <v>570</v>
      </c>
      <c r="L118" s="130">
        <v>518.04999999999995</v>
      </c>
      <c r="M118" s="130">
        <v>1.22207</v>
      </c>
    </row>
    <row r="119" spans="1:13">
      <c r="A119" s="66">
        <v>110</v>
      </c>
      <c r="B119" s="130" t="s">
        <v>98</v>
      </c>
      <c r="C119" s="130">
        <v>220</v>
      </c>
      <c r="D119" s="131">
        <v>217.28333333333333</v>
      </c>
      <c r="E119" s="131">
        <v>212.06666666666666</v>
      </c>
      <c r="F119" s="131">
        <v>204.13333333333333</v>
      </c>
      <c r="G119" s="131">
        <v>198.91666666666666</v>
      </c>
      <c r="H119" s="131">
        <v>225.21666666666667</v>
      </c>
      <c r="I119" s="131">
        <v>230.43333333333331</v>
      </c>
      <c r="J119" s="131">
        <v>238.36666666666667</v>
      </c>
      <c r="K119" s="130">
        <v>222.5</v>
      </c>
      <c r="L119" s="130">
        <v>209.35</v>
      </c>
      <c r="M119" s="130">
        <v>19.63158</v>
      </c>
    </row>
    <row r="120" spans="1:13">
      <c r="A120" s="66">
        <v>111</v>
      </c>
      <c r="B120" s="130" t="s">
        <v>99</v>
      </c>
      <c r="C120" s="130">
        <v>273.5</v>
      </c>
      <c r="D120" s="131">
        <v>272.98333333333329</v>
      </c>
      <c r="E120" s="131">
        <v>268.66666666666657</v>
      </c>
      <c r="F120" s="131">
        <v>263.83333333333326</v>
      </c>
      <c r="G120" s="131">
        <v>259.51666666666654</v>
      </c>
      <c r="H120" s="131">
        <v>277.81666666666661</v>
      </c>
      <c r="I120" s="131">
        <v>282.13333333333333</v>
      </c>
      <c r="J120" s="131">
        <v>286.96666666666664</v>
      </c>
      <c r="K120" s="130">
        <v>277.3</v>
      </c>
      <c r="L120" s="130">
        <v>268.14999999999998</v>
      </c>
      <c r="M120" s="130">
        <v>158.22722999999999</v>
      </c>
    </row>
    <row r="121" spans="1:13">
      <c r="A121" s="66">
        <v>112</v>
      </c>
      <c r="B121" s="130" t="s">
        <v>100</v>
      </c>
      <c r="C121" s="130">
        <v>253.9</v>
      </c>
      <c r="D121" s="131">
        <v>250.61666666666667</v>
      </c>
      <c r="E121" s="131">
        <v>239.53333333333336</v>
      </c>
      <c r="F121" s="131">
        <v>225.16666666666669</v>
      </c>
      <c r="G121" s="131">
        <v>214.08333333333337</v>
      </c>
      <c r="H121" s="131">
        <v>264.98333333333335</v>
      </c>
      <c r="I121" s="131">
        <v>276.06666666666661</v>
      </c>
      <c r="J121" s="131">
        <v>290.43333333333334</v>
      </c>
      <c r="K121" s="130">
        <v>261.7</v>
      </c>
      <c r="L121" s="130">
        <v>236.25</v>
      </c>
      <c r="M121" s="130">
        <v>162.72623999999999</v>
      </c>
    </row>
    <row r="122" spans="1:13">
      <c r="A122" s="66">
        <v>113</v>
      </c>
      <c r="B122" s="130" t="s">
        <v>103</v>
      </c>
      <c r="C122" s="130">
        <v>82.75</v>
      </c>
      <c r="D122" s="131">
        <v>81.916666666666671</v>
      </c>
      <c r="E122" s="131">
        <v>79.38333333333334</v>
      </c>
      <c r="F122" s="131">
        <v>76.016666666666666</v>
      </c>
      <c r="G122" s="131">
        <v>73.483333333333334</v>
      </c>
      <c r="H122" s="131">
        <v>85.283333333333346</v>
      </c>
      <c r="I122" s="131">
        <v>87.816666666666677</v>
      </c>
      <c r="J122" s="131">
        <v>91.183333333333351</v>
      </c>
      <c r="K122" s="130">
        <v>84.45</v>
      </c>
      <c r="L122" s="130">
        <v>78.55</v>
      </c>
      <c r="M122" s="130">
        <v>50.374299999999998</v>
      </c>
    </row>
    <row r="123" spans="1:13">
      <c r="A123" s="66">
        <v>114</v>
      </c>
      <c r="B123" s="130" t="s">
        <v>104</v>
      </c>
      <c r="C123" s="130">
        <v>283.2</v>
      </c>
      <c r="D123" s="131">
        <v>279.36666666666667</v>
      </c>
      <c r="E123" s="131">
        <v>269.43333333333334</v>
      </c>
      <c r="F123" s="131">
        <v>255.66666666666669</v>
      </c>
      <c r="G123" s="131">
        <v>245.73333333333335</v>
      </c>
      <c r="H123" s="131">
        <v>293.13333333333333</v>
      </c>
      <c r="I123" s="131">
        <v>303.06666666666672</v>
      </c>
      <c r="J123" s="131">
        <v>316.83333333333331</v>
      </c>
      <c r="K123" s="130">
        <v>289.3</v>
      </c>
      <c r="L123" s="130">
        <v>265.60000000000002</v>
      </c>
      <c r="M123" s="130">
        <v>80.061949999999996</v>
      </c>
    </row>
    <row r="124" spans="1:13">
      <c r="A124" s="66">
        <v>115</v>
      </c>
      <c r="B124" s="130" t="s">
        <v>1179</v>
      </c>
      <c r="C124" s="130">
        <v>923.6</v>
      </c>
      <c r="D124" s="131">
        <v>936.86666666666667</v>
      </c>
      <c r="E124" s="131">
        <v>875.73333333333335</v>
      </c>
      <c r="F124" s="131">
        <v>827.86666666666667</v>
      </c>
      <c r="G124" s="131">
        <v>766.73333333333335</v>
      </c>
      <c r="H124" s="131">
        <v>984.73333333333335</v>
      </c>
      <c r="I124" s="131">
        <v>1045.8666666666668</v>
      </c>
      <c r="J124" s="131">
        <v>1093.7333333333333</v>
      </c>
      <c r="K124" s="130">
        <v>998</v>
      </c>
      <c r="L124" s="130">
        <v>889</v>
      </c>
      <c r="M124" s="130">
        <v>17.467860000000002</v>
      </c>
    </row>
    <row r="125" spans="1:13">
      <c r="A125" s="66">
        <v>116</v>
      </c>
      <c r="B125" s="130" t="s">
        <v>105</v>
      </c>
      <c r="C125" s="130">
        <v>1979.1</v>
      </c>
      <c r="D125" s="131">
        <v>1934.1000000000001</v>
      </c>
      <c r="E125" s="131">
        <v>1848.2000000000003</v>
      </c>
      <c r="F125" s="131">
        <v>1717.3000000000002</v>
      </c>
      <c r="G125" s="131">
        <v>1631.4000000000003</v>
      </c>
      <c r="H125" s="131">
        <v>2065</v>
      </c>
      <c r="I125" s="131">
        <v>2150.9000000000005</v>
      </c>
      <c r="J125" s="131">
        <v>2281.8000000000002</v>
      </c>
      <c r="K125" s="130">
        <v>2020</v>
      </c>
      <c r="L125" s="130">
        <v>1803.2</v>
      </c>
      <c r="M125" s="130">
        <v>13.890470000000001</v>
      </c>
    </row>
    <row r="126" spans="1:13">
      <c r="A126" s="66">
        <v>117</v>
      </c>
      <c r="B126" s="130" t="s">
        <v>205</v>
      </c>
      <c r="C126" s="130">
        <v>110.45</v>
      </c>
      <c r="D126" s="131">
        <v>109.64999999999999</v>
      </c>
      <c r="E126" s="131">
        <v>107.29999999999998</v>
      </c>
      <c r="F126" s="131">
        <v>104.14999999999999</v>
      </c>
      <c r="G126" s="131">
        <v>101.79999999999998</v>
      </c>
      <c r="H126" s="131">
        <v>112.79999999999998</v>
      </c>
      <c r="I126" s="131">
        <v>115.14999999999998</v>
      </c>
      <c r="J126" s="131">
        <v>118.29999999999998</v>
      </c>
      <c r="K126" s="130">
        <v>112</v>
      </c>
      <c r="L126" s="130">
        <v>106.5</v>
      </c>
      <c r="M126" s="130">
        <v>20.412379999999999</v>
      </c>
    </row>
    <row r="127" spans="1:13">
      <c r="A127" s="66">
        <v>118</v>
      </c>
      <c r="B127" s="130" t="s">
        <v>107</v>
      </c>
      <c r="C127" s="130">
        <v>1033.8</v>
      </c>
      <c r="D127" s="131">
        <v>1033.8</v>
      </c>
      <c r="E127" s="131">
        <v>1018.1999999999998</v>
      </c>
      <c r="F127" s="131">
        <v>1002.5999999999999</v>
      </c>
      <c r="G127" s="131">
        <v>986.99999999999977</v>
      </c>
      <c r="H127" s="131">
        <v>1049.3999999999999</v>
      </c>
      <c r="I127" s="131">
        <v>1064.9999999999998</v>
      </c>
      <c r="J127" s="131">
        <v>1080.5999999999999</v>
      </c>
      <c r="K127" s="130">
        <v>1049.4000000000001</v>
      </c>
      <c r="L127" s="130">
        <v>1018.2</v>
      </c>
      <c r="M127" s="130">
        <v>33.345199999999998</v>
      </c>
    </row>
    <row r="128" spans="1:13">
      <c r="A128" s="66">
        <v>119</v>
      </c>
      <c r="B128" s="130" t="s">
        <v>109</v>
      </c>
      <c r="C128" s="130">
        <v>159.35</v>
      </c>
      <c r="D128" s="131">
        <v>156.18333333333334</v>
      </c>
      <c r="E128" s="131">
        <v>150.71666666666667</v>
      </c>
      <c r="F128" s="131">
        <v>142.08333333333334</v>
      </c>
      <c r="G128" s="131">
        <v>136.61666666666667</v>
      </c>
      <c r="H128" s="131">
        <v>164.81666666666666</v>
      </c>
      <c r="I128" s="131">
        <v>170.28333333333336</v>
      </c>
      <c r="J128" s="131">
        <v>178.91666666666666</v>
      </c>
      <c r="K128" s="130">
        <v>161.65</v>
      </c>
      <c r="L128" s="130">
        <v>147.55000000000001</v>
      </c>
      <c r="M128" s="130">
        <v>117.01257</v>
      </c>
    </row>
    <row r="129" spans="1:13">
      <c r="A129" s="66">
        <v>120</v>
      </c>
      <c r="B129" s="130" t="s">
        <v>1268</v>
      </c>
      <c r="C129" s="130">
        <v>869.6</v>
      </c>
      <c r="D129" s="131">
        <v>866.93333333333339</v>
      </c>
      <c r="E129" s="131">
        <v>853.86666666666679</v>
      </c>
      <c r="F129" s="131">
        <v>838.13333333333344</v>
      </c>
      <c r="G129" s="131">
        <v>825.06666666666683</v>
      </c>
      <c r="H129" s="131">
        <v>882.66666666666674</v>
      </c>
      <c r="I129" s="131">
        <v>895.73333333333335</v>
      </c>
      <c r="J129" s="131">
        <v>911.4666666666667</v>
      </c>
      <c r="K129" s="130">
        <v>880</v>
      </c>
      <c r="L129" s="130">
        <v>851.2</v>
      </c>
      <c r="M129" s="130">
        <v>0.28053</v>
      </c>
    </row>
    <row r="130" spans="1:13">
      <c r="A130" s="66">
        <v>121</v>
      </c>
      <c r="B130" s="130" t="s">
        <v>110</v>
      </c>
      <c r="C130" s="130">
        <v>500.9</v>
      </c>
      <c r="D130" s="131">
        <v>497.13333333333338</v>
      </c>
      <c r="E130" s="131">
        <v>485.76666666666677</v>
      </c>
      <c r="F130" s="131">
        <v>470.63333333333338</v>
      </c>
      <c r="G130" s="131">
        <v>459.26666666666677</v>
      </c>
      <c r="H130" s="131">
        <v>512.26666666666677</v>
      </c>
      <c r="I130" s="131">
        <v>523.63333333333344</v>
      </c>
      <c r="J130" s="131">
        <v>538.76666666666677</v>
      </c>
      <c r="K130" s="130">
        <v>508.5</v>
      </c>
      <c r="L130" s="130">
        <v>482</v>
      </c>
      <c r="M130" s="130">
        <v>36.633809999999997</v>
      </c>
    </row>
    <row r="131" spans="1:13">
      <c r="A131" s="66">
        <v>122</v>
      </c>
      <c r="B131" s="130" t="s">
        <v>111</v>
      </c>
      <c r="C131" s="130">
        <v>1353.05</v>
      </c>
      <c r="D131" s="131">
        <v>1339.8833333333332</v>
      </c>
      <c r="E131" s="131">
        <v>1307.4166666666665</v>
      </c>
      <c r="F131" s="131">
        <v>1261.7833333333333</v>
      </c>
      <c r="G131" s="131">
        <v>1229.3166666666666</v>
      </c>
      <c r="H131" s="131">
        <v>1385.5166666666664</v>
      </c>
      <c r="I131" s="131">
        <v>1417.9833333333331</v>
      </c>
      <c r="J131" s="131">
        <v>1463.6166666666663</v>
      </c>
      <c r="K131" s="130">
        <v>1372.35</v>
      </c>
      <c r="L131" s="130">
        <v>1294.25</v>
      </c>
      <c r="M131" s="130">
        <v>42.306330000000003</v>
      </c>
    </row>
    <row r="132" spans="1:13">
      <c r="A132" s="66">
        <v>123</v>
      </c>
      <c r="B132" s="130" t="s">
        <v>2285</v>
      </c>
      <c r="C132" s="130">
        <v>1239.5999999999999</v>
      </c>
      <c r="D132" s="131">
        <v>1241.8666666666666</v>
      </c>
      <c r="E132" s="131">
        <v>1208.7333333333331</v>
      </c>
      <c r="F132" s="131">
        <v>1177.8666666666666</v>
      </c>
      <c r="G132" s="131">
        <v>1144.7333333333331</v>
      </c>
      <c r="H132" s="131">
        <v>1272.7333333333331</v>
      </c>
      <c r="I132" s="131">
        <v>1305.8666666666668</v>
      </c>
      <c r="J132" s="131">
        <v>1336.7333333333331</v>
      </c>
      <c r="K132" s="130">
        <v>1275</v>
      </c>
      <c r="L132" s="130">
        <v>1211</v>
      </c>
      <c r="M132" s="130">
        <v>0.53434999999999999</v>
      </c>
    </row>
    <row r="133" spans="1:13">
      <c r="A133" s="66">
        <v>124</v>
      </c>
      <c r="B133" s="130" t="s">
        <v>112</v>
      </c>
      <c r="C133" s="130">
        <v>800.9</v>
      </c>
      <c r="D133" s="131">
        <v>808.4</v>
      </c>
      <c r="E133" s="131">
        <v>781.9</v>
      </c>
      <c r="F133" s="131">
        <v>762.9</v>
      </c>
      <c r="G133" s="131">
        <v>736.4</v>
      </c>
      <c r="H133" s="131">
        <v>827.4</v>
      </c>
      <c r="I133" s="131">
        <v>853.9</v>
      </c>
      <c r="J133" s="131">
        <v>872.9</v>
      </c>
      <c r="K133" s="130">
        <v>834.9</v>
      </c>
      <c r="L133" s="130">
        <v>789.4</v>
      </c>
      <c r="M133" s="130">
        <v>46.754019999999997</v>
      </c>
    </row>
    <row r="134" spans="1:13">
      <c r="A134" s="66">
        <v>125</v>
      </c>
      <c r="B134" s="130" t="s">
        <v>113</v>
      </c>
      <c r="C134" s="130">
        <v>751.8</v>
      </c>
      <c r="D134" s="131">
        <v>747.48333333333323</v>
      </c>
      <c r="E134" s="131">
        <v>735.06666666666649</v>
      </c>
      <c r="F134" s="131">
        <v>718.33333333333326</v>
      </c>
      <c r="G134" s="131">
        <v>705.91666666666652</v>
      </c>
      <c r="H134" s="131">
        <v>764.21666666666647</v>
      </c>
      <c r="I134" s="131">
        <v>776.63333333333321</v>
      </c>
      <c r="J134" s="131">
        <v>793.36666666666645</v>
      </c>
      <c r="K134" s="130">
        <v>759.9</v>
      </c>
      <c r="L134" s="130">
        <v>730.75</v>
      </c>
      <c r="M134" s="130">
        <v>56.262529999999998</v>
      </c>
    </row>
    <row r="135" spans="1:13">
      <c r="A135" s="66">
        <v>126</v>
      </c>
      <c r="B135" s="130" t="s">
        <v>114</v>
      </c>
      <c r="C135" s="130">
        <v>444.55</v>
      </c>
      <c r="D135" s="131">
        <v>434.48333333333335</v>
      </c>
      <c r="E135" s="131">
        <v>411.06666666666672</v>
      </c>
      <c r="F135" s="131">
        <v>377.58333333333337</v>
      </c>
      <c r="G135" s="131">
        <v>354.16666666666674</v>
      </c>
      <c r="H135" s="131">
        <v>467.9666666666667</v>
      </c>
      <c r="I135" s="131">
        <v>491.38333333333333</v>
      </c>
      <c r="J135" s="131">
        <v>524.86666666666667</v>
      </c>
      <c r="K135" s="130">
        <v>457.9</v>
      </c>
      <c r="L135" s="130">
        <v>401</v>
      </c>
      <c r="M135" s="130">
        <v>23.35951</v>
      </c>
    </row>
    <row r="136" spans="1:13">
      <c r="A136" s="66">
        <v>127</v>
      </c>
      <c r="B136" s="130" t="s">
        <v>1336</v>
      </c>
      <c r="C136" s="130">
        <v>102.55</v>
      </c>
      <c r="D136" s="131">
        <v>101.25</v>
      </c>
      <c r="E136" s="131">
        <v>97.5</v>
      </c>
      <c r="F136" s="131">
        <v>92.45</v>
      </c>
      <c r="G136" s="131">
        <v>88.7</v>
      </c>
      <c r="H136" s="131">
        <v>106.3</v>
      </c>
      <c r="I136" s="131">
        <v>110.05</v>
      </c>
      <c r="J136" s="131">
        <v>115.1</v>
      </c>
      <c r="K136" s="130">
        <v>105</v>
      </c>
      <c r="L136" s="130">
        <v>96.2</v>
      </c>
      <c r="M136" s="130">
        <v>81.875249999999994</v>
      </c>
    </row>
    <row r="137" spans="1:13">
      <c r="A137" s="66">
        <v>128</v>
      </c>
      <c r="B137" s="130" t="s">
        <v>242</v>
      </c>
      <c r="C137" s="130">
        <v>299.2</v>
      </c>
      <c r="D137" s="131">
        <v>294.61666666666667</v>
      </c>
      <c r="E137" s="131">
        <v>288.73333333333335</v>
      </c>
      <c r="F137" s="131">
        <v>278.26666666666665</v>
      </c>
      <c r="G137" s="131">
        <v>272.38333333333333</v>
      </c>
      <c r="H137" s="131">
        <v>305.08333333333337</v>
      </c>
      <c r="I137" s="131">
        <v>310.9666666666667</v>
      </c>
      <c r="J137" s="131">
        <v>321.43333333333339</v>
      </c>
      <c r="K137" s="130">
        <v>300.5</v>
      </c>
      <c r="L137" s="130">
        <v>284.14999999999998</v>
      </c>
      <c r="M137" s="130">
        <v>21.423559999999998</v>
      </c>
    </row>
    <row r="138" spans="1:13">
      <c r="A138" s="66">
        <v>129</v>
      </c>
      <c r="B138" s="130" t="s">
        <v>115</v>
      </c>
      <c r="C138" s="130">
        <v>8984.6</v>
      </c>
      <c r="D138" s="131">
        <v>8919.9</v>
      </c>
      <c r="E138" s="131">
        <v>8726.2999999999993</v>
      </c>
      <c r="F138" s="131">
        <v>8468</v>
      </c>
      <c r="G138" s="131">
        <v>8274.4</v>
      </c>
      <c r="H138" s="131">
        <v>9178.1999999999989</v>
      </c>
      <c r="I138" s="131">
        <v>9371.8000000000011</v>
      </c>
      <c r="J138" s="131">
        <v>9630.0999999999985</v>
      </c>
      <c r="K138" s="130">
        <v>9113.5</v>
      </c>
      <c r="L138" s="130">
        <v>8661.6</v>
      </c>
      <c r="M138" s="130">
        <v>8.4033899999999999</v>
      </c>
    </row>
    <row r="139" spans="1:13">
      <c r="A139" s="66">
        <v>130</v>
      </c>
      <c r="B139" s="130" t="s">
        <v>357</v>
      </c>
      <c r="C139" s="130">
        <v>3121.1</v>
      </c>
      <c r="D139" s="131">
        <v>3087.1</v>
      </c>
      <c r="E139" s="131">
        <v>2994</v>
      </c>
      <c r="F139" s="131">
        <v>2866.9</v>
      </c>
      <c r="G139" s="131">
        <v>2773.8</v>
      </c>
      <c r="H139" s="131">
        <v>3214.2</v>
      </c>
      <c r="I139" s="131">
        <v>3307.2999999999993</v>
      </c>
      <c r="J139" s="131">
        <v>3434.3999999999996</v>
      </c>
      <c r="K139" s="130">
        <v>3180.2</v>
      </c>
      <c r="L139" s="130">
        <v>2960</v>
      </c>
      <c r="M139" s="130">
        <v>5.2813299999999996</v>
      </c>
    </row>
    <row r="140" spans="1:13">
      <c r="A140" s="66">
        <v>131</v>
      </c>
      <c r="B140" s="130" t="s">
        <v>117</v>
      </c>
      <c r="C140" s="130">
        <v>720.7</v>
      </c>
      <c r="D140" s="131">
        <v>702.06666666666661</v>
      </c>
      <c r="E140" s="131">
        <v>680.63333333333321</v>
      </c>
      <c r="F140" s="131">
        <v>640.56666666666661</v>
      </c>
      <c r="G140" s="131">
        <v>619.13333333333321</v>
      </c>
      <c r="H140" s="131">
        <v>742.13333333333321</v>
      </c>
      <c r="I140" s="131">
        <v>763.56666666666661</v>
      </c>
      <c r="J140" s="131">
        <v>803.63333333333321</v>
      </c>
      <c r="K140" s="130">
        <v>723.5</v>
      </c>
      <c r="L140" s="130">
        <v>662</v>
      </c>
      <c r="M140" s="130">
        <v>20.916820000000001</v>
      </c>
    </row>
    <row r="141" spans="1:13">
      <c r="A141" s="66">
        <v>132</v>
      </c>
      <c r="B141" s="130" t="s">
        <v>118</v>
      </c>
      <c r="C141" s="130">
        <v>356</v>
      </c>
      <c r="D141" s="131">
        <v>350.2</v>
      </c>
      <c r="E141" s="131">
        <v>342.4</v>
      </c>
      <c r="F141" s="131">
        <v>328.8</v>
      </c>
      <c r="G141" s="131">
        <v>321</v>
      </c>
      <c r="H141" s="131">
        <v>363.79999999999995</v>
      </c>
      <c r="I141" s="131">
        <v>371.6</v>
      </c>
      <c r="J141" s="131">
        <v>385.19999999999993</v>
      </c>
      <c r="K141" s="130">
        <v>358</v>
      </c>
      <c r="L141" s="130">
        <v>336.6</v>
      </c>
      <c r="M141" s="130">
        <v>41.364879999999999</v>
      </c>
    </row>
    <row r="142" spans="1:13">
      <c r="A142" s="66">
        <v>133</v>
      </c>
      <c r="B142" s="130" t="s">
        <v>206</v>
      </c>
      <c r="C142" s="130">
        <v>845.35</v>
      </c>
      <c r="D142" s="131">
        <v>845.01666666666677</v>
      </c>
      <c r="E142" s="131">
        <v>829.48333333333358</v>
      </c>
      <c r="F142" s="131">
        <v>813.61666666666679</v>
      </c>
      <c r="G142" s="131">
        <v>798.0833333333336</v>
      </c>
      <c r="H142" s="131">
        <v>860.88333333333355</v>
      </c>
      <c r="I142" s="131">
        <v>876.41666666666663</v>
      </c>
      <c r="J142" s="131">
        <v>892.28333333333353</v>
      </c>
      <c r="K142" s="130">
        <v>860.55</v>
      </c>
      <c r="L142" s="130">
        <v>829.15</v>
      </c>
      <c r="M142" s="130">
        <v>2.34511</v>
      </c>
    </row>
    <row r="143" spans="1:13">
      <c r="A143" s="66">
        <v>134</v>
      </c>
      <c r="B143" s="130" t="s">
        <v>119</v>
      </c>
      <c r="C143" s="130">
        <v>68528.45</v>
      </c>
      <c r="D143" s="131">
        <v>67159.483333333337</v>
      </c>
      <c r="E143" s="131">
        <v>65368.966666666674</v>
      </c>
      <c r="F143" s="131">
        <v>62209.483333333337</v>
      </c>
      <c r="G143" s="131">
        <v>60418.966666666674</v>
      </c>
      <c r="H143" s="131">
        <v>70318.966666666674</v>
      </c>
      <c r="I143" s="131">
        <v>72109.483333333337</v>
      </c>
      <c r="J143" s="131">
        <v>75268.966666666674</v>
      </c>
      <c r="K143" s="130">
        <v>68950</v>
      </c>
      <c r="L143" s="130">
        <v>64000</v>
      </c>
      <c r="M143" s="130">
        <v>0.21196999999999999</v>
      </c>
    </row>
    <row r="144" spans="1:13">
      <c r="A144" s="66">
        <v>135</v>
      </c>
      <c r="B144" s="130" t="s">
        <v>1435</v>
      </c>
      <c r="C144" s="130">
        <v>391.7</v>
      </c>
      <c r="D144" s="131">
        <v>387.25</v>
      </c>
      <c r="E144" s="131">
        <v>367.95</v>
      </c>
      <c r="F144" s="131">
        <v>344.2</v>
      </c>
      <c r="G144" s="131">
        <v>324.89999999999998</v>
      </c>
      <c r="H144" s="131">
        <v>411</v>
      </c>
      <c r="I144" s="131">
        <v>430.29999999999995</v>
      </c>
      <c r="J144" s="131">
        <v>454.05</v>
      </c>
      <c r="K144" s="130">
        <v>406.55</v>
      </c>
      <c r="L144" s="130">
        <v>363.5</v>
      </c>
      <c r="M144" s="130">
        <v>12.98227</v>
      </c>
    </row>
    <row r="145" spans="1:13">
      <c r="A145" s="66">
        <v>136</v>
      </c>
      <c r="B145" s="130" t="s">
        <v>386</v>
      </c>
      <c r="C145" s="130">
        <v>901.25</v>
      </c>
      <c r="D145" s="131">
        <v>897.88333333333333</v>
      </c>
      <c r="E145" s="131">
        <v>865.76666666666665</v>
      </c>
      <c r="F145" s="131">
        <v>830.2833333333333</v>
      </c>
      <c r="G145" s="131">
        <v>798.16666666666663</v>
      </c>
      <c r="H145" s="131">
        <v>933.36666666666667</v>
      </c>
      <c r="I145" s="131">
        <v>965.48333333333323</v>
      </c>
      <c r="J145" s="131">
        <v>1000.9666666666667</v>
      </c>
      <c r="K145" s="130">
        <v>930</v>
      </c>
      <c r="L145" s="130">
        <v>862.4</v>
      </c>
      <c r="M145" s="130">
        <v>10.042120000000001</v>
      </c>
    </row>
    <row r="146" spans="1:13">
      <c r="A146" s="66">
        <v>137</v>
      </c>
      <c r="B146" s="130" t="s">
        <v>1452</v>
      </c>
      <c r="C146" s="130">
        <v>70.400000000000006</v>
      </c>
      <c r="D146" s="131">
        <v>69.95</v>
      </c>
      <c r="E146" s="131">
        <v>68</v>
      </c>
      <c r="F146" s="131">
        <v>65.599999999999994</v>
      </c>
      <c r="G146" s="131">
        <v>63.649999999999991</v>
      </c>
      <c r="H146" s="131">
        <v>72.350000000000009</v>
      </c>
      <c r="I146" s="131">
        <v>74.300000000000026</v>
      </c>
      <c r="J146" s="131">
        <v>76.700000000000017</v>
      </c>
      <c r="K146" s="130">
        <v>71.900000000000006</v>
      </c>
      <c r="L146" s="130">
        <v>67.55</v>
      </c>
      <c r="M146" s="130">
        <v>55.706629999999997</v>
      </c>
    </row>
    <row r="147" spans="1:13">
      <c r="A147" s="66">
        <v>138</v>
      </c>
      <c r="B147" s="130" t="s">
        <v>1454</v>
      </c>
      <c r="C147" s="130">
        <v>1208.55</v>
      </c>
      <c r="D147" s="131">
        <v>1202.8833333333334</v>
      </c>
      <c r="E147" s="131">
        <v>1165.7666666666669</v>
      </c>
      <c r="F147" s="131">
        <v>1122.9833333333333</v>
      </c>
      <c r="G147" s="131">
        <v>1085.8666666666668</v>
      </c>
      <c r="H147" s="131">
        <v>1245.666666666667</v>
      </c>
      <c r="I147" s="131">
        <v>1282.7833333333333</v>
      </c>
      <c r="J147" s="131">
        <v>1325.5666666666671</v>
      </c>
      <c r="K147" s="130">
        <v>1240</v>
      </c>
      <c r="L147" s="130">
        <v>1160.0999999999999</v>
      </c>
      <c r="M147" s="130">
        <v>3.6602600000000001</v>
      </c>
    </row>
    <row r="148" spans="1:13">
      <c r="A148" s="66">
        <v>139</v>
      </c>
      <c r="B148" s="130" t="s">
        <v>379</v>
      </c>
      <c r="C148" s="130">
        <v>200.85</v>
      </c>
      <c r="D148" s="131">
        <v>197.1</v>
      </c>
      <c r="E148" s="131">
        <v>190.35</v>
      </c>
      <c r="F148" s="131">
        <v>179.85</v>
      </c>
      <c r="G148" s="131">
        <v>173.1</v>
      </c>
      <c r="H148" s="131">
        <v>207.6</v>
      </c>
      <c r="I148" s="131">
        <v>214.35</v>
      </c>
      <c r="J148" s="131">
        <v>224.85</v>
      </c>
      <c r="K148" s="130">
        <v>203.85</v>
      </c>
      <c r="L148" s="130">
        <v>186.6</v>
      </c>
      <c r="M148" s="130">
        <v>52.408450000000002</v>
      </c>
    </row>
    <row r="149" spans="1:13">
      <c r="A149" s="66">
        <v>140</v>
      </c>
      <c r="B149" s="130" t="s">
        <v>120</v>
      </c>
      <c r="C149" s="130">
        <v>28.05</v>
      </c>
      <c r="D149" s="131">
        <v>27.716666666666669</v>
      </c>
      <c r="E149" s="131">
        <v>27.233333333333338</v>
      </c>
      <c r="F149" s="131">
        <v>26.416666666666668</v>
      </c>
      <c r="G149" s="131">
        <v>25.933333333333337</v>
      </c>
      <c r="H149" s="131">
        <v>28.533333333333339</v>
      </c>
      <c r="I149" s="131">
        <v>29.016666666666673</v>
      </c>
      <c r="J149" s="131">
        <v>29.833333333333339</v>
      </c>
      <c r="K149" s="130">
        <v>28.2</v>
      </c>
      <c r="L149" s="130">
        <v>26.9</v>
      </c>
      <c r="M149" s="130">
        <v>85.953599999999994</v>
      </c>
    </row>
    <row r="150" spans="1:13">
      <c r="A150" s="66">
        <v>141</v>
      </c>
      <c r="B150" s="130" t="s">
        <v>121</v>
      </c>
      <c r="C150" s="130">
        <v>127.8</v>
      </c>
      <c r="D150" s="131">
        <v>127.03333333333335</v>
      </c>
      <c r="E150" s="131">
        <v>124.76666666666668</v>
      </c>
      <c r="F150" s="131">
        <v>121.73333333333333</v>
      </c>
      <c r="G150" s="131">
        <v>119.46666666666667</v>
      </c>
      <c r="H150" s="131">
        <v>130.06666666666669</v>
      </c>
      <c r="I150" s="131">
        <v>132.33333333333337</v>
      </c>
      <c r="J150" s="131">
        <v>135.3666666666667</v>
      </c>
      <c r="K150" s="130">
        <v>129.30000000000001</v>
      </c>
      <c r="L150" s="130">
        <v>124</v>
      </c>
      <c r="M150" s="130">
        <v>66.663529999999994</v>
      </c>
    </row>
    <row r="151" spans="1:13">
      <c r="A151" s="66">
        <v>142</v>
      </c>
      <c r="B151" s="130" t="s">
        <v>122</v>
      </c>
      <c r="C151" s="130">
        <v>165.3</v>
      </c>
      <c r="D151" s="131">
        <v>164.18333333333334</v>
      </c>
      <c r="E151" s="131">
        <v>162.36666666666667</v>
      </c>
      <c r="F151" s="131">
        <v>159.43333333333334</v>
      </c>
      <c r="G151" s="131">
        <v>157.61666666666667</v>
      </c>
      <c r="H151" s="131">
        <v>167.11666666666667</v>
      </c>
      <c r="I151" s="131">
        <v>168.93333333333334</v>
      </c>
      <c r="J151" s="131">
        <v>171.86666666666667</v>
      </c>
      <c r="K151" s="130">
        <v>166</v>
      </c>
      <c r="L151" s="130">
        <v>161.25</v>
      </c>
      <c r="M151" s="130">
        <v>40.44285</v>
      </c>
    </row>
    <row r="152" spans="1:13">
      <c r="A152" s="66">
        <v>143</v>
      </c>
      <c r="B152" s="130" t="s">
        <v>1511</v>
      </c>
      <c r="C152" s="130">
        <v>459.15</v>
      </c>
      <c r="D152" s="131">
        <v>455.88333333333338</v>
      </c>
      <c r="E152" s="131">
        <v>446.86666666666679</v>
      </c>
      <c r="F152" s="131">
        <v>434.58333333333343</v>
      </c>
      <c r="G152" s="131">
        <v>425.56666666666683</v>
      </c>
      <c r="H152" s="131">
        <v>468.16666666666674</v>
      </c>
      <c r="I152" s="131">
        <v>477.18333333333328</v>
      </c>
      <c r="J152" s="131">
        <v>489.4666666666667</v>
      </c>
      <c r="K152" s="130">
        <v>464.9</v>
      </c>
      <c r="L152" s="130">
        <v>443.6</v>
      </c>
      <c r="M152" s="130">
        <v>2.12602</v>
      </c>
    </row>
    <row r="153" spans="1:13">
      <c r="A153" s="66">
        <v>144</v>
      </c>
      <c r="B153" s="130" t="s">
        <v>123</v>
      </c>
      <c r="C153" s="130">
        <v>4173.8500000000004</v>
      </c>
      <c r="D153" s="131">
        <v>4171.333333333333</v>
      </c>
      <c r="E153" s="131">
        <v>4093.6666666666661</v>
      </c>
      <c r="F153" s="131">
        <v>4013.4833333333331</v>
      </c>
      <c r="G153" s="131">
        <v>3935.8166666666662</v>
      </c>
      <c r="H153" s="131">
        <v>4251.5166666666664</v>
      </c>
      <c r="I153" s="131">
        <v>4329.1833333333325</v>
      </c>
      <c r="J153" s="131">
        <v>4409.3666666666659</v>
      </c>
      <c r="K153" s="130">
        <v>4249</v>
      </c>
      <c r="L153" s="130">
        <v>4091.15</v>
      </c>
      <c r="M153" s="130">
        <v>0.58660999999999996</v>
      </c>
    </row>
    <row r="154" spans="1:13">
      <c r="A154" s="66">
        <v>145</v>
      </c>
      <c r="B154" s="130" t="s">
        <v>207</v>
      </c>
      <c r="C154" s="130">
        <v>349.25</v>
      </c>
      <c r="D154" s="131">
        <v>342.65000000000003</v>
      </c>
      <c r="E154" s="131">
        <v>333.35000000000008</v>
      </c>
      <c r="F154" s="131">
        <v>317.45000000000005</v>
      </c>
      <c r="G154" s="131">
        <v>308.15000000000009</v>
      </c>
      <c r="H154" s="131">
        <v>358.55000000000007</v>
      </c>
      <c r="I154" s="131">
        <v>367.85</v>
      </c>
      <c r="J154" s="131">
        <v>383.75000000000006</v>
      </c>
      <c r="K154" s="130">
        <v>351.95</v>
      </c>
      <c r="L154" s="130">
        <v>326.75</v>
      </c>
      <c r="M154" s="130">
        <v>15.02914</v>
      </c>
    </row>
    <row r="155" spans="1:13">
      <c r="A155" s="66">
        <v>146</v>
      </c>
      <c r="B155" s="130" t="s">
        <v>124</v>
      </c>
      <c r="C155" s="130">
        <v>185.45</v>
      </c>
      <c r="D155" s="131">
        <v>184.18333333333331</v>
      </c>
      <c r="E155" s="131">
        <v>181.36666666666662</v>
      </c>
      <c r="F155" s="131">
        <v>177.2833333333333</v>
      </c>
      <c r="G155" s="131">
        <v>174.46666666666661</v>
      </c>
      <c r="H155" s="131">
        <v>188.26666666666662</v>
      </c>
      <c r="I155" s="131">
        <v>191.08333333333329</v>
      </c>
      <c r="J155" s="131">
        <v>195.16666666666663</v>
      </c>
      <c r="K155" s="130">
        <v>187</v>
      </c>
      <c r="L155" s="130">
        <v>180.1</v>
      </c>
      <c r="M155" s="130">
        <v>59.356760000000001</v>
      </c>
    </row>
    <row r="156" spans="1:13">
      <c r="A156" s="66">
        <v>147</v>
      </c>
      <c r="B156" s="130" t="s">
        <v>231</v>
      </c>
      <c r="C156" s="130">
        <v>19770.900000000001</v>
      </c>
      <c r="D156" s="131">
        <v>19253.966666666667</v>
      </c>
      <c r="E156" s="131">
        <v>18517.933333333334</v>
      </c>
      <c r="F156" s="131">
        <v>17264.966666666667</v>
      </c>
      <c r="G156" s="131">
        <v>16528.933333333334</v>
      </c>
      <c r="H156" s="131">
        <v>20506.933333333334</v>
      </c>
      <c r="I156" s="131">
        <v>21242.966666666667</v>
      </c>
      <c r="J156" s="131">
        <v>22495.933333333334</v>
      </c>
      <c r="K156" s="130">
        <v>19990</v>
      </c>
      <c r="L156" s="130">
        <v>18001</v>
      </c>
      <c r="M156" s="130">
        <v>0.43269000000000002</v>
      </c>
    </row>
    <row r="157" spans="1:13">
      <c r="A157" s="66">
        <v>148</v>
      </c>
      <c r="B157" s="130" t="s">
        <v>358</v>
      </c>
      <c r="C157" s="130">
        <v>391.45</v>
      </c>
      <c r="D157" s="131">
        <v>385.83333333333331</v>
      </c>
      <c r="E157" s="131">
        <v>365.76666666666665</v>
      </c>
      <c r="F157" s="131">
        <v>340.08333333333331</v>
      </c>
      <c r="G157" s="131">
        <v>320.01666666666665</v>
      </c>
      <c r="H157" s="131">
        <v>411.51666666666665</v>
      </c>
      <c r="I157" s="131">
        <v>431.58333333333337</v>
      </c>
      <c r="J157" s="131">
        <v>457.26666666666665</v>
      </c>
      <c r="K157" s="130">
        <v>405.9</v>
      </c>
      <c r="L157" s="130">
        <v>360.15</v>
      </c>
      <c r="M157" s="130">
        <v>235.19891000000001</v>
      </c>
    </row>
    <row r="158" spans="1:13">
      <c r="A158" s="66">
        <v>149</v>
      </c>
      <c r="B158" s="130" t="s">
        <v>209</v>
      </c>
      <c r="C158" s="130">
        <v>2553.8000000000002</v>
      </c>
      <c r="D158" s="131">
        <v>2543.1833333333334</v>
      </c>
      <c r="E158" s="131">
        <v>2493.166666666667</v>
      </c>
      <c r="F158" s="131">
        <v>2432.5333333333338</v>
      </c>
      <c r="G158" s="131">
        <v>2382.5166666666673</v>
      </c>
      <c r="H158" s="131">
        <v>2603.8166666666666</v>
      </c>
      <c r="I158" s="131">
        <v>2653.833333333333</v>
      </c>
      <c r="J158" s="131">
        <v>2714.4666666666662</v>
      </c>
      <c r="K158" s="130">
        <v>2593.1999999999998</v>
      </c>
      <c r="L158" s="130">
        <v>2482.5500000000002</v>
      </c>
      <c r="M158" s="130">
        <v>2.24647</v>
      </c>
    </row>
    <row r="159" spans="1:13">
      <c r="A159" s="66">
        <v>150</v>
      </c>
      <c r="B159" s="130" t="s">
        <v>126</v>
      </c>
      <c r="C159" s="130">
        <v>244.3</v>
      </c>
      <c r="D159" s="131">
        <v>241.29999999999998</v>
      </c>
      <c r="E159" s="131">
        <v>236.99999999999997</v>
      </c>
      <c r="F159" s="131">
        <v>229.7</v>
      </c>
      <c r="G159" s="131">
        <v>225.39999999999998</v>
      </c>
      <c r="H159" s="131">
        <v>248.59999999999997</v>
      </c>
      <c r="I159" s="131">
        <v>252.89999999999998</v>
      </c>
      <c r="J159" s="131">
        <v>260.19999999999993</v>
      </c>
      <c r="K159" s="130">
        <v>245.6</v>
      </c>
      <c r="L159" s="130">
        <v>234</v>
      </c>
      <c r="M159" s="130">
        <v>31.859739999999999</v>
      </c>
    </row>
    <row r="160" spans="1:13">
      <c r="A160" s="66">
        <v>151</v>
      </c>
      <c r="B160" s="130" t="s">
        <v>127</v>
      </c>
      <c r="C160" s="130">
        <v>108.55</v>
      </c>
      <c r="D160" s="131">
        <v>108.25</v>
      </c>
      <c r="E160" s="131">
        <v>105.7</v>
      </c>
      <c r="F160" s="131">
        <v>102.85000000000001</v>
      </c>
      <c r="G160" s="131">
        <v>100.30000000000001</v>
      </c>
      <c r="H160" s="131">
        <v>111.1</v>
      </c>
      <c r="I160" s="131">
        <v>113.65</v>
      </c>
      <c r="J160" s="131">
        <v>116.49999999999999</v>
      </c>
      <c r="K160" s="130">
        <v>110.8</v>
      </c>
      <c r="L160" s="130">
        <v>105.4</v>
      </c>
      <c r="M160" s="130">
        <v>73.138210000000001</v>
      </c>
    </row>
    <row r="161" spans="1:13">
      <c r="A161" s="66">
        <v>152</v>
      </c>
      <c r="B161" s="130" t="s">
        <v>210</v>
      </c>
      <c r="C161" s="130">
        <v>9015</v>
      </c>
      <c r="D161" s="131">
        <v>9002.9666666666653</v>
      </c>
      <c r="E161" s="131">
        <v>8867.0833333333303</v>
      </c>
      <c r="F161" s="131">
        <v>8719.1666666666642</v>
      </c>
      <c r="G161" s="131">
        <v>8583.2833333333292</v>
      </c>
      <c r="H161" s="131">
        <v>9150.8833333333314</v>
      </c>
      <c r="I161" s="131">
        <v>9286.7666666666664</v>
      </c>
      <c r="J161" s="131">
        <v>9434.6833333333325</v>
      </c>
      <c r="K161" s="130">
        <v>9138.85</v>
      </c>
      <c r="L161" s="130">
        <v>8855.0499999999993</v>
      </c>
      <c r="M161" s="130">
        <v>0.50426000000000004</v>
      </c>
    </row>
    <row r="162" spans="1:13">
      <c r="A162" s="66">
        <v>153</v>
      </c>
      <c r="B162" s="130" t="s">
        <v>208</v>
      </c>
      <c r="C162" s="130">
        <v>866.5</v>
      </c>
      <c r="D162" s="131">
        <v>860.96666666666658</v>
      </c>
      <c r="E162" s="131">
        <v>850.58333333333314</v>
      </c>
      <c r="F162" s="131">
        <v>834.66666666666652</v>
      </c>
      <c r="G162" s="131">
        <v>824.28333333333308</v>
      </c>
      <c r="H162" s="131">
        <v>876.88333333333321</v>
      </c>
      <c r="I162" s="131">
        <v>887.26666666666665</v>
      </c>
      <c r="J162" s="131">
        <v>903.18333333333328</v>
      </c>
      <c r="K162" s="130">
        <v>871.35</v>
      </c>
      <c r="L162" s="130">
        <v>845.05</v>
      </c>
      <c r="M162" s="130">
        <v>5.0241100000000003</v>
      </c>
    </row>
    <row r="163" spans="1:13">
      <c r="A163" s="66">
        <v>154</v>
      </c>
      <c r="B163" s="130" t="s">
        <v>1588</v>
      </c>
      <c r="C163" s="130">
        <v>820.65</v>
      </c>
      <c r="D163" s="131">
        <v>824.05000000000007</v>
      </c>
      <c r="E163" s="131">
        <v>808.10000000000014</v>
      </c>
      <c r="F163" s="131">
        <v>795.55000000000007</v>
      </c>
      <c r="G163" s="131">
        <v>779.60000000000014</v>
      </c>
      <c r="H163" s="131">
        <v>836.60000000000014</v>
      </c>
      <c r="I163" s="131">
        <v>852.55000000000018</v>
      </c>
      <c r="J163" s="131">
        <v>865.10000000000014</v>
      </c>
      <c r="K163" s="130">
        <v>840</v>
      </c>
      <c r="L163" s="130">
        <v>811.5</v>
      </c>
      <c r="M163" s="130">
        <v>1.9314899999999999</v>
      </c>
    </row>
    <row r="164" spans="1:13">
      <c r="A164" s="66">
        <v>155</v>
      </c>
      <c r="B164" s="130" t="s">
        <v>128</v>
      </c>
      <c r="C164" s="130">
        <v>161.05000000000001</v>
      </c>
      <c r="D164" s="131">
        <v>159</v>
      </c>
      <c r="E164" s="131">
        <v>153.30000000000001</v>
      </c>
      <c r="F164" s="131">
        <v>145.55000000000001</v>
      </c>
      <c r="G164" s="131">
        <v>139.85000000000002</v>
      </c>
      <c r="H164" s="131">
        <v>166.75</v>
      </c>
      <c r="I164" s="131">
        <v>172.45</v>
      </c>
      <c r="J164" s="131">
        <v>180.2</v>
      </c>
      <c r="K164" s="130">
        <v>164.7</v>
      </c>
      <c r="L164" s="130">
        <v>151.25</v>
      </c>
      <c r="M164" s="130">
        <v>275.30912000000001</v>
      </c>
    </row>
    <row r="165" spans="1:13">
      <c r="A165" s="66">
        <v>156</v>
      </c>
      <c r="B165" s="130" t="s">
        <v>129</v>
      </c>
      <c r="C165" s="130">
        <v>194.95</v>
      </c>
      <c r="D165" s="131">
        <v>193.51666666666665</v>
      </c>
      <c r="E165" s="131">
        <v>191.43333333333331</v>
      </c>
      <c r="F165" s="131">
        <v>187.91666666666666</v>
      </c>
      <c r="G165" s="131">
        <v>185.83333333333331</v>
      </c>
      <c r="H165" s="131">
        <v>197.0333333333333</v>
      </c>
      <c r="I165" s="131">
        <v>199.11666666666667</v>
      </c>
      <c r="J165" s="131">
        <v>202.6333333333333</v>
      </c>
      <c r="K165" s="130">
        <v>195.6</v>
      </c>
      <c r="L165" s="130">
        <v>190</v>
      </c>
      <c r="M165" s="130">
        <v>75.910820000000001</v>
      </c>
    </row>
    <row r="166" spans="1:13">
      <c r="A166" s="66">
        <v>157</v>
      </c>
      <c r="B166" s="130" t="s">
        <v>1627</v>
      </c>
      <c r="C166" s="130">
        <v>288.45</v>
      </c>
      <c r="D166" s="131">
        <v>288.13333333333333</v>
      </c>
      <c r="E166" s="131">
        <v>281.46666666666664</v>
      </c>
      <c r="F166" s="131">
        <v>274.48333333333329</v>
      </c>
      <c r="G166" s="131">
        <v>267.81666666666661</v>
      </c>
      <c r="H166" s="131">
        <v>295.11666666666667</v>
      </c>
      <c r="I166" s="131">
        <v>301.78333333333342</v>
      </c>
      <c r="J166" s="131">
        <v>308.76666666666671</v>
      </c>
      <c r="K166" s="130">
        <v>294.8</v>
      </c>
      <c r="L166" s="130">
        <v>281.14999999999998</v>
      </c>
      <c r="M166" s="130">
        <v>3.35019</v>
      </c>
    </row>
    <row r="167" spans="1:13">
      <c r="A167" s="66">
        <v>158</v>
      </c>
      <c r="B167" s="130" t="s">
        <v>2215</v>
      </c>
      <c r="C167" s="130">
        <v>937.85</v>
      </c>
      <c r="D167" s="131">
        <v>937.16666666666663</v>
      </c>
      <c r="E167" s="131">
        <v>915.33333333333326</v>
      </c>
      <c r="F167" s="131">
        <v>892.81666666666661</v>
      </c>
      <c r="G167" s="131">
        <v>870.98333333333323</v>
      </c>
      <c r="H167" s="131">
        <v>959.68333333333328</v>
      </c>
      <c r="I167" s="131">
        <v>981.51666666666654</v>
      </c>
      <c r="J167" s="131">
        <v>1004.0333333333333</v>
      </c>
      <c r="K167" s="130">
        <v>959</v>
      </c>
      <c r="L167" s="130">
        <v>914.65</v>
      </c>
      <c r="M167" s="130">
        <v>4.19665</v>
      </c>
    </row>
    <row r="168" spans="1:13">
      <c r="A168" s="66">
        <v>159</v>
      </c>
      <c r="B168" s="130" t="s">
        <v>1653</v>
      </c>
      <c r="C168" s="130">
        <v>800.25</v>
      </c>
      <c r="D168" s="131">
        <v>799.26666666666677</v>
      </c>
      <c r="E168" s="131">
        <v>790.53333333333353</v>
      </c>
      <c r="F168" s="131">
        <v>780.81666666666672</v>
      </c>
      <c r="G168" s="131">
        <v>772.08333333333348</v>
      </c>
      <c r="H168" s="131">
        <v>808.98333333333358</v>
      </c>
      <c r="I168" s="131">
        <v>817.71666666666692</v>
      </c>
      <c r="J168" s="131">
        <v>827.43333333333362</v>
      </c>
      <c r="K168" s="130">
        <v>808</v>
      </c>
      <c r="L168" s="130">
        <v>789.55</v>
      </c>
      <c r="M168" s="130">
        <v>2.6922700000000002</v>
      </c>
    </row>
    <row r="169" spans="1:13">
      <c r="A169" s="66">
        <v>160</v>
      </c>
      <c r="B169" s="130" t="s">
        <v>214</v>
      </c>
      <c r="C169" s="130">
        <v>732.85</v>
      </c>
      <c r="D169" s="131">
        <v>719.38333333333321</v>
      </c>
      <c r="E169" s="131">
        <v>696.26666666666642</v>
      </c>
      <c r="F169" s="131">
        <v>659.68333333333317</v>
      </c>
      <c r="G169" s="131">
        <v>636.56666666666638</v>
      </c>
      <c r="H169" s="131">
        <v>755.96666666666647</v>
      </c>
      <c r="I169" s="131">
        <v>779.08333333333326</v>
      </c>
      <c r="J169" s="131">
        <v>815.66666666666652</v>
      </c>
      <c r="K169" s="130">
        <v>742.5</v>
      </c>
      <c r="L169" s="130">
        <v>682.8</v>
      </c>
      <c r="M169" s="130">
        <v>9.9588800000000006</v>
      </c>
    </row>
    <row r="170" spans="1:13">
      <c r="A170" s="66">
        <v>161</v>
      </c>
      <c r="B170" s="130" t="s">
        <v>2261</v>
      </c>
      <c r="C170" s="130">
        <v>474.6</v>
      </c>
      <c r="D170" s="131">
        <v>469.5</v>
      </c>
      <c r="E170" s="131">
        <v>460.1</v>
      </c>
      <c r="F170" s="131">
        <v>445.6</v>
      </c>
      <c r="G170" s="131">
        <v>436.20000000000005</v>
      </c>
      <c r="H170" s="131">
        <v>484</v>
      </c>
      <c r="I170" s="131">
        <v>493.4</v>
      </c>
      <c r="J170" s="131">
        <v>507.9</v>
      </c>
      <c r="K170" s="130">
        <v>478.9</v>
      </c>
      <c r="L170" s="130">
        <v>455</v>
      </c>
      <c r="M170" s="130">
        <v>17.979659999999999</v>
      </c>
    </row>
    <row r="171" spans="1:13">
      <c r="A171" s="66">
        <v>162</v>
      </c>
      <c r="B171" s="130" t="s">
        <v>131</v>
      </c>
      <c r="C171" s="130">
        <v>24.55</v>
      </c>
      <c r="D171" s="131">
        <v>24.55</v>
      </c>
      <c r="E171" s="131">
        <v>23.700000000000003</v>
      </c>
      <c r="F171" s="131">
        <v>22.85</v>
      </c>
      <c r="G171" s="131">
        <v>22.000000000000004</v>
      </c>
      <c r="H171" s="131">
        <v>25.400000000000002</v>
      </c>
      <c r="I171" s="131">
        <v>26.250000000000004</v>
      </c>
      <c r="J171" s="131">
        <v>27.1</v>
      </c>
      <c r="K171" s="130">
        <v>25.4</v>
      </c>
      <c r="L171" s="130">
        <v>23.7</v>
      </c>
      <c r="M171" s="130">
        <v>693.65329999999994</v>
      </c>
    </row>
    <row r="172" spans="1:13">
      <c r="A172" s="66">
        <v>163</v>
      </c>
      <c r="B172" s="130" t="s">
        <v>132</v>
      </c>
      <c r="C172" s="130">
        <v>144.55000000000001</v>
      </c>
      <c r="D172" s="131">
        <v>143.48333333333332</v>
      </c>
      <c r="E172" s="131">
        <v>141.26666666666665</v>
      </c>
      <c r="F172" s="131">
        <v>137.98333333333332</v>
      </c>
      <c r="G172" s="131">
        <v>135.76666666666665</v>
      </c>
      <c r="H172" s="131">
        <v>146.76666666666665</v>
      </c>
      <c r="I172" s="131">
        <v>148.98333333333329</v>
      </c>
      <c r="J172" s="131">
        <v>152.26666666666665</v>
      </c>
      <c r="K172" s="130">
        <v>145.69999999999999</v>
      </c>
      <c r="L172" s="130">
        <v>140.19999999999999</v>
      </c>
      <c r="M172" s="130">
        <v>45.800310000000003</v>
      </c>
    </row>
    <row r="173" spans="1:13">
      <c r="A173" s="66">
        <v>164</v>
      </c>
      <c r="B173" s="130" t="s">
        <v>133</v>
      </c>
      <c r="C173" s="130">
        <v>436.15</v>
      </c>
      <c r="D173" s="131">
        <v>434.73333333333335</v>
      </c>
      <c r="E173" s="131">
        <v>416.41666666666669</v>
      </c>
      <c r="F173" s="131">
        <v>396.68333333333334</v>
      </c>
      <c r="G173" s="131">
        <v>378.36666666666667</v>
      </c>
      <c r="H173" s="131">
        <v>454.4666666666667</v>
      </c>
      <c r="I173" s="131">
        <v>472.7833333333333</v>
      </c>
      <c r="J173" s="131">
        <v>492.51666666666671</v>
      </c>
      <c r="K173" s="130">
        <v>453.05</v>
      </c>
      <c r="L173" s="130">
        <v>415</v>
      </c>
      <c r="M173" s="130">
        <v>68.05153</v>
      </c>
    </row>
    <row r="174" spans="1:13">
      <c r="A174" s="66">
        <v>165</v>
      </c>
      <c r="B174" s="130" t="s">
        <v>134</v>
      </c>
      <c r="C174" s="130">
        <v>892.1</v>
      </c>
      <c r="D174" s="131">
        <v>887.0333333333333</v>
      </c>
      <c r="E174" s="131">
        <v>876.06666666666661</v>
      </c>
      <c r="F174" s="131">
        <v>860.0333333333333</v>
      </c>
      <c r="G174" s="131">
        <v>849.06666666666661</v>
      </c>
      <c r="H174" s="131">
        <v>903.06666666666661</v>
      </c>
      <c r="I174" s="131">
        <v>914.0333333333333</v>
      </c>
      <c r="J174" s="131">
        <v>930.06666666666661</v>
      </c>
      <c r="K174" s="130">
        <v>898</v>
      </c>
      <c r="L174" s="130">
        <v>871</v>
      </c>
      <c r="M174" s="130">
        <v>110.00566999999999</v>
      </c>
    </row>
    <row r="175" spans="1:13">
      <c r="A175" s="66">
        <v>166</v>
      </c>
      <c r="B175" s="130" t="s">
        <v>135</v>
      </c>
      <c r="C175" s="130">
        <v>431.45</v>
      </c>
      <c r="D175" s="131">
        <v>426.66666666666669</v>
      </c>
      <c r="E175" s="131">
        <v>412.23333333333335</v>
      </c>
      <c r="F175" s="131">
        <v>393.01666666666665</v>
      </c>
      <c r="G175" s="131">
        <v>378.58333333333331</v>
      </c>
      <c r="H175" s="131">
        <v>445.88333333333338</v>
      </c>
      <c r="I175" s="131">
        <v>460.31666666666666</v>
      </c>
      <c r="J175" s="131">
        <v>479.53333333333342</v>
      </c>
      <c r="K175" s="130">
        <v>441.1</v>
      </c>
      <c r="L175" s="130">
        <v>407.45</v>
      </c>
      <c r="M175" s="130">
        <v>29.136130000000001</v>
      </c>
    </row>
    <row r="176" spans="1:13">
      <c r="A176" s="66">
        <v>167</v>
      </c>
      <c r="B176" s="130" t="s">
        <v>136</v>
      </c>
      <c r="C176" s="130">
        <v>40.65</v>
      </c>
      <c r="D176" s="131">
        <v>40.4</v>
      </c>
      <c r="E176" s="131">
        <v>39.4</v>
      </c>
      <c r="F176" s="131">
        <v>38.15</v>
      </c>
      <c r="G176" s="131">
        <v>37.15</v>
      </c>
      <c r="H176" s="131">
        <v>41.65</v>
      </c>
      <c r="I176" s="131">
        <v>42.65</v>
      </c>
      <c r="J176" s="131">
        <v>43.9</v>
      </c>
      <c r="K176" s="130">
        <v>41.4</v>
      </c>
      <c r="L176" s="130">
        <v>39.15</v>
      </c>
      <c r="M176" s="130">
        <v>101.19828</v>
      </c>
    </row>
    <row r="177" spans="1:13">
      <c r="A177" s="66">
        <v>168</v>
      </c>
      <c r="B177" s="130" t="s">
        <v>137</v>
      </c>
      <c r="C177" s="130">
        <v>83.95</v>
      </c>
      <c r="D177" s="131">
        <v>81.916666666666671</v>
      </c>
      <c r="E177" s="131">
        <v>79.083333333333343</v>
      </c>
      <c r="F177" s="131">
        <v>74.216666666666669</v>
      </c>
      <c r="G177" s="131">
        <v>71.38333333333334</v>
      </c>
      <c r="H177" s="131">
        <v>86.783333333333346</v>
      </c>
      <c r="I177" s="131">
        <v>89.616666666666688</v>
      </c>
      <c r="J177" s="131">
        <v>94.483333333333348</v>
      </c>
      <c r="K177" s="130">
        <v>84.75</v>
      </c>
      <c r="L177" s="130">
        <v>77.05</v>
      </c>
      <c r="M177" s="130">
        <v>201.27432999999999</v>
      </c>
    </row>
    <row r="178" spans="1:13">
      <c r="A178" s="66">
        <v>169</v>
      </c>
      <c r="B178" s="130" t="s">
        <v>138</v>
      </c>
      <c r="C178" s="130">
        <v>291.75</v>
      </c>
      <c r="D178" s="131">
        <v>290.64999999999998</v>
      </c>
      <c r="E178" s="131">
        <v>283.99999999999994</v>
      </c>
      <c r="F178" s="131">
        <v>276.24999999999994</v>
      </c>
      <c r="G178" s="131">
        <v>269.59999999999991</v>
      </c>
      <c r="H178" s="131">
        <v>298.39999999999998</v>
      </c>
      <c r="I178" s="131">
        <v>305.05000000000007</v>
      </c>
      <c r="J178" s="131">
        <v>312.8</v>
      </c>
      <c r="K178" s="130">
        <v>297.3</v>
      </c>
      <c r="L178" s="130">
        <v>282.89999999999998</v>
      </c>
      <c r="M178" s="130">
        <v>305.77217999999999</v>
      </c>
    </row>
    <row r="179" spans="1:13">
      <c r="A179" s="66">
        <v>170</v>
      </c>
      <c r="B179" s="130" t="s">
        <v>212</v>
      </c>
      <c r="C179" s="130">
        <v>16517.8</v>
      </c>
      <c r="D179" s="131">
        <v>16422.983333333334</v>
      </c>
      <c r="E179" s="131">
        <v>15746.966666666667</v>
      </c>
      <c r="F179" s="131">
        <v>14976.133333333333</v>
      </c>
      <c r="G179" s="131">
        <v>14300.116666666667</v>
      </c>
      <c r="H179" s="131">
        <v>17193.816666666666</v>
      </c>
      <c r="I179" s="131">
        <v>17869.833333333336</v>
      </c>
      <c r="J179" s="131">
        <v>18640.666666666668</v>
      </c>
      <c r="K179" s="130">
        <v>17099</v>
      </c>
      <c r="L179" s="130">
        <v>15652.15</v>
      </c>
      <c r="M179" s="130">
        <v>0.61641000000000001</v>
      </c>
    </row>
    <row r="180" spans="1:13">
      <c r="A180" s="66">
        <v>171</v>
      </c>
      <c r="B180" s="130" t="s">
        <v>139</v>
      </c>
      <c r="C180" s="130">
        <v>1256</v>
      </c>
      <c r="D180" s="131">
        <v>1243</v>
      </c>
      <c r="E180" s="131">
        <v>1217</v>
      </c>
      <c r="F180" s="131">
        <v>1178</v>
      </c>
      <c r="G180" s="131">
        <v>1152</v>
      </c>
      <c r="H180" s="131">
        <v>1282</v>
      </c>
      <c r="I180" s="131">
        <v>1308</v>
      </c>
      <c r="J180" s="131">
        <v>1347</v>
      </c>
      <c r="K180" s="130">
        <v>1269</v>
      </c>
      <c r="L180" s="130">
        <v>1204</v>
      </c>
      <c r="M180" s="130">
        <v>4.5667999999999997</v>
      </c>
    </row>
    <row r="181" spans="1:13">
      <c r="A181" s="66">
        <v>172</v>
      </c>
      <c r="B181" s="130" t="s">
        <v>1863</v>
      </c>
      <c r="C181" s="130">
        <v>406</v>
      </c>
      <c r="D181" s="131">
        <v>402.66666666666669</v>
      </c>
      <c r="E181" s="131">
        <v>393.33333333333337</v>
      </c>
      <c r="F181" s="131">
        <v>380.66666666666669</v>
      </c>
      <c r="G181" s="131">
        <v>371.33333333333337</v>
      </c>
      <c r="H181" s="131">
        <v>415.33333333333337</v>
      </c>
      <c r="I181" s="131">
        <v>424.66666666666674</v>
      </c>
      <c r="J181" s="131">
        <v>437.33333333333337</v>
      </c>
      <c r="K181" s="130">
        <v>412</v>
      </c>
      <c r="L181" s="130">
        <v>390</v>
      </c>
      <c r="M181" s="130">
        <v>4.0444000000000004</v>
      </c>
    </row>
    <row r="182" spans="1:13">
      <c r="A182" s="66">
        <v>173</v>
      </c>
      <c r="B182" s="130" t="s">
        <v>230</v>
      </c>
      <c r="C182" s="130">
        <v>1730.35</v>
      </c>
      <c r="D182" s="131">
        <v>1709.3666666666668</v>
      </c>
      <c r="E182" s="131">
        <v>1661.7333333333336</v>
      </c>
      <c r="F182" s="131">
        <v>1593.1166666666668</v>
      </c>
      <c r="G182" s="131">
        <v>1545.4833333333336</v>
      </c>
      <c r="H182" s="131">
        <v>1777.9833333333336</v>
      </c>
      <c r="I182" s="131">
        <v>1825.6166666666668</v>
      </c>
      <c r="J182" s="131">
        <v>1894.2333333333336</v>
      </c>
      <c r="K182" s="130">
        <v>1757</v>
      </c>
      <c r="L182" s="130">
        <v>1640.75</v>
      </c>
      <c r="M182" s="130">
        <v>1.67404</v>
      </c>
    </row>
    <row r="183" spans="1:13">
      <c r="A183" s="66">
        <v>174</v>
      </c>
      <c r="B183" s="130" t="s">
        <v>140</v>
      </c>
      <c r="C183" s="130">
        <v>1362.35</v>
      </c>
      <c r="D183" s="131">
        <v>1339.7166666666665</v>
      </c>
      <c r="E183" s="131">
        <v>1298.1833333333329</v>
      </c>
      <c r="F183" s="131">
        <v>1234.0166666666664</v>
      </c>
      <c r="G183" s="131">
        <v>1192.4833333333329</v>
      </c>
      <c r="H183" s="131">
        <v>1403.883333333333</v>
      </c>
      <c r="I183" s="131">
        <v>1445.4166666666663</v>
      </c>
      <c r="J183" s="131">
        <v>1509.583333333333</v>
      </c>
      <c r="K183" s="130">
        <v>1381.25</v>
      </c>
      <c r="L183" s="130">
        <v>1275.55</v>
      </c>
      <c r="M183" s="130">
        <v>12.50605</v>
      </c>
    </row>
    <row r="184" spans="1:13">
      <c r="A184" s="66">
        <v>175</v>
      </c>
      <c r="B184" s="130" t="s">
        <v>141</v>
      </c>
      <c r="C184" s="130">
        <v>671.35</v>
      </c>
      <c r="D184" s="131">
        <v>664.91666666666674</v>
      </c>
      <c r="E184" s="131">
        <v>648.38333333333344</v>
      </c>
      <c r="F184" s="131">
        <v>625.41666666666674</v>
      </c>
      <c r="G184" s="131">
        <v>608.88333333333344</v>
      </c>
      <c r="H184" s="131">
        <v>687.88333333333344</v>
      </c>
      <c r="I184" s="131">
        <v>704.41666666666674</v>
      </c>
      <c r="J184" s="131">
        <v>727.38333333333344</v>
      </c>
      <c r="K184" s="130">
        <v>681.45</v>
      </c>
      <c r="L184" s="130">
        <v>641.95000000000005</v>
      </c>
      <c r="M184" s="130">
        <v>4.7168299999999999</v>
      </c>
    </row>
    <row r="185" spans="1:13">
      <c r="A185" s="66">
        <v>176</v>
      </c>
      <c r="B185" s="130" t="s">
        <v>142</v>
      </c>
      <c r="C185" s="130">
        <v>551.79999999999995</v>
      </c>
      <c r="D185" s="131">
        <v>545.83333333333337</v>
      </c>
      <c r="E185" s="131">
        <v>537.16666666666674</v>
      </c>
      <c r="F185" s="131">
        <v>522.53333333333342</v>
      </c>
      <c r="G185" s="131">
        <v>513.86666666666679</v>
      </c>
      <c r="H185" s="131">
        <v>560.4666666666667</v>
      </c>
      <c r="I185" s="131">
        <v>569.13333333333344</v>
      </c>
      <c r="J185" s="131">
        <v>583.76666666666665</v>
      </c>
      <c r="K185" s="130">
        <v>554.5</v>
      </c>
      <c r="L185" s="130">
        <v>531.20000000000005</v>
      </c>
      <c r="M185" s="130">
        <v>63.251429999999999</v>
      </c>
    </row>
    <row r="186" spans="1:13">
      <c r="A186" s="66">
        <v>177</v>
      </c>
      <c r="B186" s="130" t="s">
        <v>143</v>
      </c>
      <c r="C186" s="130">
        <v>935.75</v>
      </c>
      <c r="D186" s="131">
        <v>925.94999999999993</v>
      </c>
      <c r="E186" s="131">
        <v>903.34999999999991</v>
      </c>
      <c r="F186" s="131">
        <v>870.94999999999993</v>
      </c>
      <c r="G186" s="131">
        <v>848.34999999999991</v>
      </c>
      <c r="H186" s="131">
        <v>958.34999999999991</v>
      </c>
      <c r="I186" s="131">
        <v>980.95</v>
      </c>
      <c r="J186" s="131">
        <v>1013.3499999999999</v>
      </c>
      <c r="K186" s="130">
        <v>948.55</v>
      </c>
      <c r="L186" s="130">
        <v>893.55</v>
      </c>
      <c r="M186" s="130">
        <v>10.078480000000001</v>
      </c>
    </row>
    <row r="187" spans="1:13">
      <c r="A187" s="66">
        <v>178</v>
      </c>
      <c r="B187" s="130" t="s">
        <v>1925</v>
      </c>
      <c r="C187" s="130">
        <v>12.8</v>
      </c>
      <c r="D187" s="131">
        <v>12.616666666666667</v>
      </c>
      <c r="E187" s="131">
        <v>12.233333333333334</v>
      </c>
      <c r="F187" s="131">
        <v>11.666666666666668</v>
      </c>
      <c r="G187" s="131">
        <v>11.283333333333335</v>
      </c>
      <c r="H187" s="131">
        <v>13.183333333333334</v>
      </c>
      <c r="I187" s="131">
        <v>13.566666666666666</v>
      </c>
      <c r="J187" s="131">
        <v>14.133333333333333</v>
      </c>
      <c r="K187" s="130">
        <v>13</v>
      </c>
      <c r="L187" s="130">
        <v>12.05</v>
      </c>
      <c r="M187" s="130">
        <v>523.10996999999998</v>
      </c>
    </row>
    <row r="188" spans="1:13">
      <c r="A188" s="66">
        <v>179</v>
      </c>
      <c r="B188" s="130" t="s">
        <v>144</v>
      </c>
      <c r="C188" s="130">
        <v>63.45</v>
      </c>
      <c r="D188" s="131">
        <v>62.916666666666664</v>
      </c>
      <c r="E188" s="131">
        <v>61.433333333333323</v>
      </c>
      <c r="F188" s="131">
        <v>59.416666666666657</v>
      </c>
      <c r="G188" s="131">
        <v>57.933333333333316</v>
      </c>
      <c r="H188" s="131">
        <v>64.933333333333337</v>
      </c>
      <c r="I188" s="131">
        <v>66.416666666666657</v>
      </c>
      <c r="J188" s="131">
        <v>68.433333333333337</v>
      </c>
      <c r="K188" s="130">
        <v>64.400000000000006</v>
      </c>
      <c r="L188" s="130">
        <v>60.9</v>
      </c>
      <c r="M188" s="130">
        <v>55.670400000000001</v>
      </c>
    </row>
    <row r="189" spans="1:13">
      <c r="A189" s="66">
        <v>180</v>
      </c>
      <c r="B189" s="130" t="s">
        <v>1938</v>
      </c>
      <c r="C189" s="130">
        <v>591.15</v>
      </c>
      <c r="D189" s="131">
        <v>583.7166666666667</v>
      </c>
      <c r="E189" s="131">
        <v>567.43333333333339</v>
      </c>
      <c r="F189" s="131">
        <v>543.7166666666667</v>
      </c>
      <c r="G189" s="131">
        <v>527.43333333333339</v>
      </c>
      <c r="H189" s="131">
        <v>607.43333333333339</v>
      </c>
      <c r="I189" s="131">
        <v>623.7166666666667</v>
      </c>
      <c r="J189" s="131">
        <v>647.43333333333339</v>
      </c>
      <c r="K189" s="130">
        <v>600</v>
      </c>
      <c r="L189" s="130">
        <v>560</v>
      </c>
      <c r="M189" s="130">
        <v>0.94928999999999997</v>
      </c>
    </row>
    <row r="190" spans="1:13">
      <c r="A190" s="66">
        <v>181</v>
      </c>
      <c r="B190" s="130" t="s">
        <v>145</v>
      </c>
      <c r="C190" s="130">
        <v>686.2</v>
      </c>
      <c r="D190" s="131">
        <v>681.31666666666672</v>
      </c>
      <c r="E190" s="131">
        <v>662.93333333333339</v>
      </c>
      <c r="F190" s="131">
        <v>639.66666666666663</v>
      </c>
      <c r="G190" s="131">
        <v>621.2833333333333</v>
      </c>
      <c r="H190" s="131">
        <v>704.58333333333348</v>
      </c>
      <c r="I190" s="131">
        <v>722.96666666666692</v>
      </c>
      <c r="J190" s="131">
        <v>746.23333333333358</v>
      </c>
      <c r="K190" s="130">
        <v>699.7</v>
      </c>
      <c r="L190" s="130">
        <v>658.05</v>
      </c>
      <c r="M190" s="130">
        <v>9.27501</v>
      </c>
    </row>
    <row r="191" spans="1:13">
      <c r="A191" s="66">
        <v>182</v>
      </c>
      <c r="B191" s="130" t="s">
        <v>146</v>
      </c>
      <c r="C191" s="130">
        <v>603.70000000000005</v>
      </c>
      <c r="D191" s="131">
        <v>603.76666666666677</v>
      </c>
      <c r="E191" s="131">
        <v>591.53333333333353</v>
      </c>
      <c r="F191" s="131">
        <v>579.36666666666679</v>
      </c>
      <c r="G191" s="131">
        <v>567.13333333333355</v>
      </c>
      <c r="H191" s="131">
        <v>615.93333333333351</v>
      </c>
      <c r="I191" s="131">
        <v>628.16666666666686</v>
      </c>
      <c r="J191" s="131">
        <v>640.33333333333348</v>
      </c>
      <c r="K191" s="130">
        <v>616</v>
      </c>
      <c r="L191" s="130">
        <v>591.6</v>
      </c>
      <c r="M191" s="130">
        <v>7.5596100000000002</v>
      </c>
    </row>
    <row r="192" spans="1:13">
      <c r="A192" s="66">
        <v>183</v>
      </c>
      <c r="B192" s="130" t="s">
        <v>147</v>
      </c>
      <c r="C192" s="130">
        <v>266.7</v>
      </c>
      <c r="D192" s="131">
        <v>263.41666666666669</v>
      </c>
      <c r="E192" s="131">
        <v>256.53333333333336</v>
      </c>
      <c r="F192" s="131">
        <v>246.36666666666667</v>
      </c>
      <c r="G192" s="131">
        <v>239.48333333333335</v>
      </c>
      <c r="H192" s="131">
        <v>273.58333333333337</v>
      </c>
      <c r="I192" s="131">
        <v>280.4666666666667</v>
      </c>
      <c r="J192" s="131">
        <v>290.63333333333338</v>
      </c>
      <c r="K192" s="130">
        <v>270.3</v>
      </c>
      <c r="L192" s="130">
        <v>253.25</v>
      </c>
      <c r="M192" s="130">
        <v>70.445610000000002</v>
      </c>
    </row>
    <row r="193" spans="1:13">
      <c r="A193" s="66">
        <v>184</v>
      </c>
      <c r="B193" s="130" t="s">
        <v>148</v>
      </c>
      <c r="C193" s="130">
        <v>375.45</v>
      </c>
      <c r="D193" s="131">
        <v>370.59999999999997</v>
      </c>
      <c r="E193" s="131">
        <v>361.34999999999991</v>
      </c>
      <c r="F193" s="131">
        <v>347.24999999999994</v>
      </c>
      <c r="G193" s="131">
        <v>337.99999999999989</v>
      </c>
      <c r="H193" s="131">
        <v>384.69999999999993</v>
      </c>
      <c r="I193" s="131">
        <v>393.95000000000005</v>
      </c>
      <c r="J193" s="131">
        <v>408.04999999999995</v>
      </c>
      <c r="K193" s="130">
        <v>379.85</v>
      </c>
      <c r="L193" s="130">
        <v>356.5</v>
      </c>
      <c r="M193" s="130">
        <v>252.9486</v>
      </c>
    </row>
    <row r="194" spans="1:13">
      <c r="A194" s="66">
        <v>185</v>
      </c>
      <c r="B194" s="130" t="s">
        <v>149</v>
      </c>
      <c r="C194" s="130">
        <v>208.55</v>
      </c>
      <c r="D194" s="131">
        <v>206.03333333333333</v>
      </c>
      <c r="E194" s="131">
        <v>200.36666666666667</v>
      </c>
      <c r="F194" s="131">
        <v>192.18333333333334</v>
      </c>
      <c r="G194" s="131">
        <v>186.51666666666668</v>
      </c>
      <c r="H194" s="131">
        <v>214.21666666666667</v>
      </c>
      <c r="I194" s="131">
        <v>219.88333333333335</v>
      </c>
      <c r="J194" s="131">
        <v>228.06666666666666</v>
      </c>
      <c r="K194" s="130">
        <v>211.7</v>
      </c>
      <c r="L194" s="130">
        <v>197.85</v>
      </c>
      <c r="M194" s="130">
        <v>50.804769999999998</v>
      </c>
    </row>
    <row r="195" spans="1:13">
      <c r="A195" s="66">
        <v>186</v>
      </c>
      <c r="B195" s="130" t="s">
        <v>150</v>
      </c>
      <c r="C195" s="130">
        <v>82.8</v>
      </c>
      <c r="D195" s="131">
        <v>82.183333333333337</v>
      </c>
      <c r="E195" s="131">
        <v>80.166666666666671</v>
      </c>
      <c r="F195" s="131">
        <v>77.533333333333331</v>
      </c>
      <c r="G195" s="131">
        <v>75.516666666666666</v>
      </c>
      <c r="H195" s="131">
        <v>84.816666666666677</v>
      </c>
      <c r="I195" s="131">
        <v>86.833333333333329</v>
      </c>
      <c r="J195" s="131">
        <v>89.466666666666683</v>
      </c>
      <c r="K195" s="130">
        <v>84.2</v>
      </c>
      <c r="L195" s="130">
        <v>79.55</v>
      </c>
      <c r="M195" s="130">
        <v>77.423929999999999</v>
      </c>
    </row>
    <row r="196" spans="1:13">
      <c r="A196" s="66">
        <v>187</v>
      </c>
      <c r="B196" s="130" t="s">
        <v>151</v>
      </c>
      <c r="C196" s="130">
        <v>664.5</v>
      </c>
      <c r="D196" s="131">
        <v>658.68333333333328</v>
      </c>
      <c r="E196" s="131">
        <v>638.36666666666656</v>
      </c>
      <c r="F196" s="131">
        <v>612.23333333333323</v>
      </c>
      <c r="G196" s="131">
        <v>591.91666666666652</v>
      </c>
      <c r="H196" s="131">
        <v>684.81666666666661</v>
      </c>
      <c r="I196" s="131">
        <v>705.13333333333344</v>
      </c>
      <c r="J196" s="131">
        <v>731.26666666666665</v>
      </c>
      <c r="K196" s="130">
        <v>679</v>
      </c>
      <c r="L196" s="130">
        <v>632.54999999999995</v>
      </c>
      <c r="M196" s="130">
        <v>67.045569999999998</v>
      </c>
    </row>
    <row r="197" spans="1:13">
      <c r="A197" s="66">
        <v>188</v>
      </c>
      <c r="B197" s="130" t="s">
        <v>152</v>
      </c>
      <c r="C197" s="130">
        <v>2997.25</v>
      </c>
      <c r="D197" s="131">
        <v>3019.7999999999997</v>
      </c>
      <c r="E197" s="131">
        <v>2962.4499999999994</v>
      </c>
      <c r="F197" s="131">
        <v>2927.6499999999996</v>
      </c>
      <c r="G197" s="131">
        <v>2870.2999999999993</v>
      </c>
      <c r="H197" s="131">
        <v>3054.5999999999995</v>
      </c>
      <c r="I197" s="131">
        <v>3111.95</v>
      </c>
      <c r="J197" s="131">
        <v>3146.7499999999995</v>
      </c>
      <c r="K197" s="130">
        <v>3077.15</v>
      </c>
      <c r="L197" s="130">
        <v>2985</v>
      </c>
      <c r="M197" s="130">
        <v>13.286530000000001</v>
      </c>
    </row>
    <row r="198" spans="1:13">
      <c r="A198" s="66">
        <v>189</v>
      </c>
      <c r="B198" s="130" t="s">
        <v>153</v>
      </c>
      <c r="C198" s="130">
        <v>606.70000000000005</v>
      </c>
      <c r="D198" s="131">
        <v>609.63333333333333</v>
      </c>
      <c r="E198" s="131">
        <v>598.06666666666661</v>
      </c>
      <c r="F198" s="131">
        <v>589.43333333333328</v>
      </c>
      <c r="G198" s="131">
        <v>577.86666666666656</v>
      </c>
      <c r="H198" s="131">
        <v>618.26666666666665</v>
      </c>
      <c r="I198" s="131">
        <v>629.83333333333348</v>
      </c>
      <c r="J198" s="131">
        <v>638.4666666666667</v>
      </c>
      <c r="K198" s="130">
        <v>621.20000000000005</v>
      </c>
      <c r="L198" s="130">
        <v>601</v>
      </c>
      <c r="M198" s="130">
        <v>31.040379999999999</v>
      </c>
    </row>
    <row r="199" spans="1:13">
      <c r="A199" s="66">
        <v>190</v>
      </c>
      <c r="B199" s="130" t="s">
        <v>215</v>
      </c>
      <c r="C199" s="130">
        <v>1152.8</v>
      </c>
      <c r="D199" s="131">
        <v>1156.9333333333334</v>
      </c>
      <c r="E199" s="131">
        <v>1133.8666666666668</v>
      </c>
      <c r="F199" s="131">
        <v>1114.9333333333334</v>
      </c>
      <c r="G199" s="131">
        <v>1091.8666666666668</v>
      </c>
      <c r="H199" s="131">
        <v>1175.8666666666668</v>
      </c>
      <c r="I199" s="131">
        <v>1198.9333333333334</v>
      </c>
      <c r="J199" s="131">
        <v>1217.8666666666668</v>
      </c>
      <c r="K199" s="130">
        <v>1180</v>
      </c>
      <c r="L199" s="130">
        <v>1138</v>
      </c>
      <c r="M199" s="130">
        <v>9.9729999999999999E-2</v>
      </c>
    </row>
    <row r="200" spans="1:13">
      <c r="A200" s="66">
        <v>191</v>
      </c>
      <c r="B200" s="130" t="s">
        <v>154</v>
      </c>
      <c r="C200" s="130">
        <v>782.65</v>
      </c>
      <c r="D200" s="131">
        <v>774.58333333333337</v>
      </c>
      <c r="E200" s="131">
        <v>760.76666666666677</v>
      </c>
      <c r="F200" s="131">
        <v>738.88333333333344</v>
      </c>
      <c r="G200" s="131">
        <v>725.06666666666683</v>
      </c>
      <c r="H200" s="131">
        <v>796.4666666666667</v>
      </c>
      <c r="I200" s="131">
        <v>810.2833333333333</v>
      </c>
      <c r="J200" s="131">
        <v>832.16666666666663</v>
      </c>
      <c r="K200" s="130">
        <v>788.4</v>
      </c>
      <c r="L200" s="130">
        <v>752.7</v>
      </c>
      <c r="M200" s="130">
        <v>31.888950000000001</v>
      </c>
    </row>
    <row r="201" spans="1:13">
      <c r="A201" s="66">
        <v>192</v>
      </c>
      <c r="B201" s="130" t="s">
        <v>216</v>
      </c>
      <c r="C201" s="130">
        <v>1333.75</v>
      </c>
      <c r="D201" s="131">
        <v>1315.1000000000001</v>
      </c>
      <c r="E201" s="131">
        <v>1290.2000000000003</v>
      </c>
      <c r="F201" s="131">
        <v>1246.6500000000001</v>
      </c>
      <c r="G201" s="131">
        <v>1221.7500000000002</v>
      </c>
      <c r="H201" s="131">
        <v>1358.6500000000003</v>
      </c>
      <c r="I201" s="131">
        <v>1383.5500000000004</v>
      </c>
      <c r="J201" s="131">
        <v>1427.1000000000004</v>
      </c>
      <c r="K201" s="130">
        <v>1340</v>
      </c>
      <c r="L201" s="130">
        <v>1271.55</v>
      </c>
      <c r="M201" s="130">
        <v>0.99878</v>
      </c>
    </row>
    <row r="202" spans="1:13">
      <c r="A202" s="66">
        <v>193</v>
      </c>
      <c r="B202" s="130" t="s">
        <v>217</v>
      </c>
      <c r="C202" s="130">
        <v>242.55</v>
      </c>
      <c r="D202" s="131">
        <v>239.61666666666667</v>
      </c>
      <c r="E202" s="131">
        <v>232.93333333333334</v>
      </c>
      <c r="F202" s="131">
        <v>223.31666666666666</v>
      </c>
      <c r="G202" s="131">
        <v>216.63333333333333</v>
      </c>
      <c r="H202" s="131">
        <v>249.23333333333335</v>
      </c>
      <c r="I202" s="131">
        <v>255.91666666666669</v>
      </c>
      <c r="J202" s="131">
        <v>265.53333333333336</v>
      </c>
      <c r="K202" s="130">
        <v>246.3</v>
      </c>
      <c r="L202" s="130">
        <v>230</v>
      </c>
      <c r="M202" s="130">
        <v>17.471679999999999</v>
      </c>
    </row>
    <row r="203" spans="1:13">
      <c r="A203" s="66">
        <v>194</v>
      </c>
      <c r="B203" s="130" t="s">
        <v>244</v>
      </c>
      <c r="C203" s="130">
        <v>53.15</v>
      </c>
      <c r="D203" s="131">
        <v>52.433333333333337</v>
      </c>
      <c r="E203" s="131">
        <v>50.716666666666676</v>
      </c>
      <c r="F203" s="131">
        <v>48.283333333333339</v>
      </c>
      <c r="G203" s="131">
        <v>46.566666666666677</v>
      </c>
      <c r="H203" s="131">
        <v>54.866666666666674</v>
      </c>
      <c r="I203" s="131">
        <v>56.583333333333343</v>
      </c>
      <c r="J203" s="131">
        <v>59.016666666666673</v>
      </c>
      <c r="K203" s="130">
        <v>54.15</v>
      </c>
      <c r="L203" s="130">
        <v>50</v>
      </c>
      <c r="M203" s="130">
        <v>85.677160000000001</v>
      </c>
    </row>
    <row r="204" spans="1:13">
      <c r="A204" s="66">
        <v>195</v>
      </c>
      <c r="B204" s="130" t="s">
        <v>155</v>
      </c>
      <c r="C204" s="130">
        <v>650.4</v>
      </c>
      <c r="D204" s="131">
        <v>638.31666666666672</v>
      </c>
      <c r="E204" s="131">
        <v>611.88333333333344</v>
      </c>
      <c r="F204" s="131">
        <v>573.36666666666667</v>
      </c>
      <c r="G204" s="131">
        <v>546.93333333333339</v>
      </c>
      <c r="H204" s="131">
        <v>676.83333333333348</v>
      </c>
      <c r="I204" s="131">
        <v>703.26666666666665</v>
      </c>
      <c r="J204" s="131">
        <v>741.78333333333353</v>
      </c>
      <c r="K204" s="130">
        <v>664.75</v>
      </c>
      <c r="L204" s="130">
        <v>599.79999999999995</v>
      </c>
      <c r="M204" s="130">
        <v>14.33863</v>
      </c>
    </row>
    <row r="205" spans="1:13">
      <c r="A205" s="66">
        <v>196</v>
      </c>
      <c r="B205" s="130" t="s">
        <v>156</v>
      </c>
      <c r="C205" s="130">
        <v>1126.95</v>
      </c>
      <c r="D205" s="131">
        <v>1125.4666666666667</v>
      </c>
      <c r="E205" s="131">
        <v>1101.4833333333333</v>
      </c>
      <c r="F205" s="131">
        <v>1076.0166666666667</v>
      </c>
      <c r="G205" s="131">
        <v>1052.0333333333333</v>
      </c>
      <c r="H205" s="131">
        <v>1150.9333333333334</v>
      </c>
      <c r="I205" s="131">
        <v>1174.916666666667</v>
      </c>
      <c r="J205" s="131">
        <v>1200.3833333333334</v>
      </c>
      <c r="K205" s="130">
        <v>1149.45</v>
      </c>
      <c r="L205" s="130">
        <v>1100</v>
      </c>
      <c r="M205" s="130">
        <v>10.07077</v>
      </c>
    </row>
    <row r="206" spans="1:13">
      <c r="A206" s="66">
        <v>197</v>
      </c>
      <c r="B206" s="130" t="s">
        <v>158</v>
      </c>
      <c r="C206" s="130">
        <v>4092.65</v>
      </c>
      <c r="D206" s="131">
        <v>4052</v>
      </c>
      <c r="E206" s="131">
        <v>3989.25</v>
      </c>
      <c r="F206" s="131">
        <v>3885.85</v>
      </c>
      <c r="G206" s="131">
        <v>3823.1</v>
      </c>
      <c r="H206" s="131">
        <v>4155.3999999999996</v>
      </c>
      <c r="I206" s="131">
        <v>4218.1499999999996</v>
      </c>
      <c r="J206" s="131">
        <v>4321.55</v>
      </c>
      <c r="K206" s="130">
        <v>4114.75</v>
      </c>
      <c r="L206" s="130">
        <v>3948.6</v>
      </c>
      <c r="M206" s="130">
        <v>2.9893900000000002</v>
      </c>
    </row>
    <row r="207" spans="1:13">
      <c r="A207" s="66">
        <v>198</v>
      </c>
      <c r="B207" s="130" t="s">
        <v>159</v>
      </c>
      <c r="C207" s="130">
        <v>125.25</v>
      </c>
      <c r="D207" s="131">
        <v>122.8</v>
      </c>
      <c r="E207" s="131">
        <v>119.25</v>
      </c>
      <c r="F207" s="131">
        <v>113.25</v>
      </c>
      <c r="G207" s="131">
        <v>109.7</v>
      </c>
      <c r="H207" s="131">
        <v>128.80000000000001</v>
      </c>
      <c r="I207" s="131">
        <v>132.34999999999997</v>
      </c>
      <c r="J207" s="131">
        <v>138.35</v>
      </c>
      <c r="K207" s="130">
        <v>126.35</v>
      </c>
      <c r="L207" s="130">
        <v>116.8</v>
      </c>
      <c r="M207" s="130">
        <v>64.538870000000003</v>
      </c>
    </row>
    <row r="208" spans="1:13">
      <c r="A208" s="66">
        <v>199</v>
      </c>
      <c r="B208" s="130" t="s">
        <v>161</v>
      </c>
      <c r="C208" s="130">
        <v>700.05</v>
      </c>
      <c r="D208" s="131">
        <v>697.18333333333339</v>
      </c>
      <c r="E208" s="131">
        <v>682.86666666666679</v>
      </c>
      <c r="F208" s="131">
        <v>665.68333333333339</v>
      </c>
      <c r="G208" s="131">
        <v>651.36666666666679</v>
      </c>
      <c r="H208" s="131">
        <v>714.36666666666679</v>
      </c>
      <c r="I208" s="131">
        <v>728.68333333333339</v>
      </c>
      <c r="J208" s="131">
        <v>745.86666666666679</v>
      </c>
      <c r="K208" s="130">
        <v>711.5</v>
      </c>
      <c r="L208" s="130">
        <v>680</v>
      </c>
      <c r="M208" s="130">
        <v>21.994959999999999</v>
      </c>
    </row>
    <row r="209" spans="1:13">
      <c r="A209" s="66">
        <v>200</v>
      </c>
      <c r="B209" s="130" t="s">
        <v>2075</v>
      </c>
      <c r="C209" s="130">
        <v>212.8</v>
      </c>
      <c r="D209" s="131">
        <v>212.80000000000004</v>
      </c>
      <c r="E209" s="131">
        <v>212.80000000000007</v>
      </c>
      <c r="F209" s="131">
        <v>212.80000000000004</v>
      </c>
      <c r="G209" s="131">
        <v>212.80000000000007</v>
      </c>
      <c r="H209" s="131">
        <v>212.80000000000007</v>
      </c>
      <c r="I209" s="131">
        <v>212.8</v>
      </c>
      <c r="J209" s="131">
        <v>212.80000000000007</v>
      </c>
      <c r="K209" s="130">
        <v>212.8</v>
      </c>
      <c r="L209" s="130">
        <v>212.8</v>
      </c>
      <c r="M209" s="130">
        <v>43.845959999999998</v>
      </c>
    </row>
    <row r="210" spans="1:13">
      <c r="A210" s="66">
        <v>201</v>
      </c>
      <c r="B210" s="130" t="s">
        <v>228</v>
      </c>
      <c r="C210" s="130">
        <v>321.64999999999998</v>
      </c>
      <c r="D210" s="131">
        <v>320.06666666666666</v>
      </c>
      <c r="E210" s="131">
        <v>311.2833333333333</v>
      </c>
      <c r="F210" s="131">
        <v>300.91666666666663</v>
      </c>
      <c r="G210" s="131">
        <v>292.13333333333327</v>
      </c>
      <c r="H210" s="131">
        <v>330.43333333333334</v>
      </c>
      <c r="I210" s="131">
        <v>339.21666666666675</v>
      </c>
      <c r="J210" s="131">
        <v>349.58333333333337</v>
      </c>
      <c r="K210" s="130">
        <v>328.85</v>
      </c>
      <c r="L210" s="130">
        <v>309.7</v>
      </c>
      <c r="M210" s="130">
        <v>120.08404</v>
      </c>
    </row>
    <row r="211" spans="1:13">
      <c r="A211" s="66">
        <v>202</v>
      </c>
      <c r="B211" s="130" t="s">
        <v>162</v>
      </c>
      <c r="C211" s="130">
        <v>586.1</v>
      </c>
      <c r="D211" s="131">
        <v>580.85</v>
      </c>
      <c r="E211" s="131">
        <v>567.70000000000005</v>
      </c>
      <c r="F211" s="131">
        <v>549.30000000000007</v>
      </c>
      <c r="G211" s="131">
        <v>536.15000000000009</v>
      </c>
      <c r="H211" s="131">
        <v>599.25</v>
      </c>
      <c r="I211" s="131">
        <v>612.39999999999986</v>
      </c>
      <c r="J211" s="131">
        <v>630.79999999999995</v>
      </c>
      <c r="K211" s="130">
        <v>594</v>
      </c>
      <c r="L211" s="130">
        <v>562.45000000000005</v>
      </c>
      <c r="M211" s="130">
        <v>8.7404899999999994</v>
      </c>
    </row>
    <row r="212" spans="1:13">
      <c r="A212" s="66">
        <v>203</v>
      </c>
      <c r="B212" s="130" t="s">
        <v>2152</v>
      </c>
      <c r="C212" s="130">
        <v>61</v>
      </c>
      <c r="D212" s="131">
        <v>60.466666666666661</v>
      </c>
      <c r="E212" s="131">
        <v>59.083333333333321</v>
      </c>
      <c r="F212" s="131">
        <v>57.166666666666657</v>
      </c>
      <c r="G212" s="131">
        <v>55.783333333333317</v>
      </c>
      <c r="H212" s="131">
        <v>62.383333333333326</v>
      </c>
      <c r="I212" s="131">
        <v>63.766666666666666</v>
      </c>
      <c r="J212" s="131">
        <v>65.683333333333337</v>
      </c>
      <c r="K212" s="130">
        <v>61.85</v>
      </c>
      <c r="L212" s="130">
        <v>58.55</v>
      </c>
      <c r="M212" s="130">
        <v>31.320329999999998</v>
      </c>
    </row>
    <row r="213" spans="1:13">
      <c r="A213" s="66">
        <v>204</v>
      </c>
      <c r="B213" s="130" t="s">
        <v>163</v>
      </c>
      <c r="C213" s="130">
        <v>294.64999999999998</v>
      </c>
      <c r="D213" s="131">
        <v>293.63333333333333</v>
      </c>
      <c r="E213" s="131">
        <v>291.11666666666667</v>
      </c>
      <c r="F213" s="131">
        <v>287.58333333333337</v>
      </c>
      <c r="G213" s="131">
        <v>285.06666666666672</v>
      </c>
      <c r="H213" s="131">
        <v>297.16666666666663</v>
      </c>
      <c r="I213" s="131">
        <v>299.68333333333328</v>
      </c>
      <c r="J213" s="131">
        <v>303.21666666666658</v>
      </c>
      <c r="K213" s="130">
        <v>296.14999999999998</v>
      </c>
      <c r="L213" s="130">
        <v>290.10000000000002</v>
      </c>
      <c r="M213" s="130">
        <v>24.33492</v>
      </c>
    </row>
    <row r="214" spans="1:13">
      <c r="A214" s="66">
        <v>205</v>
      </c>
      <c r="B214" s="130" t="s">
        <v>164</v>
      </c>
      <c r="C214" s="130">
        <v>736.05</v>
      </c>
      <c r="D214" s="131">
        <v>725.69999999999993</v>
      </c>
      <c r="E214" s="131">
        <v>703.34999999999991</v>
      </c>
      <c r="F214" s="131">
        <v>670.65</v>
      </c>
      <c r="G214" s="131">
        <v>648.29999999999995</v>
      </c>
      <c r="H214" s="131">
        <v>758.39999999999986</v>
      </c>
      <c r="I214" s="131">
        <v>780.75</v>
      </c>
      <c r="J214" s="131">
        <v>813.44999999999982</v>
      </c>
      <c r="K214" s="130">
        <v>748.05</v>
      </c>
      <c r="L214" s="130">
        <v>693</v>
      </c>
      <c r="M214" s="130">
        <v>27.116070000000001</v>
      </c>
    </row>
    <row r="215" spans="1:13">
      <c r="A215" s="66">
        <v>206</v>
      </c>
      <c r="B215" s="130" t="s">
        <v>165</v>
      </c>
      <c r="C215" s="130">
        <v>338.75</v>
      </c>
      <c r="D215" s="131">
        <v>335.21666666666664</v>
      </c>
      <c r="E215" s="131">
        <v>327.5333333333333</v>
      </c>
      <c r="F215" s="131">
        <v>316.31666666666666</v>
      </c>
      <c r="G215" s="131">
        <v>308.63333333333333</v>
      </c>
      <c r="H215" s="131">
        <v>346.43333333333328</v>
      </c>
      <c r="I215" s="131">
        <v>354.11666666666656</v>
      </c>
      <c r="J215" s="131">
        <v>365.33333333333326</v>
      </c>
      <c r="K215" s="130">
        <v>342.9</v>
      </c>
      <c r="L215" s="130">
        <v>324</v>
      </c>
      <c r="M215" s="130">
        <v>125.57261</v>
      </c>
    </row>
    <row r="216" spans="1:13">
      <c r="A216" s="66">
        <v>207</v>
      </c>
      <c r="B216" s="130" t="s">
        <v>166</v>
      </c>
      <c r="C216" s="130">
        <v>571.75</v>
      </c>
      <c r="D216" s="131">
        <v>568.88333333333333</v>
      </c>
      <c r="E216" s="131">
        <v>560.91666666666663</v>
      </c>
      <c r="F216" s="131">
        <v>550.08333333333326</v>
      </c>
      <c r="G216" s="131">
        <v>542.11666666666656</v>
      </c>
      <c r="H216" s="131">
        <v>579.7166666666667</v>
      </c>
      <c r="I216" s="131">
        <v>587.68333333333339</v>
      </c>
      <c r="J216" s="131">
        <v>598.51666666666677</v>
      </c>
      <c r="K216" s="130">
        <v>576.85</v>
      </c>
      <c r="L216" s="130">
        <v>558.04999999999995</v>
      </c>
      <c r="M216" s="130">
        <v>12.968999999999999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3"/>
      <c r="B1" s="51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0" t="s">
        <v>13</v>
      </c>
      <c r="B9" s="511" t="s">
        <v>14</v>
      </c>
      <c r="C9" s="509" t="s">
        <v>15</v>
      </c>
      <c r="D9" s="509" t="s">
        <v>16</v>
      </c>
      <c r="E9" s="509" t="s">
        <v>17</v>
      </c>
      <c r="F9" s="509"/>
      <c r="G9" s="509"/>
      <c r="H9" s="509" t="s">
        <v>18</v>
      </c>
      <c r="I9" s="509"/>
      <c r="J9" s="509"/>
      <c r="K9" s="23"/>
      <c r="L9" s="24"/>
      <c r="M9" s="34"/>
    </row>
    <row r="10" spans="1:15" ht="42.75" customHeight="1">
      <c r="A10" s="505"/>
      <c r="B10" s="507"/>
      <c r="C10" s="512" t="s">
        <v>19</v>
      </c>
      <c r="D10" s="51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18462</v>
      </c>
      <c r="D11" s="124">
        <v>18516.350000000002</v>
      </c>
      <c r="E11" s="124">
        <v>18145.700000000004</v>
      </c>
      <c r="F11" s="124">
        <v>17829.400000000001</v>
      </c>
      <c r="G11" s="124">
        <v>17458.750000000004</v>
      </c>
      <c r="H11" s="124">
        <v>18832.650000000005</v>
      </c>
      <c r="I11" s="124">
        <v>19203.300000000007</v>
      </c>
      <c r="J11" s="124">
        <v>19519.600000000006</v>
      </c>
      <c r="K11" s="123">
        <v>18887</v>
      </c>
      <c r="L11" s="123">
        <v>18200.05</v>
      </c>
      <c r="M11" s="123">
        <v>2.7560000000000001E-2</v>
      </c>
    </row>
    <row r="12" spans="1:15" ht="12" customHeight="1">
      <c r="A12" s="65">
        <v>2</v>
      </c>
      <c r="B12" s="123" t="s">
        <v>403</v>
      </c>
      <c r="C12" s="126">
        <v>615.20000000000005</v>
      </c>
      <c r="D12" s="124">
        <v>610.73333333333335</v>
      </c>
      <c r="E12" s="124">
        <v>589.4666666666667</v>
      </c>
      <c r="F12" s="124">
        <v>563.73333333333335</v>
      </c>
      <c r="G12" s="124">
        <v>542.4666666666667</v>
      </c>
      <c r="H12" s="124">
        <v>636.4666666666667</v>
      </c>
      <c r="I12" s="124">
        <v>657.73333333333335</v>
      </c>
      <c r="J12" s="124">
        <v>683.4666666666667</v>
      </c>
      <c r="K12" s="123">
        <v>632</v>
      </c>
      <c r="L12" s="123">
        <v>585</v>
      </c>
      <c r="M12" s="123">
        <v>2.8263699999999998</v>
      </c>
    </row>
    <row r="13" spans="1:15" ht="12" customHeight="1">
      <c r="A13" s="65">
        <v>3</v>
      </c>
      <c r="B13" s="123" t="s">
        <v>408</v>
      </c>
      <c r="C13" s="126">
        <v>1100.25</v>
      </c>
      <c r="D13" s="124">
        <v>1080.6333333333334</v>
      </c>
      <c r="E13" s="124">
        <v>1052.6166666666668</v>
      </c>
      <c r="F13" s="124">
        <v>1004.9833333333333</v>
      </c>
      <c r="G13" s="124">
        <v>976.9666666666667</v>
      </c>
      <c r="H13" s="124">
        <v>1128.2666666666669</v>
      </c>
      <c r="I13" s="124">
        <v>1156.2833333333338</v>
      </c>
      <c r="J13" s="124">
        <v>1203.916666666667</v>
      </c>
      <c r="K13" s="123">
        <v>1108.6500000000001</v>
      </c>
      <c r="L13" s="123">
        <v>1033</v>
      </c>
      <c r="M13" s="123">
        <v>1.20459</v>
      </c>
    </row>
    <row r="14" spans="1:15" ht="12" customHeight="1">
      <c r="A14" s="65">
        <v>4</v>
      </c>
      <c r="B14" s="123" t="s">
        <v>410</v>
      </c>
      <c r="C14" s="126">
        <v>180.3</v>
      </c>
      <c r="D14" s="124">
        <v>180.43333333333331</v>
      </c>
      <c r="E14" s="124">
        <v>176.86666666666662</v>
      </c>
      <c r="F14" s="124">
        <v>173.43333333333331</v>
      </c>
      <c r="G14" s="124">
        <v>169.86666666666662</v>
      </c>
      <c r="H14" s="124">
        <v>183.86666666666662</v>
      </c>
      <c r="I14" s="124">
        <v>187.43333333333328</v>
      </c>
      <c r="J14" s="124">
        <v>190.86666666666662</v>
      </c>
      <c r="K14" s="123">
        <v>184</v>
      </c>
      <c r="L14" s="123">
        <v>177</v>
      </c>
      <c r="M14" s="123">
        <v>12.183310000000001</v>
      </c>
    </row>
    <row r="15" spans="1:15" ht="12" customHeight="1">
      <c r="A15" s="65">
        <v>5</v>
      </c>
      <c r="B15" s="123" t="s">
        <v>186</v>
      </c>
      <c r="C15" s="126">
        <v>1618.65</v>
      </c>
      <c r="D15" s="124">
        <v>1600.55</v>
      </c>
      <c r="E15" s="124">
        <v>1573.1</v>
      </c>
      <c r="F15" s="124">
        <v>1527.55</v>
      </c>
      <c r="G15" s="124">
        <v>1500.1</v>
      </c>
      <c r="H15" s="124">
        <v>1646.1</v>
      </c>
      <c r="I15" s="124">
        <v>1673.5500000000002</v>
      </c>
      <c r="J15" s="124">
        <v>1719.1</v>
      </c>
      <c r="K15" s="123">
        <v>1628</v>
      </c>
      <c r="L15" s="123">
        <v>1555</v>
      </c>
      <c r="M15" s="123">
        <v>0.44841999999999999</v>
      </c>
    </row>
    <row r="16" spans="1:15" ht="12" customHeight="1">
      <c r="A16" s="65">
        <v>6</v>
      </c>
      <c r="B16" s="123" t="s">
        <v>415</v>
      </c>
      <c r="C16" s="126">
        <v>153.15</v>
      </c>
      <c r="D16" s="124">
        <v>150.18333333333334</v>
      </c>
      <c r="E16" s="124">
        <v>146.16666666666669</v>
      </c>
      <c r="F16" s="124">
        <v>139.18333333333334</v>
      </c>
      <c r="G16" s="124">
        <v>135.16666666666669</v>
      </c>
      <c r="H16" s="124">
        <v>157.16666666666669</v>
      </c>
      <c r="I16" s="124">
        <v>161.18333333333334</v>
      </c>
      <c r="J16" s="124">
        <v>168.16666666666669</v>
      </c>
      <c r="K16" s="123">
        <v>154.19999999999999</v>
      </c>
      <c r="L16" s="123">
        <v>143.19999999999999</v>
      </c>
      <c r="M16" s="123">
        <v>7.0801699999999999</v>
      </c>
    </row>
    <row r="17" spans="1:13" ht="12" customHeight="1">
      <c r="A17" s="65">
        <v>7</v>
      </c>
      <c r="B17" s="123" t="s">
        <v>30</v>
      </c>
      <c r="C17" s="126">
        <v>1618.95</v>
      </c>
      <c r="D17" s="124">
        <v>1608.1833333333334</v>
      </c>
      <c r="E17" s="124">
        <v>1575.7666666666669</v>
      </c>
      <c r="F17" s="124">
        <v>1532.5833333333335</v>
      </c>
      <c r="G17" s="124">
        <v>1500.166666666667</v>
      </c>
      <c r="H17" s="124">
        <v>1651.3666666666668</v>
      </c>
      <c r="I17" s="124">
        <v>1683.7833333333333</v>
      </c>
      <c r="J17" s="124">
        <v>1726.9666666666667</v>
      </c>
      <c r="K17" s="123">
        <v>1640.6</v>
      </c>
      <c r="L17" s="123">
        <v>1565</v>
      </c>
      <c r="M17" s="123">
        <v>3.7543199999999999</v>
      </c>
    </row>
    <row r="18" spans="1:13" ht="12" customHeight="1">
      <c r="A18" s="65">
        <v>8</v>
      </c>
      <c r="B18" s="123" t="s">
        <v>31</v>
      </c>
      <c r="C18" s="126">
        <v>195.3</v>
      </c>
      <c r="D18" s="124">
        <v>192.06666666666669</v>
      </c>
      <c r="E18" s="124">
        <v>185.93333333333339</v>
      </c>
      <c r="F18" s="124">
        <v>176.56666666666669</v>
      </c>
      <c r="G18" s="124">
        <v>170.43333333333339</v>
      </c>
      <c r="H18" s="124">
        <v>201.43333333333339</v>
      </c>
      <c r="I18" s="124">
        <v>207.56666666666666</v>
      </c>
      <c r="J18" s="124">
        <v>216.93333333333339</v>
      </c>
      <c r="K18" s="123">
        <v>198.2</v>
      </c>
      <c r="L18" s="123">
        <v>182.7</v>
      </c>
      <c r="M18" s="123">
        <v>59.203760000000003</v>
      </c>
    </row>
    <row r="19" spans="1:13" ht="12" customHeight="1">
      <c r="A19" s="65">
        <v>9</v>
      </c>
      <c r="B19" s="123" t="s">
        <v>32</v>
      </c>
      <c r="C19" s="126">
        <v>404.8</v>
      </c>
      <c r="D19" s="124">
        <v>400.7166666666667</v>
      </c>
      <c r="E19" s="124">
        <v>391.08333333333337</v>
      </c>
      <c r="F19" s="124">
        <v>377.36666666666667</v>
      </c>
      <c r="G19" s="124">
        <v>367.73333333333335</v>
      </c>
      <c r="H19" s="124">
        <v>414.43333333333339</v>
      </c>
      <c r="I19" s="124">
        <v>424.06666666666672</v>
      </c>
      <c r="J19" s="124">
        <v>437.78333333333342</v>
      </c>
      <c r="K19" s="123">
        <v>410.35</v>
      </c>
      <c r="L19" s="123">
        <v>387</v>
      </c>
      <c r="M19" s="123">
        <v>29.634499999999999</v>
      </c>
    </row>
    <row r="20" spans="1:13" ht="12" customHeight="1">
      <c r="A20" s="65">
        <v>10</v>
      </c>
      <c r="B20" s="123" t="s">
        <v>33</v>
      </c>
      <c r="C20" s="126">
        <v>31.6</v>
      </c>
      <c r="D20" s="124">
        <v>31.083333333333332</v>
      </c>
      <c r="E20" s="124">
        <v>29.966666666666661</v>
      </c>
      <c r="F20" s="124">
        <v>28.333333333333329</v>
      </c>
      <c r="G20" s="124">
        <v>27.216666666666658</v>
      </c>
      <c r="H20" s="124">
        <v>32.716666666666669</v>
      </c>
      <c r="I20" s="124">
        <v>33.833333333333329</v>
      </c>
      <c r="J20" s="124">
        <v>35.466666666666669</v>
      </c>
      <c r="K20" s="123">
        <v>32.200000000000003</v>
      </c>
      <c r="L20" s="123">
        <v>29.45</v>
      </c>
      <c r="M20" s="123">
        <v>153.47398000000001</v>
      </c>
    </row>
    <row r="21" spans="1:13" ht="12" customHeight="1">
      <c r="A21" s="65">
        <v>11</v>
      </c>
      <c r="B21" s="123" t="s">
        <v>425</v>
      </c>
      <c r="C21" s="126">
        <v>190.65</v>
      </c>
      <c r="D21" s="124">
        <v>187.73333333333335</v>
      </c>
      <c r="E21" s="124">
        <v>181.4666666666667</v>
      </c>
      <c r="F21" s="124">
        <v>172.28333333333336</v>
      </c>
      <c r="G21" s="124">
        <v>166.01666666666671</v>
      </c>
      <c r="H21" s="124">
        <v>196.91666666666669</v>
      </c>
      <c r="I21" s="124">
        <v>203.18333333333334</v>
      </c>
      <c r="J21" s="124">
        <v>212.36666666666667</v>
      </c>
      <c r="K21" s="123">
        <v>194</v>
      </c>
      <c r="L21" s="123">
        <v>178.55</v>
      </c>
      <c r="M21" s="123">
        <v>8.2311099999999993</v>
      </c>
    </row>
    <row r="22" spans="1:13" ht="12" customHeight="1">
      <c r="A22" s="65">
        <v>12</v>
      </c>
      <c r="B22" s="123" t="s">
        <v>2230</v>
      </c>
      <c r="C22" s="126">
        <v>256</v>
      </c>
      <c r="D22" s="124">
        <v>249.66666666666666</v>
      </c>
      <c r="E22" s="124">
        <v>236.33333333333331</v>
      </c>
      <c r="F22" s="124">
        <v>216.66666666666666</v>
      </c>
      <c r="G22" s="124">
        <v>203.33333333333331</v>
      </c>
      <c r="H22" s="124">
        <v>269.33333333333331</v>
      </c>
      <c r="I22" s="124">
        <v>282.66666666666663</v>
      </c>
      <c r="J22" s="124">
        <v>302.33333333333331</v>
      </c>
      <c r="K22" s="123">
        <v>263</v>
      </c>
      <c r="L22" s="123">
        <v>230</v>
      </c>
      <c r="M22" s="123">
        <v>5.0196199999999997</v>
      </c>
    </row>
    <row r="23" spans="1:13">
      <c r="A23" s="65">
        <v>13</v>
      </c>
      <c r="B23" s="123" t="s">
        <v>434</v>
      </c>
      <c r="C23" s="126">
        <v>269.8</v>
      </c>
      <c r="D23" s="124">
        <v>259.25</v>
      </c>
      <c r="E23" s="124">
        <v>245.55</v>
      </c>
      <c r="F23" s="124">
        <v>221.3</v>
      </c>
      <c r="G23" s="124">
        <v>207.60000000000002</v>
      </c>
      <c r="H23" s="124">
        <v>283.5</v>
      </c>
      <c r="I23" s="124">
        <v>297.20000000000005</v>
      </c>
      <c r="J23" s="124">
        <v>321.45</v>
      </c>
      <c r="K23" s="123">
        <v>272.95</v>
      </c>
      <c r="L23" s="123">
        <v>235</v>
      </c>
      <c r="M23" s="123">
        <v>4.48712</v>
      </c>
    </row>
    <row r="24" spans="1:13">
      <c r="A24" s="65">
        <v>14</v>
      </c>
      <c r="B24" s="123" t="s">
        <v>436</v>
      </c>
      <c r="C24" s="126">
        <v>316.35000000000002</v>
      </c>
      <c r="D24" s="124">
        <v>316.06666666666666</v>
      </c>
      <c r="E24" s="124">
        <v>306.2833333333333</v>
      </c>
      <c r="F24" s="124">
        <v>296.21666666666664</v>
      </c>
      <c r="G24" s="124">
        <v>286.43333333333328</v>
      </c>
      <c r="H24" s="124">
        <v>326.13333333333333</v>
      </c>
      <c r="I24" s="124">
        <v>335.91666666666674</v>
      </c>
      <c r="J24" s="124">
        <v>345.98333333333335</v>
      </c>
      <c r="K24" s="123">
        <v>325.85000000000002</v>
      </c>
      <c r="L24" s="123">
        <v>306</v>
      </c>
      <c r="M24" s="123">
        <v>8.9700000000000002E-2</v>
      </c>
    </row>
    <row r="25" spans="1:13">
      <c r="A25" s="65">
        <v>15</v>
      </c>
      <c r="B25" s="123" t="s">
        <v>438</v>
      </c>
      <c r="C25" s="126">
        <v>1433.75</v>
      </c>
      <c r="D25" s="124">
        <v>1428.2333333333333</v>
      </c>
      <c r="E25" s="124">
        <v>1405.4666666666667</v>
      </c>
      <c r="F25" s="124">
        <v>1377.1833333333334</v>
      </c>
      <c r="G25" s="124">
        <v>1354.4166666666667</v>
      </c>
      <c r="H25" s="124">
        <v>1456.5166666666667</v>
      </c>
      <c r="I25" s="124">
        <v>1479.2833333333335</v>
      </c>
      <c r="J25" s="124">
        <v>1507.5666666666666</v>
      </c>
      <c r="K25" s="123">
        <v>1451</v>
      </c>
      <c r="L25" s="123">
        <v>1399.95</v>
      </c>
      <c r="M25" s="123">
        <v>2.7879</v>
      </c>
    </row>
    <row r="26" spans="1:13">
      <c r="A26" s="65">
        <v>16</v>
      </c>
      <c r="B26" s="123" t="s">
        <v>235</v>
      </c>
      <c r="C26" s="126">
        <v>1294.3</v>
      </c>
      <c r="D26" s="124">
        <v>1276.7833333333333</v>
      </c>
      <c r="E26" s="124">
        <v>1253.6166666666666</v>
      </c>
      <c r="F26" s="124">
        <v>1212.9333333333332</v>
      </c>
      <c r="G26" s="124">
        <v>1189.7666666666664</v>
      </c>
      <c r="H26" s="124">
        <v>1317.4666666666667</v>
      </c>
      <c r="I26" s="124">
        <v>1340.6333333333337</v>
      </c>
      <c r="J26" s="124">
        <v>1381.3166666666668</v>
      </c>
      <c r="K26" s="123">
        <v>1299.95</v>
      </c>
      <c r="L26" s="123">
        <v>1236.0999999999999</v>
      </c>
      <c r="M26" s="123">
        <v>2.4864000000000002</v>
      </c>
    </row>
    <row r="27" spans="1:13">
      <c r="A27" s="65">
        <v>17</v>
      </c>
      <c r="B27" s="123" t="s">
        <v>446</v>
      </c>
      <c r="C27" s="126">
        <v>1750.15</v>
      </c>
      <c r="D27" s="124">
        <v>1741.55</v>
      </c>
      <c r="E27" s="124">
        <v>1709.1</v>
      </c>
      <c r="F27" s="124">
        <v>1668.05</v>
      </c>
      <c r="G27" s="124">
        <v>1635.6</v>
      </c>
      <c r="H27" s="124">
        <v>1782.6</v>
      </c>
      <c r="I27" s="124">
        <v>1815.0500000000002</v>
      </c>
      <c r="J27" s="124">
        <v>1856.1</v>
      </c>
      <c r="K27" s="123">
        <v>1774</v>
      </c>
      <c r="L27" s="123">
        <v>1700.5</v>
      </c>
      <c r="M27" s="123">
        <v>0.21060000000000001</v>
      </c>
    </row>
    <row r="28" spans="1:13">
      <c r="A28" s="65">
        <v>18</v>
      </c>
      <c r="B28" s="123" t="s">
        <v>34</v>
      </c>
      <c r="C28" s="126">
        <v>58.9</v>
      </c>
      <c r="D28" s="124">
        <v>58.15</v>
      </c>
      <c r="E28" s="124">
        <v>56.349999999999994</v>
      </c>
      <c r="F28" s="124">
        <v>53.8</v>
      </c>
      <c r="G28" s="124">
        <v>51.999999999999993</v>
      </c>
      <c r="H28" s="124">
        <v>60.699999999999996</v>
      </c>
      <c r="I28" s="124">
        <v>62.499999999999993</v>
      </c>
      <c r="J28" s="124">
        <v>65.05</v>
      </c>
      <c r="K28" s="123">
        <v>59.95</v>
      </c>
      <c r="L28" s="123">
        <v>55.6</v>
      </c>
      <c r="M28" s="123">
        <v>46.788600000000002</v>
      </c>
    </row>
    <row r="29" spans="1:13">
      <c r="A29" s="65">
        <v>19</v>
      </c>
      <c r="B29" s="123" t="s">
        <v>453</v>
      </c>
      <c r="C29" s="126">
        <v>2144.9499999999998</v>
      </c>
      <c r="D29" s="124">
        <v>2111.65</v>
      </c>
      <c r="E29" s="124">
        <v>2055.3000000000002</v>
      </c>
      <c r="F29" s="124">
        <v>1965.65</v>
      </c>
      <c r="G29" s="124">
        <v>1909.3000000000002</v>
      </c>
      <c r="H29" s="124">
        <v>2201.3000000000002</v>
      </c>
      <c r="I29" s="124">
        <v>2257.6499999999996</v>
      </c>
      <c r="J29" s="124">
        <v>2347.3000000000002</v>
      </c>
      <c r="K29" s="123">
        <v>2168</v>
      </c>
      <c r="L29" s="123">
        <v>2022</v>
      </c>
      <c r="M29" s="123">
        <v>0.10556</v>
      </c>
    </row>
    <row r="30" spans="1:13">
      <c r="A30" s="65">
        <v>20</v>
      </c>
      <c r="B30" s="123" t="s">
        <v>457</v>
      </c>
      <c r="C30" s="126">
        <v>184.65</v>
      </c>
      <c r="D30" s="124">
        <v>182.73333333333335</v>
      </c>
      <c r="E30" s="124">
        <v>177.9666666666667</v>
      </c>
      <c r="F30" s="124">
        <v>171.28333333333336</v>
      </c>
      <c r="G30" s="124">
        <v>166.51666666666671</v>
      </c>
      <c r="H30" s="124">
        <v>189.41666666666669</v>
      </c>
      <c r="I30" s="124">
        <v>194.18333333333334</v>
      </c>
      <c r="J30" s="124">
        <v>200.86666666666667</v>
      </c>
      <c r="K30" s="123">
        <v>187.5</v>
      </c>
      <c r="L30" s="123">
        <v>176.05</v>
      </c>
      <c r="M30" s="123">
        <v>4.1657400000000004</v>
      </c>
    </row>
    <row r="31" spans="1:13">
      <c r="A31" s="65">
        <v>21</v>
      </c>
      <c r="B31" s="123" t="s">
        <v>187</v>
      </c>
      <c r="C31" s="126">
        <v>763.05</v>
      </c>
      <c r="D31" s="124">
        <v>753.36666666666667</v>
      </c>
      <c r="E31" s="124">
        <v>729.7833333333333</v>
      </c>
      <c r="F31" s="124">
        <v>696.51666666666665</v>
      </c>
      <c r="G31" s="124">
        <v>672.93333333333328</v>
      </c>
      <c r="H31" s="124">
        <v>786.63333333333333</v>
      </c>
      <c r="I31" s="124">
        <v>810.21666666666658</v>
      </c>
      <c r="J31" s="124">
        <v>843.48333333333335</v>
      </c>
      <c r="K31" s="123">
        <v>776.95</v>
      </c>
      <c r="L31" s="123">
        <v>720.1</v>
      </c>
      <c r="M31" s="123">
        <v>5.5486300000000002</v>
      </c>
    </row>
    <row r="32" spans="1:13">
      <c r="A32" s="65">
        <v>22</v>
      </c>
      <c r="B32" s="123" t="s">
        <v>35</v>
      </c>
      <c r="C32" s="126">
        <v>255.3</v>
      </c>
      <c r="D32" s="124">
        <v>253.06666666666669</v>
      </c>
      <c r="E32" s="124">
        <v>249.73333333333341</v>
      </c>
      <c r="F32" s="124">
        <v>244.16666666666671</v>
      </c>
      <c r="G32" s="124">
        <v>240.83333333333343</v>
      </c>
      <c r="H32" s="124">
        <v>258.63333333333338</v>
      </c>
      <c r="I32" s="124">
        <v>261.9666666666667</v>
      </c>
      <c r="J32" s="124">
        <v>267.53333333333336</v>
      </c>
      <c r="K32" s="123">
        <v>256.39999999999998</v>
      </c>
      <c r="L32" s="123">
        <v>247.5</v>
      </c>
      <c r="M32" s="123">
        <v>19.07347</v>
      </c>
    </row>
    <row r="33" spans="1:13">
      <c r="A33" s="65">
        <v>23</v>
      </c>
      <c r="B33" s="123" t="s">
        <v>471</v>
      </c>
      <c r="C33" s="126">
        <v>55.75</v>
      </c>
      <c r="D33" s="124">
        <v>55.166666666666664</v>
      </c>
      <c r="E33" s="124">
        <v>53.633333333333326</v>
      </c>
      <c r="F33" s="124">
        <v>51.516666666666659</v>
      </c>
      <c r="G33" s="124">
        <v>49.98333333333332</v>
      </c>
      <c r="H33" s="124">
        <v>57.283333333333331</v>
      </c>
      <c r="I33" s="124">
        <v>58.816666666666677</v>
      </c>
      <c r="J33" s="124">
        <v>60.933333333333337</v>
      </c>
      <c r="K33" s="123">
        <v>56.7</v>
      </c>
      <c r="L33" s="123">
        <v>53.05</v>
      </c>
      <c r="M33" s="123">
        <v>20.905460000000001</v>
      </c>
    </row>
    <row r="34" spans="1:13">
      <c r="A34" s="65">
        <v>24</v>
      </c>
      <c r="B34" s="123" t="s">
        <v>36</v>
      </c>
      <c r="C34" s="126">
        <v>46.85</v>
      </c>
      <c r="D34" s="124">
        <v>46.566666666666663</v>
      </c>
      <c r="E34" s="124">
        <v>45.283333333333324</v>
      </c>
      <c r="F34" s="124">
        <v>43.716666666666661</v>
      </c>
      <c r="G34" s="124">
        <v>42.433333333333323</v>
      </c>
      <c r="H34" s="124">
        <v>48.133333333333326</v>
      </c>
      <c r="I34" s="124">
        <v>49.416666666666657</v>
      </c>
      <c r="J34" s="124">
        <v>50.983333333333327</v>
      </c>
      <c r="K34" s="123">
        <v>47.85</v>
      </c>
      <c r="L34" s="123">
        <v>45</v>
      </c>
      <c r="M34" s="123">
        <v>46.413409999999999</v>
      </c>
    </row>
    <row r="35" spans="1:13">
      <c r="A35" s="65">
        <v>25</v>
      </c>
      <c r="B35" s="123" t="s">
        <v>480</v>
      </c>
      <c r="C35" s="126">
        <v>737.5</v>
      </c>
      <c r="D35" s="124">
        <v>722.20000000000016</v>
      </c>
      <c r="E35" s="124">
        <v>698.50000000000034</v>
      </c>
      <c r="F35" s="124">
        <v>659.50000000000023</v>
      </c>
      <c r="G35" s="124">
        <v>635.80000000000041</v>
      </c>
      <c r="H35" s="124">
        <v>761.20000000000027</v>
      </c>
      <c r="I35" s="124">
        <v>784.90000000000009</v>
      </c>
      <c r="J35" s="124">
        <v>823.9000000000002</v>
      </c>
      <c r="K35" s="123">
        <v>745.9</v>
      </c>
      <c r="L35" s="123">
        <v>683.2</v>
      </c>
      <c r="M35" s="123">
        <v>0.29823</v>
      </c>
    </row>
    <row r="36" spans="1:13">
      <c r="A36" s="65">
        <v>26</v>
      </c>
      <c r="B36" s="123" t="s">
        <v>484</v>
      </c>
      <c r="C36" s="126">
        <v>2055.65</v>
      </c>
      <c r="D36" s="124">
        <v>2016.9333333333334</v>
      </c>
      <c r="E36" s="124">
        <v>1918.7166666666667</v>
      </c>
      <c r="F36" s="124">
        <v>1781.7833333333333</v>
      </c>
      <c r="G36" s="124">
        <v>1683.5666666666666</v>
      </c>
      <c r="H36" s="124">
        <v>2153.8666666666668</v>
      </c>
      <c r="I36" s="124">
        <v>2252.0833333333339</v>
      </c>
      <c r="J36" s="124">
        <v>2389.0166666666669</v>
      </c>
      <c r="K36" s="123">
        <v>2115.15</v>
      </c>
      <c r="L36" s="123">
        <v>1880</v>
      </c>
      <c r="M36" s="123">
        <v>0.47853000000000001</v>
      </c>
    </row>
    <row r="37" spans="1:13">
      <c r="A37" s="65">
        <v>27</v>
      </c>
      <c r="B37" s="123" t="s">
        <v>486</v>
      </c>
      <c r="C37" s="126">
        <v>518.65</v>
      </c>
      <c r="D37" s="124">
        <v>513.5333333333333</v>
      </c>
      <c r="E37" s="124">
        <v>500.11666666666656</v>
      </c>
      <c r="F37" s="124">
        <v>481.58333333333326</v>
      </c>
      <c r="G37" s="124">
        <v>468.16666666666652</v>
      </c>
      <c r="H37" s="124">
        <v>532.06666666666661</v>
      </c>
      <c r="I37" s="124">
        <v>545.48333333333335</v>
      </c>
      <c r="J37" s="124">
        <v>564.01666666666665</v>
      </c>
      <c r="K37" s="123">
        <v>526.95000000000005</v>
      </c>
      <c r="L37" s="123">
        <v>495</v>
      </c>
      <c r="M37" s="123">
        <v>1.2779400000000001</v>
      </c>
    </row>
    <row r="38" spans="1:13">
      <c r="A38" s="65">
        <v>28</v>
      </c>
      <c r="B38" s="123" t="s">
        <v>37</v>
      </c>
      <c r="C38" s="126">
        <v>1140.9000000000001</v>
      </c>
      <c r="D38" s="124">
        <v>1128.55</v>
      </c>
      <c r="E38" s="124">
        <v>1098.6999999999998</v>
      </c>
      <c r="F38" s="124">
        <v>1056.4999999999998</v>
      </c>
      <c r="G38" s="124">
        <v>1026.6499999999996</v>
      </c>
      <c r="H38" s="124">
        <v>1170.75</v>
      </c>
      <c r="I38" s="124">
        <v>1200.5999999999999</v>
      </c>
      <c r="J38" s="124">
        <v>1242.8000000000002</v>
      </c>
      <c r="K38" s="123">
        <v>1158.4000000000001</v>
      </c>
      <c r="L38" s="123">
        <v>1086.3499999999999</v>
      </c>
      <c r="M38" s="123">
        <v>7.4798400000000003</v>
      </c>
    </row>
    <row r="39" spans="1:13">
      <c r="A39" s="65">
        <v>29</v>
      </c>
      <c r="B39" s="123" t="s">
        <v>38</v>
      </c>
      <c r="C39" s="126">
        <v>248.25</v>
      </c>
      <c r="D39" s="124">
        <v>244.4</v>
      </c>
      <c r="E39" s="124">
        <v>233.4</v>
      </c>
      <c r="F39" s="124">
        <v>218.55</v>
      </c>
      <c r="G39" s="124">
        <v>207.55</v>
      </c>
      <c r="H39" s="124">
        <v>259.25</v>
      </c>
      <c r="I39" s="124">
        <v>270.25</v>
      </c>
      <c r="J39" s="124">
        <v>285.10000000000002</v>
      </c>
      <c r="K39" s="123">
        <v>255.4</v>
      </c>
      <c r="L39" s="123">
        <v>229.55</v>
      </c>
      <c r="M39" s="123">
        <v>62.385199999999998</v>
      </c>
    </row>
    <row r="40" spans="1:13">
      <c r="A40" s="65">
        <v>30</v>
      </c>
      <c r="B40" s="123" t="s">
        <v>39</v>
      </c>
      <c r="C40" s="126">
        <v>381.85</v>
      </c>
      <c r="D40" s="124">
        <v>376.9666666666667</v>
      </c>
      <c r="E40" s="124">
        <v>365.93333333333339</v>
      </c>
      <c r="F40" s="124">
        <v>350.01666666666671</v>
      </c>
      <c r="G40" s="124">
        <v>338.98333333333341</v>
      </c>
      <c r="H40" s="124">
        <v>392.88333333333338</v>
      </c>
      <c r="I40" s="124">
        <v>403.91666666666669</v>
      </c>
      <c r="J40" s="124">
        <v>419.83333333333337</v>
      </c>
      <c r="K40" s="123">
        <v>388</v>
      </c>
      <c r="L40" s="123">
        <v>361.05</v>
      </c>
      <c r="M40" s="123">
        <v>22.929790000000001</v>
      </c>
    </row>
    <row r="41" spans="1:13">
      <c r="A41" s="65">
        <v>31</v>
      </c>
      <c r="B41" s="123" t="s">
        <v>505</v>
      </c>
      <c r="C41" s="126">
        <v>334.65</v>
      </c>
      <c r="D41" s="124">
        <v>326.18333333333334</v>
      </c>
      <c r="E41" s="124">
        <v>310.4666666666667</v>
      </c>
      <c r="F41" s="124">
        <v>286.28333333333336</v>
      </c>
      <c r="G41" s="124">
        <v>270.56666666666672</v>
      </c>
      <c r="H41" s="124">
        <v>350.36666666666667</v>
      </c>
      <c r="I41" s="124">
        <v>366.08333333333326</v>
      </c>
      <c r="J41" s="124">
        <v>390.26666666666665</v>
      </c>
      <c r="K41" s="123">
        <v>341.9</v>
      </c>
      <c r="L41" s="123">
        <v>302</v>
      </c>
      <c r="M41" s="123">
        <v>0.78198000000000001</v>
      </c>
    </row>
    <row r="42" spans="1:13">
      <c r="A42" s="65">
        <v>32</v>
      </c>
      <c r="B42" s="123" t="s">
        <v>515</v>
      </c>
      <c r="C42" s="126">
        <v>212.15</v>
      </c>
      <c r="D42" s="124">
        <v>212.35</v>
      </c>
      <c r="E42" s="124">
        <v>205.95</v>
      </c>
      <c r="F42" s="124">
        <v>199.75</v>
      </c>
      <c r="G42" s="124">
        <v>193.35</v>
      </c>
      <c r="H42" s="124">
        <v>218.54999999999998</v>
      </c>
      <c r="I42" s="124">
        <v>224.95000000000002</v>
      </c>
      <c r="J42" s="124">
        <v>231.14999999999998</v>
      </c>
      <c r="K42" s="123">
        <v>218.75</v>
      </c>
      <c r="L42" s="123">
        <v>206.15</v>
      </c>
      <c r="M42" s="123">
        <v>1.5212699999999999</v>
      </c>
    </row>
    <row r="43" spans="1:13">
      <c r="A43" s="65">
        <v>33</v>
      </c>
      <c r="B43" s="123" t="s">
        <v>40</v>
      </c>
      <c r="C43" s="126">
        <v>126.9</v>
      </c>
      <c r="D43" s="124">
        <v>125.46666666666665</v>
      </c>
      <c r="E43" s="124">
        <v>122.23333333333332</v>
      </c>
      <c r="F43" s="124">
        <v>117.56666666666666</v>
      </c>
      <c r="G43" s="124">
        <v>114.33333333333333</v>
      </c>
      <c r="H43" s="124">
        <v>130.13333333333333</v>
      </c>
      <c r="I43" s="124">
        <v>133.36666666666662</v>
      </c>
      <c r="J43" s="124">
        <v>138.0333333333333</v>
      </c>
      <c r="K43" s="123">
        <v>128.69999999999999</v>
      </c>
      <c r="L43" s="123">
        <v>120.8</v>
      </c>
      <c r="M43" s="123">
        <v>246.48571999999999</v>
      </c>
    </row>
    <row r="44" spans="1:13">
      <c r="A44" s="65">
        <v>34</v>
      </c>
      <c r="B44" s="123" t="s">
        <v>41</v>
      </c>
      <c r="C44" s="126">
        <v>1110.25</v>
      </c>
      <c r="D44" s="124">
        <v>1109.1166666666666</v>
      </c>
      <c r="E44" s="124">
        <v>1091.2333333333331</v>
      </c>
      <c r="F44" s="124">
        <v>1072.2166666666665</v>
      </c>
      <c r="G44" s="124">
        <v>1054.333333333333</v>
      </c>
      <c r="H44" s="124">
        <v>1128.1333333333332</v>
      </c>
      <c r="I44" s="124">
        <v>1146.0166666666669</v>
      </c>
      <c r="J44" s="124">
        <v>1165.0333333333333</v>
      </c>
      <c r="K44" s="123">
        <v>1127</v>
      </c>
      <c r="L44" s="123">
        <v>1090.0999999999999</v>
      </c>
      <c r="M44" s="123">
        <v>10.55719</v>
      </c>
    </row>
    <row r="45" spans="1:13">
      <c r="A45" s="65">
        <v>35</v>
      </c>
      <c r="B45" s="123" t="s">
        <v>523</v>
      </c>
      <c r="C45" s="126">
        <v>774.75</v>
      </c>
      <c r="D45" s="124">
        <v>772.25</v>
      </c>
      <c r="E45" s="124">
        <v>739.5</v>
      </c>
      <c r="F45" s="124">
        <v>704.25</v>
      </c>
      <c r="G45" s="124">
        <v>671.5</v>
      </c>
      <c r="H45" s="124">
        <v>807.5</v>
      </c>
      <c r="I45" s="124">
        <v>840.25</v>
      </c>
      <c r="J45" s="124">
        <v>875.5</v>
      </c>
      <c r="K45" s="123">
        <v>805</v>
      </c>
      <c r="L45" s="123">
        <v>737</v>
      </c>
      <c r="M45" s="123">
        <v>2.4292500000000001</v>
      </c>
    </row>
    <row r="46" spans="1:13">
      <c r="A46" s="65">
        <v>36</v>
      </c>
      <c r="B46" s="123" t="s">
        <v>527</v>
      </c>
      <c r="C46" s="126">
        <v>1050.2</v>
      </c>
      <c r="D46" s="124">
        <v>1039.0666666666666</v>
      </c>
      <c r="E46" s="124">
        <v>1012.1333333333332</v>
      </c>
      <c r="F46" s="124">
        <v>974.06666666666661</v>
      </c>
      <c r="G46" s="124">
        <v>947.13333333333321</v>
      </c>
      <c r="H46" s="124">
        <v>1077.1333333333332</v>
      </c>
      <c r="I46" s="124">
        <v>1104.0666666666666</v>
      </c>
      <c r="J46" s="124">
        <v>1142.1333333333332</v>
      </c>
      <c r="K46" s="123">
        <v>1066</v>
      </c>
      <c r="L46" s="123">
        <v>1001</v>
      </c>
      <c r="M46" s="123">
        <v>0.32656000000000002</v>
      </c>
    </row>
    <row r="47" spans="1:13">
      <c r="A47" s="65">
        <v>37</v>
      </c>
      <c r="B47" s="123" t="s">
        <v>533</v>
      </c>
      <c r="C47" s="126">
        <v>2687.55</v>
      </c>
      <c r="D47" s="124">
        <v>2639.1833333333334</v>
      </c>
      <c r="E47" s="124">
        <v>2573.3666666666668</v>
      </c>
      <c r="F47" s="124">
        <v>2459.1833333333334</v>
      </c>
      <c r="G47" s="124">
        <v>2393.3666666666668</v>
      </c>
      <c r="H47" s="124">
        <v>2753.3666666666668</v>
      </c>
      <c r="I47" s="124">
        <v>2819.1833333333334</v>
      </c>
      <c r="J47" s="124">
        <v>2933.3666666666668</v>
      </c>
      <c r="K47" s="123">
        <v>2705</v>
      </c>
      <c r="L47" s="123">
        <v>2525</v>
      </c>
      <c r="M47" s="123">
        <v>0.27017000000000002</v>
      </c>
    </row>
    <row r="48" spans="1:13">
      <c r="A48" s="65">
        <v>38</v>
      </c>
      <c r="B48" s="123" t="s">
        <v>42</v>
      </c>
      <c r="C48" s="126">
        <v>596.85</v>
      </c>
      <c r="D48" s="124">
        <v>595.26666666666665</v>
      </c>
      <c r="E48" s="124">
        <v>585.13333333333333</v>
      </c>
      <c r="F48" s="124">
        <v>573.41666666666663</v>
      </c>
      <c r="G48" s="124">
        <v>563.2833333333333</v>
      </c>
      <c r="H48" s="124">
        <v>606.98333333333335</v>
      </c>
      <c r="I48" s="124">
        <v>617.11666666666656</v>
      </c>
      <c r="J48" s="124">
        <v>628.83333333333337</v>
      </c>
      <c r="K48" s="123">
        <v>605.4</v>
      </c>
      <c r="L48" s="123">
        <v>583.54999999999995</v>
      </c>
      <c r="M48" s="123">
        <v>22.472819999999999</v>
      </c>
    </row>
    <row r="49" spans="1:13">
      <c r="A49" s="65">
        <v>39</v>
      </c>
      <c r="B49" s="123" t="s">
        <v>542</v>
      </c>
      <c r="C49" s="126">
        <v>2219.6999999999998</v>
      </c>
      <c r="D49" s="124">
        <v>2195.9166666666665</v>
      </c>
      <c r="E49" s="124">
        <v>2141.833333333333</v>
      </c>
      <c r="F49" s="124">
        <v>2063.9666666666667</v>
      </c>
      <c r="G49" s="124">
        <v>2009.8833333333332</v>
      </c>
      <c r="H49" s="124">
        <v>2273.7833333333328</v>
      </c>
      <c r="I49" s="124">
        <v>2327.8666666666659</v>
      </c>
      <c r="J49" s="124">
        <v>2405.7333333333327</v>
      </c>
      <c r="K49" s="123">
        <v>2250</v>
      </c>
      <c r="L49" s="123">
        <v>2118.0500000000002</v>
      </c>
      <c r="M49" s="123">
        <v>1.2899700000000001</v>
      </c>
    </row>
    <row r="50" spans="1:13">
      <c r="A50" s="65">
        <v>40</v>
      </c>
      <c r="B50" s="123" t="s">
        <v>43</v>
      </c>
      <c r="C50" s="126">
        <v>563.70000000000005</v>
      </c>
      <c r="D50" s="124">
        <v>558.25</v>
      </c>
      <c r="E50" s="124">
        <v>539.45000000000005</v>
      </c>
      <c r="F50" s="124">
        <v>515.20000000000005</v>
      </c>
      <c r="G50" s="124">
        <v>496.40000000000009</v>
      </c>
      <c r="H50" s="124">
        <v>582.5</v>
      </c>
      <c r="I50" s="124">
        <v>601.29999999999995</v>
      </c>
      <c r="J50" s="124">
        <v>625.54999999999995</v>
      </c>
      <c r="K50" s="123">
        <v>577.04999999999995</v>
      </c>
      <c r="L50" s="123">
        <v>534</v>
      </c>
      <c r="M50" s="123">
        <v>139.38327000000001</v>
      </c>
    </row>
    <row r="51" spans="1:13">
      <c r="A51" s="65">
        <v>41</v>
      </c>
      <c r="B51" s="123" t="s">
        <v>44</v>
      </c>
      <c r="C51" s="126">
        <v>3135.1</v>
      </c>
      <c r="D51" s="124">
        <v>3099.35</v>
      </c>
      <c r="E51" s="124">
        <v>3040.75</v>
      </c>
      <c r="F51" s="124">
        <v>2946.4</v>
      </c>
      <c r="G51" s="124">
        <v>2887.8</v>
      </c>
      <c r="H51" s="124">
        <v>3193.7</v>
      </c>
      <c r="I51" s="124">
        <v>3252.2999999999993</v>
      </c>
      <c r="J51" s="124">
        <v>3346.6499999999996</v>
      </c>
      <c r="K51" s="123">
        <v>3157.95</v>
      </c>
      <c r="L51" s="123">
        <v>3005</v>
      </c>
      <c r="M51" s="123">
        <v>2.7075100000000001</v>
      </c>
    </row>
    <row r="52" spans="1:13">
      <c r="A52" s="65">
        <v>42</v>
      </c>
      <c r="B52" s="123" t="s">
        <v>552</v>
      </c>
      <c r="C52" s="126">
        <v>472.8</v>
      </c>
      <c r="D52" s="124">
        <v>460.93333333333334</v>
      </c>
      <c r="E52" s="124">
        <v>446.86666666666667</v>
      </c>
      <c r="F52" s="124">
        <v>420.93333333333334</v>
      </c>
      <c r="G52" s="124">
        <v>406.86666666666667</v>
      </c>
      <c r="H52" s="124">
        <v>486.86666666666667</v>
      </c>
      <c r="I52" s="124">
        <v>500.93333333333339</v>
      </c>
      <c r="J52" s="124">
        <v>526.86666666666667</v>
      </c>
      <c r="K52" s="123">
        <v>475</v>
      </c>
      <c r="L52" s="123">
        <v>435</v>
      </c>
      <c r="M52" s="123">
        <v>0.80986999999999998</v>
      </c>
    </row>
    <row r="53" spans="1:13">
      <c r="A53" s="65">
        <v>43</v>
      </c>
      <c r="B53" s="123" t="s">
        <v>554</v>
      </c>
      <c r="C53" s="126">
        <v>446.8</v>
      </c>
      <c r="D53" s="124">
        <v>432.93333333333334</v>
      </c>
      <c r="E53" s="124">
        <v>413.86666666666667</v>
      </c>
      <c r="F53" s="124">
        <v>380.93333333333334</v>
      </c>
      <c r="G53" s="124">
        <v>361.86666666666667</v>
      </c>
      <c r="H53" s="124">
        <v>465.86666666666667</v>
      </c>
      <c r="I53" s="124">
        <v>484.93333333333339</v>
      </c>
      <c r="J53" s="124">
        <v>517.86666666666667</v>
      </c>
      <c r="K53" s="123">
        <v>452</v>
      </c>
      <c r="L53" s="123">
        <v>400</v>
      </c>
      <c r="M53" s="123">
        <v>3.7354400000000001</v>
      </c>
    </row>
    <row r="54" spans="1:13">
      <c r="A54" s="65">
        <v>44</v>
      </c>
      <c r="B54" s="123" t="s">
        <v>189</v>
      </c>
      <c r="C54" s="126">
        <v>4904.6000000000004</v>
      </c>
      <c r="D54" s="124">
        <v>4784.5333333333338</v>
      </c>
      <c r="E54" s="124">
        <v>4620.0666666666675</v>
      </c>
      <c r="F54" s="124">
        <v>4335.5333333333338</v>
      </c>
      <c r="G54" s="124">
        <v>4171.0666666666675</v>
      </c>
      <c r="H54" s="124">
        <v>5069.0666666666675</v>
      </c>
      <c r="I54" s="124">
        <v>5233.5333333333328</v>
      </c>
      <c r="J54" s="124">
        <v>5518.0666666666675</v>
      </c>
      <c r="K54" s="123">
        <v>4949</v>
      </c>
      <c r="L54" s="123">
        <v>4500</v>
      </c>
      <c r="M54" s="123">
        <v>2.6307999999999998</v>
      </c>
    </row>
    <row r="55" spans="1:13">
      <c r="A55" s="65">
        <v>45</v>
      </c>
      <c r="B55" s="123" t="s">
        <v>557</v>
      </c>
      <c r="C55" s="126">
        <v>13.4</v>
      </c>
      <c r="D55" s="124">
        <v>13.4</v>
      </c>
      <c r="E55" s="124">
        <v>12.8</v>
      </c>
      <c r="F55" s="124">
        <v>12.200000000000001</v>
      </c>
      <c r="G55" s="124">
        <v>11.600000000000001</v>
      </c>
      <c r="H55" s="124">
        <v>14</v>
      </c>
      <c r="I55" s="124">
        <v>14.599999999999998</v>
      </c>
      <c r="J55" s="124">
        <v>15.2</v>
      </c>
      <c r="K55" s="123">
        <v>14</v>
      </c>
      <c r="L55" s="123">
        <v>12.8</v>
      </c>
      <c r="M55" s="123">
        <v>48.548789999999997</v>
      </c>
    </row>
    <row r="56" spans="1:13">
      <c r="A56" s="65">
        <v>46</v>
      </c>
      <c r="B56" s="123" t="s">
        <v>559</v>
      </c>
      <c r="C56" s="126">
        <v>2694.3</v>
      </c>
      <c r="D56" s="124">
        <v>2647.1</v>
      </c>
      <c r="E56" s="124">
        <v>2574.1999999999998</v>
      </c>
      <c r="F56" s="124">
        <v>2454.1</v>
      </c>
      <c r="G56" s="124">
        <v>2381.1999999999998</v>
      </c>
      <c r="H56" s="124">
        <v>2767.2</v>
      </c>
      <c r="I56" s="124">
        <v>2840.1000000000004</v>
      </c>
      <c r="J56" s="124">
        <v>2960.2</v>
      </c>
      <c r="K56" s="123">
        <v>2720</v>
      </c>
      <c r="L56" s="123">
        <v>2527</v>
      </c>
      <c r="M56" s="123">
        <v>0.26334000000000002</v>
      </c>
    </row>
    <row r="57" spans="1:13">
      <c r="A57" s="65">
        <v>47</v>
      </c>
      <c r="B57" s="123" t="s">
        <v>188</v>
      </c>
      <c r="C57" s="126">
        <v>1662.15</v>
      </c>
      <c r="D57" s="124">
        <v>1619.0333333333335</v>
      </c>
      <c r="E57" s="124">
        <v>1554.3166666666671</v>
      </c>
      <c r="F57" s="124">
        <v>1446.4833333333336</v>
      </c>
      <c r="G57" s="124">
        <v>1381.7666666666671</v>
      </c>
      <c r="H57" s="124">
        <v>1726.866666666667</v>
      </c>
      <c r="I57" s="124">
        <v>1791.5833333333337</v>
      </c>
      <c r="J57" s="124">
        <v>1899.416666666667</v>
      </c>
      <c r="K57" s="123">
        <v>1683.75</v>
      </c>
      <c r="L57" s="123">
        <v>1511.2</v>
      </c>
      <c r="M57" s="123">
        <v>21.094159999999999</v>
      </c>
    </row>
    <row r="58" spans="1:13">
      <c r="A58" s="65">
        <v>48</v>
      </c>
      <c r="B58" s="123" t="s">
        <v>565</v>
      </c>
      <c r="C58" s="126">
        <v>1061.0999999999999</v>
      </c>
      <c r="D58" s="124">
        <v>1034.4833333333333</v>
      </c>
      <c r="E58" s="124">
        <v>1001.9666666666667</v>
      </c>
      <c r="F58" s="124">
        <v>942.83333333333337</v>
      </c>
      <c r="G58" s="124">
        <v>910.31666666666672</v>
      </c>
      <c r="H58" s="124">
        <v>1093.6166666666668</v>
      </c>
      <c r="I58" s="124">
        <v>1126.1333333333337</v>
      </c>
      <c r="J58" s="124">
        <v>1185.2666666666667</v>
      </c>
      <c r="K58" s="123">
        <v>1067</v>
      </c>
      <c r="L58" s="123">
        <v>975.35</v>
      </c>
      <c r="M58" s="123">
        <v>4.3505799999999999</v>
      </c>
    </row>
    <row r="59" spans="1:13">
      <c r="A59" s="65">
        <v>49</v>
      </c>
      <c r="B59" s="123" t="s">
        <v>567</v>
      </c>
      <c r="C59" s="126">
        <v>14.7</v>
      </c>
      <c r="D59" s="124">
        <v>14.333333333333334</v>
      </c>
      <c r="E59" s="124">
        <v>13.766666666666667</v>
      </c>
      <c r="F59" s="124">
        <v>12.833333333333334</v>
      </c>
      <c r="G59" s="124">
        <v>12.266666666666667</v>
      </c>
      <c r="H59" s="124">
        <v>15.266666666666667</v>
      </c>
      <c r="I59" s="124">
        <v>15.833333333333334</v>
      </c>
      <c r="J59" s="124">
        <v>16.766666666666666</v>
      </c>
      <c r="K59" s="123">
        <v>14.9</v>
      </c>
      <c r="L59" s="123">
        <v>13.4</v>
      </c>
      <c r="M59" s="123">
        <v>37.149419999999999</v>
      </c>
    </row>
    <row r="60" spans="1:13" ht="12" customHeight="1">
      <c r="A60" s="65">
        <v>50</v>
      </c>
      <c r="B60" s="123" t="s">
        <v>569</v>
      </c>
      <c r="C60" s="126">
        <v>226.45</v>
      </c>
      <c r="D60" s="124">
        <v>225.33333333333334</v>
      </c>
      <c r="E60" s="124">
        <v>221.16666666666669</v>
      </c>
      <c r="F60" s="124">
        <v>215.88333333333335</v>
      </c>
      <c r="G60" s="124">
        <v>211.7166666666667</v>
      </c>
      <c r="H60" s="124">
        <v>230.61666666666667</v>
      </c>
      <c r="I60" s="124">
        <v>234.78333333333336</v>
      </c>
      <c r="J60" s="124">
        <v>240.06666666666666</v>
      </c>
      <c r="K60" s="123">
        <v>229.5</v>
      </c>
      <c r="L60" s="123">
        <v>220.05</v>
      </c>
      <c r="M60" s="123">
        <v>1.75831</v>
      </c>
    </row>
    <row r="61" spans="1:13">
      <c r="A61" s="65">
        <v>51</v>
      </c>
      <c r="B61" s="123" t="s">
        <v>573</v>
      </c>
      <c r="C61" s="126">
        <v>113.7</v>
      </c>
      <c r="D61" s="124">
        <v>112.55000000000001</v>
      </c>
      <c r="E61" s="124">
        <v>106.20000000000002</v>
      </c>
      <c r="F61" s="124">
        <v>98.7</v>
      </c>
      <c r="G61" s="124">
        <v>92.350000000000009</v>
      </c>
      <c r="H61" s="124">
        <v>120.05000000000003</v>
      </c>
      <c r="I61" s="124">
        <v>126.40000000000002</v>
      </c>
      <c r="J61" s="124">
        <v>133.90000000000003</v>
      </c>
      <c r="K61" s="123">
        <v>118.9</v>
      </c>
      <c r="L61" s="123">
        <v>105.05</v>
      </c>
      <c r="M61" s="123">
        <v>43.199829999999999</v>
      </c>
    </row>
    <row r="62" spans="1:13">
      <c r="A62" s="65">
        <v>52</v>
      </c>
      <c r="B62" s="123" t="s">
        <v>45</v>
      </c>
      <c r="C62" s="126">
        <v>154.44999999999999</v>
      </c>
      <c r="D62" s="124">
        <v>152.81666666666666</v>
      </c>
      <c r="E62" s="124">
        <v>149.63333333333333</v>
      </c>
      <c r="F62" s="124">
        <v>144.81666666666666</v>
      </c>
      <c r="G62" s="124">
        <v>141.63333333333333</v>
      </c>
      <c r="H62" s="124">
        <v>157.63333333333333</v>
      </c>
      <c r="I62" s="124">
        <v>160.81666666666666</v>
      </c>
      <c r="J62" s="124">
        <v>165.63333333333333</v>
      </c>
      <c r="K62" s="123">
        <v>156</v>
      </c>
      <c r="L62" s="123">
        <v>148</v>
      </c>
      <c r="M62" s="123">
        <v>113.35878</v>
      </c>
    </row>
    <row r="63" spans="1:13">
      <c r="A63" s="65">
        <v>53</v>
      </c>
      <c r="B63" s="123" t="s">
        <v>46</v>
      </c>
      <c r="C63" s="126">
        <v>142.6</v>
      </c>
      <c r="D63" s="124">
        <v>141.66666666666666</v>
      </c>
      <c r="E63" s="124">
        <v>137.88333333333333</v>
      </c>
      <c r="F63" s="124">
        <v>133.16666666666666</v>
      </c>
      <c r="G63" s="124">
        <v>129.38333333333333</v>
      </c>
      <c r="H63" s="124">
        <v>146.38333333333333</v>
      </c>
      <c r="I63" s="124">
        <v>150.16666666666669</v>
      </c>
      <c r="J63" s="124">
        <v>154.88333333333333</v>
      </c>
      <c r="K63" s="123">
        <v>145.44999999999999</v>
      </c>
      <c r="L63" s="123">
        <v>136.94999999999999</v>
      </c>
      <c r="M63" s="123">
        <v>41.043059999999997</v>
      </c>
    </row>
    <row r="64" spans="1:13">
      <c r="A64" s="65">
        <v>54</v>
      </c>
      <c r="B64" s="123" t="s">
        <v>585</v>
      </c>
      <c r="C64" s="126">
        <v>1971.6</v>
      </c>
      <c r="D64" s="124">
        <v>1977.5333333333335</v>
      </c>
      <c r="E64" s="124">
        <v>1915.0666666666671</v>
      </c>
      <c r="F64" s="124">
        <v>1858.5333333333335</v>
      </c>
      <c r="G64" s="124">
        <v>1796.0666666666671</v>
      </c>
      <c r="H64" s="124">
        <v>2034.0666666666671</v>
      </c>
      <c r="I64" s="124">
        <v>2096.5333333333338</v>
      </c>
      <c r="J64" s="124">
        <v>2153.0666666666671</v>
      </c>
      <c r="K64" s="123">
        <v>2040</v>
      </c>
      <c r="L64" s="123">
        <v>1921</v>
      </c>
      <c r="M64" s="123">
        <v>0.42762</v>
      </c>
    </row>
    <row r="65" spans="1:13">
      <c r="A65" s="65">
        <v>55</v>
      </c>
      <c r="B65" s="123" t="s">
        <v>47</v>
      </c>
      <c r="C65" s="126">
        <v>681.75</v>
      </c>
      <c r="D65" s="124">
        <v>673.81666666666661</v>
      </c>
      <c r="E65" s="124">
        <v>661.03333333333319</v>
      </c>
      <c r="F65" s="124">
        <v>640.31666666666661</v>
      </c>
      <c r="G65" s="124">
        <v>627.53333333333319</v>
      </c>
      <c r="H65" s="124">
        <v>694.53333333333319</v>
      </c>
      <c r="I65" s="124">
        <v>707.31666666666649</v>
      </c>
      <c r="J65" s="124">
        <v>728.03333333333319</v>
      </c>
      <c r="K65" s="123">
        <v>686.6</v>
      </c>
      <c r="L65" s="123">
        <v>653.1</v>
      </c>
      <c r="M65" s="123">
        <v>5.7498699999999996</v>
      </c>
    </row>
    <row r="66" spans="1:13">
      <c r="A66" s="65">
        <v>56</v>
      </c>
      <c r="B66" s="123" t="s">
        <v>592</v>
      </c>
      <c r="C66" s="126">
        <v>1292.3</v>
      </c>
      <c r="D66" s="124">
        <v>1274.7833333333335</v>
      </c>
      <c r="E66" s="124">
        <v>1232.5666666666671</v>
      </c>
      <c r="F66" s="124">
        <v>1172.8333333333335</v>
      </c>
      <c r="G66" s="124">
        <v>1130.616666666667</v>
      </c>
      <c r="H66" s="124">
        <v>1334.5166666666671</v>
      </c>
      <c r="I66" s="124">
        <v>1376.7333333333338</v>
      </c>
      <c r="J66" s="124">
        <v>1436.4666666666672</v>
      </c>
      <c r="K66" s="123">
        <v>1317</v>
      </c>
      <c r="L66" s="123">
        <v>1215.05</v>
      </c>
      <c r="M66" s="123">
        <v>2.1302500000000002</v>
      </c>
    </row>
    <row r="67" spans="1:13">
      <c r="A67" s="65">
        <v>57</v>
      </c>
      <c r="B67" s="123" t="s">
        <v>190</v>
      </c>
      <c r="C67" s="126">
        <v>149.19999999999999</v>
      </c>
      <c r="D67" s="124">
        <v>146.5</v>
      </c>
      <c r="E67" s="124">
        <v>142.69999999999999</v>
      </c>
      <c r="F67" s="124">
        <v>136.19999999999999</v>
      </c>
      <c r="G67" s="124">
        <v>132.39999999999998</v>
      </c>
      <c r="H67" s="124">
        <v>153</v>
      </c>
      <c r="I67" s="124">
        <v>156.80000000000001</v>
      </c>
      <c r="J67" s="124">
        <v>163.30000000000001</v>
      </c>
      <c r="K67" s="123">
        <v>150.30000000000001</v>
      </c>
      <c r="L67" s="123">
        <v>140</v>
      </c>
      <c r="M67" s="123">
        <v>139.77977000000001</v>
      </c>
    </row>
    <row r="68" spans="1:13">
      <c r="A68" s="65">
        <v>58</v>
      </c>
      <c r="B68" s="123" t="s">
        <v>241</v>
      </c>
      <c r="C68" s="126">
        <v>1203.5999999999999</v>
      </c>
      <c r="D68" s="124">
        <v>1193.1666666666667</v>
      </c>
      <c r="E68" s="124">
        <v>1156.4333333333334</v>
      </c>
      <c r="F68" s="124">
        <v>1109.2666666666667</v>
      </c>
      <c r="G68" s="124">
        <v>1072.5333333333333</v>
      </c>
      <c r="H68" s="124">
        <v>1240.3333333333335</v>
      </c>
      <c r="I68" s="124">
        <v>1277.0666666666666</v>
      </c>
      <c r="J68" s="124">
        <v>1324.2333333333336</v>
      </c>
      <c r="K68" s="123">
        <v>1229.9000000000001</v>
      </c>
      <c r="L68" s="123">
        <v>1146</v>
      </c>
      <c r="M68" s="123">
        <v>6.6452600000000004</v>
      </c>
    </row>
    <row r="69" spans="1:13">
      <c r="A69" s="65">
        <v>59</v>
      </c>
      <c r="B69" s="123" t="s">
        <v>597</v>
      </c>
      <c r="C69" s="126">
        <v>241.5</v>
      </c>
      <c r="D69" s="124">
        <v>239.4</v>
      </c>
      <c r="E69" s="124">
        <v>234.4</v>
      </c>
      <c r="F69" s="124">
        <v>227.3</v>
      </c>
      <c r="G69" s="124">
        <v>222.3</v>
      </c>
      <c r="H69" s="124">
        <v>246.5</v>
      </c>
      <c r="I69" s="124">
        <v>251.5</v>
      </c>
      <c r="J69" s="124">
        <v>258.60000000000002</v>
      </c>
      <c r="K69" s="123">
        <v>244.4</v>
      </c>
      <c r="L69" s="123">
        <v>232.3</v>
      </c>
      <c r="M69" s="123">
        <v>14.286860000000001</v>
      </c>
    </row>
    <row r="70" spans="1:13">
      <c r="A70" s="65">
        <v>60</v>
      </c>
      <c r="B70" s="123" t="s">
        <v>601</v>
      </c>
      <c r="C70" s="126">
        <v>418.9</v>
      </c>
      <c r="D70" s="124">
        <v>414.26666666666665</v>
      </c>
      <c r="E70" s="124">
        <v>402.63333333333333</v>
      </c>
      <c r="F70" s="124">
        <v>386.36666666666667</v>
      </c>
      <c r="G70" s="124">
        <v>374.73333333333335</v>
      </c>
      <c r="H70" s="124">
        <v>430.5333333333333</v>
      </c>
      <c r="I70" s="124">
        <v>442.16666666666663</v>
      </c>
      <c r="J70" s="124">
        <v>458.43333333333328</v>
      </c>
      <c r="K70" s="123">
        <v>425.9</v>
      </c>
      <c r="L70" s="123">
        <v>398</v>
      </c>
      <c r="M70" s="123">
        <v>4.0545900000000001</v>
      </c>
    </row>
    <row r="71" spans="1:13">
      <c r="A71" s="65">
        <v>61</v>
      </c>
      <c r="B71" s="123" t="s">
        <v>603</v>
      </c>
      <c r="C71" s="126">
        <v>117.35</v>
      </c>
      <c r="D71" s="124">
        <v>117.05</v>
      </c>
      <c r="E71" s="124">
        <v>115.1</v>
      </c>
      <c r="F71" s="124">
        <v>112.85</v>
      </c>
      <c r="G71" s="124">
        <v>110.89999999999999</v>
      </c>
      <c r="H71" s="124">
        <v>119.3</v>
      </c>
      <c r="I71" s="124">
        <v>121.25000000000001</v>
      </c>
      <c r="J71" s="124">
        <v>123.5</v>
      </c>
      <c r="K71" s="123">
        <v>119</v>
      </c>
      <c r="L71" s="123">
        <v>114.8</v>
      </c>
      <c r="M71" s="123">
        <v>1.5488200000000001</v>
      </c>
    </row>
    <row r="72" spans="1:13">
      <c r="A72" s="65">
        <v>62</v>
      </c>
      <c r="B72" s="123" t="s">
        <v>2197</v>
      </c>
      <c r="C72" s="126">
        <v>1009.45</v>
      </c>
      <c r="D72" s="124">
        <v>1002.2666666666668</v>
      </c>
      <c r="E72" s="124">
        <v>984.53333333333353</v>
      </c>
      <c r="F72" s="124">
        <v>959.61666666666679</v>
      </c>
      <c r="G72" s="124">
        <v>941.88333333333355</v>
      </c>
      <c r="H72" s="124">
        <v>1027.1833333333334</v>
      </c>
      <c r="I72" s="124">
        <v>1044.916666666667</v>
      </c>
      <c r="J72" s="124">
        <v>1069.8333333333335</v>
      </c>
      <c r="K72" s="123">
        <v>1020</v>
      </c>
      <c r="L72" s="123">
        <v>977.35</v>
      </c>
      <c r="M72" s="123">
        <v>8.7951499999999996</v>
      </c>
    </row>
    <row r="73" spans="1:13">
      <c r="A73" s="65">
        <v>63</v>
      </c>
      <c r="B73" s="123" t="s">
        <v>48</v>
      </c>
      <c r="C73" s="126">
        <v>699.9</v>
      </c>
      <c r="D73" s="124">
        <v>694.4</v>
      </c>
      <c r="E73" s="124">
        <v>679.8</v>
      </c>
      <c r="F73" s="124">
        <v>659.69999999999993</v>
      </c>
      <c r="G73" s="124">
        <v>645.09999999999991</v>
      </c>
      <c r="H73" s="124">
        <v>714.5</v>
      </c>
      <c r="I73" s="124">
        <v>729.10000000000014</v>
      </c>
      <c r="J73" s="124">
        <v>749.2</v>
      </c>
      <c r="K73" s="123">
        <v>709</v>
      </c>
      <c r="L73" s="123">
        <v>674.3</v>
      </c>
      <c r="M73" s="123">
        <v>13.34003</v>
      </c>
    </row>
    <row r="74" spans="1:13">
      <c r="A74" s="65">
        <v>64</v>
      </c>
      <c r="B74" s="123" t="s">
        <v>49</v>
      </c>
      <c r="C74" s="126">
        <v>439.15</v>
      </c>
      <c r="D74" s="124">
        <v>435.15000000000003</v>
      </c>
      <c r="E74" s="124">
        <v>422.55000000000007</v>
      </c>
      <c r="F74" s="124">
        <v>405.95000000000005</v>
      </c>
      <c r="G74" s="124">
        <v>393.35000000000008</v>
      </c>
      <c r="H74" s="124">
        <v>451.75000000000006</v>
      </c>
      <c r="I74" s="124">
        <v>464.35000000000008</v>
      </c>
      <c r="J74" s="124">
        <v>480.95000000000005</v>
      </c>
      <c r="K74" s="123">
        <v>447.75</v>
      </c>
      <c r="L74" s="123">
        <v>418.55</v>
      </c>
      <c r="M74" s="123">
        <v>84.096950000000007</v>
      </c>
    </row>
    <row r="75" spans="1:13">
      <c r="A75" s="65">
        <v>65</v>
      </c>
      <c r="B75" s="123" t="s">
        <v>50</v>
      </c>
      <c r="C75" s="126">
        <v>92.5</v>
      </c>
      <c r="D75" s="124">
        <v>91.399999999999991</v>
      </c>
      <c r="E75" s="124">
        <v>89.299999999999983</v>
      </c>
      <c r="F75" s="124">
        <v>86.1</v>
      </c>
      <c r="G75" s="124">
        <v>83.999999999999986</v>
      </c>
      <c r="H75" s="124">
        <v>94.59999999999998</v>
      </c>
      <c r="I75" s="124">
        <v>96.699999999999974</v>
      </c>
      <c r="J75" s="124">
        <v>99.899999999999977</v>
      </c>
      <c r="K75" s="123">
        <v>93.5</v>
      </c>
      <c r="L75" s="123">
        <v>88.2</v>
      </c>
      <c r="M75" s="123">
        <v>97.128979999999999</v>
      </c>
    </row>
    <row r="76" spans="1:13" s="18" customFormat="1">
      <c r="A76" s="65">
        <v>66</v>
      </c>
      <c r="B76" s="123" t="s">
        <v>192</v>
      </c>
      <c r="C76" s="126">
        <v>51</v>
      </c>
      <c r="D76" s="124">
        <v>47.633333333333333</v>
      </c>
      <c r="E76" s="124">
        <v>42.516666666666666</v>
      </c>
      <c r="F76" s="124">
        <v>34.033333333333331</v>
      </c>
      <c r="G76" s="124">
        <v>28.916666666666664</v>
      </c>
      <c r="H76" s="124">
        <v>56.116666666666667</v>
      </c>
      <c r="I76" s="124">
        <v>61.233333333333327</v>
      </c>
      <c r="J76" s="124">
        <v>69.716666666666669</v>
      </c>
      <c r="K76" s="123">
        <v>52.75</v>
      </c>
      <c r="L76" s="123">
        <v>39.15</v>
      </c>
      <c r="M76" s="123">
        <v>184.14559</v>
      </c>
    </row>
    <row r="77" spans="1:13" s="18" customFormat="1">
      <c r="A77" s="65">
        <v>67</v>
      </c>
      <c r="B77" s="123" t="s">
        <v>51</v>
      </c>
      <c r="C77" s="126">
        <v>584.95000000000005</v>
      </c>
      <c r="D77" s="124">
        <v>580.48333333333335</v>
      </c>
      <c r="E77" s="124">
        <v>564.66666666666674</v>
      </c>
      <c r="F77" s="124">
        <v>544.38333333333344</v>
      </c>
      <c r="G77" s="124">
        <v>528.56666666666683</v>
      </c>
      <c r="H77" s="124">
        <v>600.76666666666665</v>
      </c>
      <c r="I77" s="124">
        <v>616.58333333333326</v>
      </c>
      <c r="J77" s="124">
        <v>636.86666666666656</v>
      </c>
      <c r="K77" s="123">
        <v>596.29999999999995</v>
      </c>
      <c r="L77" s="123">
        <v>560.20000000000005</v>
      </c>
      <c r="M77" s="123">
        <v>20.016300000000001</v>
      </c>
    </row>
    <row r="78" spans="1:13" s="18" customFormat="1">
      <c r="A78" s="65">
        <v>68</v>
      </c>
      <c r="B78" s="123" t="s">
        <v>619</v>
      </c>
      <c r="C78" s="126">
        <v>1001.15</v>
      </c>
      <c r="D78" s="124">
        <v>998.23333333333323</v>
      </c>
      <c r="E78" s="124">
        <v>976.46666666666647</v>
      </c>
      <c r="F78" s="124">
        <v>951.78333333333319</v>
      </c>
      <c r="G78" s="124">
        <v>930.01666666666642</v>
      </c>
      <c r="H78" s="124">
        <v>1022.9166666666665</v>
      </c>
      <c r="I78" s="124">
        <v>1044.6833333333332</v>
      </c>
      <c r="J78" s="124">
        <v>1069.3666666666666</v>
      </c>
      <c r="K78" s="123">
        <v>1020</v>
      </c>
      <c r="L78" s="123">
        <v>973.55</v>
      </c>
      <c r="M78" s="123">
        <v>0.58557000000000003</v>
      </c>
    </row>
    <row r="79" spans="1:13" s="18" customFormat="1">
      <c r="A79" s="65">
        <v>69</v>
      </c>
      <c r="B79" s="123" t="s">
        <v>621</v>
      </c>
      <c r="C79" s="126">
        <v>185.15</v>
      </c>
      <c r="D79" s="124">
        <v>180.30000000000004</v>
      </c>
      <c r="E79" s="124">
        <v>173.65000000000009</v>
      </c>
      <c r="F79" s="124">
        <v>162.15000000000006</v>
      </c>
      <c r="G79" s="124">
        <v>155.50000000000011</v>
      </c>
      <c r="H79" s="124">
        <v>191.80000000000007</v>
      </c>
      <c r="I79" s="124">
        <v>198.45</v>
      </c>
      <c r="J79" s="124">
        <v>209.95000000000005</v>
      </c>
      <c r="K79" s="123">
        <v>186.95</v>
      </c>
      <c r="L79" s="123">
        <v>168.8</v>
      </c>
      <c r="M79" s="123">
        <v>4.0192100000000002</v>
      </c>
    </row>
    <row r="80" spans="1:13" s="18" customFormat="1">
      <c r="A80" s="65">
        <v>70</v>
      </c>
      <c r="B80" s="123" t="s">
        <v>627</v>
      </c>
      <c r="C80" s="126">
        <v>4551.05</v>
      </c>
      <c r="D80" s="124">
        <v>4541.5999999999995</v>
      </c>
      <c r="E80" s="124">
        <v>4448.4499999999989</v>
      </c>
      <c r="F80" s="124">
        <v>4345.8499999999995</v>
      </c>
      <c r="G80" s="124">
        <v>4252.6999999999989</v>
      </c>
      <c r="H80" s="124">
        <v>4644.1999999999989</v>
      </c>
      <c r="I80" s="124">
        <v>4737.3499999999985</v>
      </c>
      <c r="J80" s="124">
        <v>4839.9499999999989</v>
      </c>
      <c r="K80" s="123">
        <v>4634.75</v>
      </c>
      <c r="L80" s="123">
        <v>4439</v>
      </c>
      <c r="M80" s="123">
        <v>6.3960000000000003E-2</v>
      </c>
    </row>
    <row r="81" spans="1:13" s="18" customFormat="1">
      <c r="A81" s="65">
        <v>71</v>
      </c>
      <c r="B81" s="123" t="s">
        <v>629</v>
      </c>
      <c r="C81" s="126">
        <v>723.8</v>
      </c>
      <c r="D81" s="124">
        <v>711.63333333333333</v>
      </c>
      <c r="E81" s="124">
        <v>689.26666666666665</v>
      </c>
      <c r="F81" s="124">
        <v>654.73333333333335</v>
      </c>
      <c r="G81" s="124">
        <v>632.36666666666667</v>
      </c>
      <c r="H81" s="124">
        <v>746.16666666666663</v>
      </c>
      <c r="I81" s="124">
        <v>768.53333333333319</v>
      </c>
      <c r="J81" s="124">
        <v>803.06666666666661</v>
      </c>
      <c r="K81" s="123">
        <v>734</v>
      </c>
      <c r="L81" s="123">
        <v>677.1</v>
      </c>
      <c r="M81" s="123">
        <v>1.3646100000000001</v>
      </c>
    </row>
    <row r="82" spans="1:13" s="18" customFormat="1">
      <c r="A82" s="65">
        <v>72</v>
      </c>
      <c r="B82" s="123" t="s">
        <v>633</v>
      </c>
      <c r="C82" s="126">
        <v>230.2</v>
      </c>
      <c r="D82" s="124">
        <v>223.08333333333334</v>
      </c>
      <c r="E82" s="124">
        <v>203.2166666666667</v>
      </c>
      <c r="F82" s="124">
        <v>176.23333333333335</v>
      </c>
      <c r="G82" s="124">
        <v>156.3666666666667</v>
      </c>
      <c r="H82" s="124">
        <v>250.06666666666669</v>
      </c>
      <c r="I82" s="124">
        <v>269.93333333333328</v>
      </c>
      <c r="J82" s="124">
        <v>296.91666666666669</v>
      </c>
      <c r="K82" s="123">
        <v>242.95</v>
      </c>
      <c r="L82" s="123">
        <v>196.1</v>
      </c>
      <c r="M82" s="123">
        <v>177.53199000000001</v>
      </c>
    </row>
    <row r="83" spans="1:13" s="18" customFormat="1">
      <c r="A83" s="65">
        <v>73</v>
      </c>
      <c r="B83" s="123" t="s">
        <v>52</v>
      </c>
      <c r="C83" s="126">
        <v>19556.099999999999</v>
      </c>
      <c r="D83" s="124">
        <v>19596.333333333332</v>
      </c>
      <c r="E83" s="124">
        <v>19292.716666666664</v>
      </c>
      <c r="F83" s="124">
        <v>19029.333333333332</v>
      </c>
      <c r="G83" s="124">
        <v>18725.716666666664</v>
      </c>
      <c r="H83" s="124">
        <v>19859.716666666664</v>
      </c>
      <c r="I83" s="124">
        <v>20163.333333333332</v>
      </c>
      <c r="J83" s="124">
        <v>20426.716666666664</v>
      </c>
      <c r="K83" s="123">
        <v>19899.95</v>
      </c>
      <c r="L83" s="123">
        <v>19332.95</v>
      </c>
      <c r="M83" s="123">
        <v>0.31735999999999998</v>
      </c>
    </row>
    <row r="84" spans="1:13" s="18" customFormat="1">
      <c r="A84" s="65">
        <v>74</v>
      </c>
      <c r="B84" s="123" t="s">
        <v>53</v>
      </c>
      <c r="C84" s="126">
        <v>467.2</v>
      </c>
      <c r="D84" s="124">
        <v>470.0333333333333</v>
      </c>
      <c r="E84" s="124">
        <v>462.16666666666663</v>
      </c>
      <c r="F84" s="124">
        <v>457.13333333333333</v>
      </c>
      <c r="G84" s="124">
        <v>449.26666666666665</v>
      </c>
      <c r="H84" s="124">
        <v>475.06666666666661</v>
      </c>
      <c r="I84" s="124">
        <v>482.93333333333328</v>
      </c>
      <c r="J84" s="124">
        <v>487.96666666666658</v>
      </c>
      <c r="K84" s="123">
        <v>477.9</v>
      </c>
      <c r="L84" s="123">
        <v>465</v>
      </c>
      <c r="M84" s="123">
        <v>31.480930000000001</v>
      </c>
    </row>
    <row r="85" spans="1:13" s="18" customFormat="1">
      <c r="A85" s="65">
        <v>75</v>
      </c>
      <c r="B85" s="123" t="s">
        <v>193</v>
      </c>
      <c r="C85" s="126">
        <v>4530.45</v>
      </c>
      <c r="D85" s="124">
        <v>4516.9833333333336</v>
      </c>
      <c r="E85" s="124">
        <v>4413.4666666666672</v>
      </c>
      <c r="F85" s="124">
        <v>4296.4833333333336</v>
      </c>
      <c r="G85" s="124">
        <v>4192.9666666666672</v>
      </c>
      <c r="H85" s="124">
        <v>4633.9666666666672</v>
      </c>
      <c r="I85" s="124">
        <v>4737.4833333333336</v>
      </c>
      <c r="J85" s="124">
        <v>4854.4666666666672</v>
      </c>
      <c r="K85" s="123">
        <v>4620.5</v>
      </c>
      <c r="L85" s="123">
        <v>4400</v>
      </c>
      <c r="M85" s="123">
        <v>1.37134</v>
      </c>
    </row>
    <row r="86" spans="1:13" s="18" customFormat="1">
      <c r="A86" s="65">
        <v>76</v>
      </c>
      <c r="B86" s="123" t="s">
        <v>195</v>
      </c>
      <c r="C86" s="126">
        <v>404.5</v>
      </c>
      <c r="D86" s="124">
        <v>398.08333333333331</v>
      </c>
      <c r="E86" s="124">
        <v>384.96666666666664</v>
      </c>
      <c r="F86" s="124">
        <v>365.43333333333334</v>
      </c>
      <c r="G86" s="124">
        <v>352.31666666666666</v>
      </c>
      <c r="H86" s="124">
        <v>417.61666666666662</v>
      </c>
      <c r="I86" s="124">
        <v>430.73333333333329</v>
      </c>
      <c r="J86" s="124">
        <v>450.26666666666659</v>
      </c>
      <c r="K86" s="123">
        <v>411.2</v>
      </c>
      <c r="L86" s="123">
        <v>378.55</v>
      </c>
      <c r="M86" s="123">
        <v>14.027380000000001</v>
      </c>
    </row>
    <row r="87" spans="1:13" s="18" customFormat="1">
      <c r="A87" s="65">
        <v>77</v>
      </c>
      <c r="B87" s="123" t="s">
        <v>54</v>
      </c>
      <c r="C87" s="126">
        <v>318.95</v>
      </c>
      <c r="D87" s="124">
        <v>312.58333333333331</v>
      </c>
      <c r="E87" s="124">
        <v>302.16666666666663</v>
      </c>
      <c r="F87" s="124">
        <v>285.38333333333333</v>
      </c>
      <c r="G87" s="124">
        <v>274.96666666666664</v>
      </c>
      <c r="H87" s="124">
        <v>329.36666666666662</v>
      </c>
      <c r="I87" s="124">
        <v>339.78333333333325</v>
      </c>
      <c r="J87" s="124">
        <v>356.56666666666661</v>
      </c>
      <c r="K87" s="123">
        <v>323</v>
      </c>
      <c r="L87" s="123">
        <v>295.8</v>
      </c>
      <c r="M87" s="123">
        <v>51.991210000000002</v>
      </c>
    </row>
    <row r="88" spans="1:13" s="18" customFormat="1">
      <c r="A88" s="65">
        <v>78</v>
      </c>
      <c r="B88" s="123" t="s">
        <v>654</v>
      </c>
      <c r="C88" s="126">
        <v>458.1</v>
      </c>
      <c r="D88" s="124">
        <v>448.95</v>
      </c>
      <c r="E88" s="124">
        <v>427.15</v>
      </c>
      <c r="F88" s="124">
        <v>396.2</v>
      </c>
      <c r="G88" s="124">
        <v>374.4</v>
      </c>
      <c r="H88" s="124">
        <v>479.9</v>
      </c>
      <c r="I88" s="124">
        <v>501.70000000000005</v>
      </c>
      <c r="J88" s="124">
        <v>532.65</v>
      </c>
      <c r="K88" s="123">
        <v>470.75</v>
      </c>
      <c r="L88" s="123">
        <v>418</v>
      </c>
      <c r="M88" s="123">
        <v>22.746110000000002</v>
      </c>
    </row>
    <row r="89" spans="1:13" s="18" customFormat="1">
      <c r="A89" s="65">
        <v>79</v>
      </c>
      <c r="B89" s="123" t="s">
        <v>657</v>
      </c>
      <c r="C89" s="126">
        <v>661.55</v>
      </c>
      <c r="D89" s="124">
        <v>655.46666666666658</v>
      </c>
      <c r="E89" s="124">
        <v>642.03333333333319</v>
      </c>
      <c r="F89" s="124">
        <v>622.51666666666665</v>
      </c>
      <c r="G89" s="124">
        <v>609.08333333333326</v>
      </c>
      <c r="H89" s="124">
        <v>674.98333333333312</v>
      </c>
      <c r="I89" s="124">
        <v>688.41666666666652</v>
      </c>
      <c r="J89" s="124">
        <v>707.93333333333305</v>
      </c>
      <c r="K89" s="123">
        <v>668.9</v>
      </c>
      <c r="L89" s="123">
        <v>635.95000000000005</v>
      </c>
      <c r="M89" s="123">
        <v>10.459149999999999</v>
      </c>
    </row>
    <row r="90" spans="1:13" s="18" customFormat="1">
      <c r="A90" s="65">
        <v>80</v>
      </c>
      <c r="B90" s="123" t="s">
        <v>659</v>
      </c>
      <c r="C90" s="126">
        <v>558.4</v>
      </c>
      <c r="D90" s="124">
        <v>550.65</v>
      </c>
      <c r="E90" s="124">
        <v>529.25</v>
      </c>
      <c r="F90" s="124">
        <v>500.1</v>
      </c>
      <c r="G90" s="124">
        <v>478.70000000000005</v>
      </c>
      <c r="H90" s="124">
        <v>579.79999999999995</v>
      </c>
      <c r="I90" s="124">
        <v>601.19999999999982</v>
      </c>
      <c r="J90" s="124">
        <v>630.34999999999991</v>
      </c>
      <c r="K90" s="123">
        <v>572.04999999999995</v>
      </c>
      <c r="L90" s="123">
        <v>521.5</v>
      </c>
      <c r="M90" s="123">
        <v>0.38623000000000002</v>
      </c>
    </row>
    <row r="91" spans="1:13" s="18" customFormat="1">
      <c r="A91" s="65">
        <v>81</v>
      </c>
      <c r="B91" s="123" t="s">
        <v>660</v>
      </c>
      <c r="C91" s="126">
        <v>354.25</v>
      </c>
      <c r="D91" s="124">
        <v>352.41666666666669</v>
      </c>
      <c r="E91" s="124">
        <v>342.83333333333337</v>
      </c>
      <c r="F91" s="124">
        <v>331.41666666666669</v>
      </c>
      <c r="G91" s="124">
        <v>321.83333333333337</v>
      </c>
      <c r="H91" s="124">
        <v>363.83333333333337</v>
      </c>
      <c r="I91" s="124">
        <v>373.41666666666674</v>
      </c>
      <c r="J91" s="124">
        <v>384.83333333333337</v>
      </c>
      <c r="K91" s="123">
        <v>362</v>
      </c>
      <c r="L91" s="123">
        <v>341</v>
      </c>
      <c r="M91" s="123">
        <v>1.83541</v>
      </c>
    </row>
    <row r="92" spans="1:13" s="18" customFormat="1">
      <c r="A92" s="65">
        <v>82</v>
      </c>
      <c r="B92" s="123" t="s">
        <v>664</v>
      </c>
      <c r="C92" s="126">
        <v>1304.7</v>
      </c>
      <c r="D92" s="124">
        <v>1300.3999999999999</v>
      </c>
      <c r="E92" s="124">
        <v>1280.2999999999997</v>
      </c>
      <c r="F92" s="124">
        <v>1255.8999999999999</v>
      </c>
      <c r="G92" s="124">
        <v>1235.7999999999997</v>
      </c>
      <c r="H92" s="124">
        <v>1324.7999999999997</v>
      </c>
      <c r="I92" s="124">
        <v>1344.8999999999996</v>
      </c>
      <c r="J92" s="124">
        <v>1369.2999999999997</v>
      </c>
      <c r="K92" s="123">
        <v>1320.5</v>
      </c>
      <c r="L92" s="123">
        <v>1276</v>
      </c>
      <c r="M92" s="123">
        <v>0.67798000000000003</v>
      </c>
    </row>
    <row r="93" spans="1:13" s="18" customFormat="1">
      <c r="A93" s="65">
        <v>83</v>
      </c>
      <c r="B93" s="123" t="s">
        <v>233</v>
      </c>
      <c r="C93" s="126">
        <v>179.45</v>
      </c>
      <c r="D93" s="124">
        <v>178.91666666666666</v>
      </c>
      <c r="E93" s="124">
        <v>172.0333333333333</v>
      </c>
      <c r="F93" s="124">
        <v>164.61666666666665</v>
      </c>
      <c r="G93" s="124">
        <v>157.73333333333329</v>
      </c>
      <c r="H93" s="124">
        <v>186.33333333333331</v>
      </c>
      <c r="I93" s="124">
        <v>193.2166666666667</v>
      </c>
      <c r="J93" s="124">
        <v>200.63333333333333</v>
      </c>
      <c r="K93" s="123">
        <v>185.8</v>
      </c>
      <c r="L93" s="123">
        <v>171.5</v>
      </c>
      <c r="M93" s="123">
        <v>61.162570000000002</v>
      </c>
    </row>
    <row r="94" spans="1:13" s="18" customFormat="1">
      <c r="A94" s="65">
        <v>84</v>
      </c>
      <c r="B94" s="123" t="s">
        <v>667</v>
      </c>
      <c r="C94" s="126">
        <v>292.45</v>
      </c>
      <c r="D94" s="124">
        <v>284.65000000000003</v>
      </c>
      <c r="E94" s="124">
        <v>273.80000000000007</v>
      </c>
      <c r="F94" s="124">
        <v>255.15000000000003</v>
      </c>
      <c r="G94" s="124">
        <v>244.30000000000007</v>
      </c>
      <c r="H94" s="124">
        <v>303.30000000000007</v>
      </c>
      <c r="I94" s="124">
        <v>314.15000000000009</v>
      </c>
      <c r="J94" s="124">
        <v>332.80000000000007</v>
      </c>
      <c r="K94" s="123">
        <v>295.5</v>
      </c>
      <c r="L94" s="123">
        <v>266</v>
      </c>
      <c r="M94" s="123">
        <v>2.35155</v>
      </c>
    </row>
    <row r="95" spans="1:13" s="18" customFormat="1">
      <c r="A95" s="65">
        <v>85</v>
      </c>
      <c r="B95" s="123" t="s">
        <v>232</v>
      </c>
      <c r="C95" s="126">
        <v>1504.35</v>
      </c>
      <c r="D95" s="124">
        <v>1501.7833333333335</v>
      </c>
      <c r="E95" s="124">
        <v>1463.5666666666671</v>
      </c>
      <c r="F95" s="124">
        <v>1422.7833333333335</v>
      </c>
      <c r="G95" s="124">
        <v>1384.5666666666671</v>
      </c>
      <c r="H95" s="124">
        <v>1542.5666666666671</v>
      </c>
      <c r="I95" s="124">
        <v>1580.7833333333338</v>
      </c>
      <c r="J95" s="124">
        <v>1621.5666666666671</v>
      </c>
      <c r="K95" s="123">
        <v>1540</v>
      </c>
      <c r="L95" s="123">
        <v>1461</v>
      </c>
      <c r="M95" s="123">
        <v>9.80016</v>
      </c>
    </row>
    <row r="96" spans="1:13" s="18" customFormat="1">
      <c r="A96" s="65">
        <v>86</v>
      </c>
      <c r="B96" s="123" t="s">
        <v>674</v>
      </c>
      <c r="C96" s="126">
        <v>65.900000000000006</v>
      </c>
      <c r="D96" s="124">
        <v>65.833333333333329</v>
      </c>
      <c r="E96" s="124">
        <v>65.166666666666657</v>
      </c>
      <c r="F96" s="124">
        <v>64.433333333333323</v>
      </c>
      <c r="G96" s="124">
        <v>63.766666666666652</v>
      </c>
      <c r="H96" s="124">
        <v>66.566666666666663</v>
      </c>
      <c r="I96" s="124">
        <v>67.23333333333332</v>
      </c>
      <c r="J96" s="124">
        <v>67.966666666666669</v>
      </c>
      <c r="K96" s="123">
        <v>66.5</v>
      </c>
      <c r="L96" s="123">
        <v>65.099999999999994</v>
      </c>
      <c r="M96" s="123">
        <v>5.8670900000000001</v>
      </c>
    </row>
    <row r="97" spans="1:13" s="18" customFormat="1">
      <c r="A97" s="65">
        <v>87</v>
      </c>
      <c r="B97" s="123" t="s">
        <v>678</v>
      </c>
      <c r="C97" s="126">
        <v>296.64999999999998</v>
      </c>
      <c r="D97" s="124">
        <v>294.33333333333331</v>
      </c>
      <c r="E97" s="124">
        <v>286.91666666666663</v>
      </c>
      <c r="F97" s="124">
        <v>277.18333333333334</v>
      </c>
      <c r="G97" s="124">
        <v>269.76666666666665</v>
      </c>
      <c r="H97" s="124">
        <v>304.06666666666661</v>
      </c>
      <c r="I97" s="124">
        <v>311.48333333333323</v>
      </c>
      <c r="J97" s="124">
        <v>321.21666666666658</v>
      </c>
      <c r="K97" s="123">
        <v>301.75</v>
      </c>
      <c r="L97" s="123">
        <v>284.60000000000002</v>
      </c>
      <c r="M97" s="123">
        <v>3.0641699999999998</v>
      </c>
    </row>
    <row r="98" spans="1:13" s="18" customFormat="1">
      <c r="A98" s="65">
        <v>88</v>
      </c>
      <c r="B98" s="123" t="s">
        <v>55</v>
      </c>
      <c r="C98" s="126">
        <v>1261.5999999999999</v>
      </c>
      <c r="D98" s="124">
        <v>1231.9166666666667</v>
      </c>
      <c r="E98" s="124">
        <v>1181.8333333333335</v>
      </c>
      <c r="F98" s="124">
        <v>1102.0666666666668</v>
      </c>
      <c r="G98" s="124">
        <v>1051.9833333333336</v>
      </c>
      <c r="H98" s="124">
        <v>1311.6833333333334</v>
      </c>
      <c r="I98" s="124">
        <v>1361.7666666666669</v>
      </c>
      <c r="J98" s="124">
        <v>1441.5333333333333</v>
      </c>
      <c r="K98" s="123">
        <v>1282</v>
      </c>
      <c r="L98" s="123">
        <v>1152.1500000000001</v>
      </c>
      <c r="M98" s="123">
        <v>11.357849999999999</v>
      </c>
    </row>
    <row r="99" spans="1:13" s="18" customFormat="1">
      <c r="A99" s="65">
        <v>89</v>
      </c>
      <c r="B99" s="123" t="s">
        <v>681</v>
      </c>
      <c r="C99" s="126">
        <v>3151.1</v>
      </c>
      <c r="D99" s="124">
        <v>3147.75</v>
      </c>
      <c r="E99" s="124">
        <v>3103.35</v>
      </c>
      <c r="F99" s="124">
        <v>3055.6</v>
      </c>
      <c r="G99" s="124">
        <v>3011.2</v>
      </c>
      <c r="H99" s="124">
        <v>3195.5</v>
      </c>
      <c r="I99" s="124">
        <v>3239.8999999999996</v>
      </c>
      <c r="J99" s="124">
        <v>3287.65</v>
      </c>
      <c r="K99" s="123">
        <v>3192.15</v>
      </c>
      <c r="L99" s="123">
        <v>3100</v>
      </c>
      <c r="M99" s="123">
        <v>8.9800000000000005E-2</v>
      </c>
    </row>
    <row r="100" spans="1:13" s="18" customFormat="1">
      <c r="A100" s="65">
        <v>90</v>
      </c>
      <c r="B100" s="123" t="s">
        <v>56</v>
      </c>
      <c r="C100" s="126">
        <v>989.5</v>
      </c>
      <c r="D100" s="124">
        <v>976.58333333333337</v>
      </c>
      <c r="E100" s="124">
        <v>950.91666666666674</v>
      </c>
      <c r="F100" s="124">
        <v>912.33333333333337</v>
      </c>
      <c r="G100" s="124">
        <v>886.66666666666674</v>
      </c>
      <c r="H100" s="124">
        <v>1015.1666666666667</v>
      </c>
      <c r="I100" s="124">
        <v>1040.8333333333335</v>
      </c>
      <c r="J100" s="124">
        <v>1079.4166666666667</v>
      </c>
      <c r="K100" s="123">
        <v>1002.25</v>
      </c>
      <c r="L100" s="123">
        <v>938</v>
      </c>
      <c r="M100" s="123">
        <v>6.7760899999999999</v>
      </c>
    </row>
    <row r="101" spans="1:13" s="18" customFormat="1">
      <c r="A101" s="65">
        <v>91</v>
      </c>
      <c r="B101" s="123" t="s">
        <v>2438</v>
      </c>
      <c r="C101" s="126">
        <v>83.55</v>
      </c>
      <c r="D101" s="124">
        <v>82.65</v>
      </c>
      <c r="E101" s="124">
        <v>81.300000000000011</v>
      </c>
      <c r="F101" s="124">
        <v>79.050000000000011</v>
      </c>
      <c r="G101" s="124">
        <v>77.700000000000017</v>
      </c>
      <c r="H101" s="124">
        <v>84.9</v>
      </c>
      <c r="I101" s="124">
        <v>86.25</v>
      </c>
      <c r="J101" s="124">
        <v>88.5</v>
      </c>
      <c r="K101" s="123">
        <v>84</v>
      </c>
      <c r="L101" s="123">
        <v>80.400000000000006</v>
      </c>
      <c r="M101" s="123">
        <v>25.8963</v>
      </c>
    </row>
    <row r="102" spans="1:13">
      <c r="A102" s="65">
        <v>92</v>
      </c>
      <c r="B102" s="123" t="s">
        <v>685</v>
      </c>
      <c r="C102" s="126">
        <v>141.5</v>
      </c>
      <c r="D102" s="124">
        <v>136.85</v>
      </c>
      <c r="E102" s="124">
        <v>130.64999999999998</v>
      </c>
      <c r="F102" s="124">
        <v>119.79999999999998</v>
      </c>
      <c r="G102" s="124">
        <v>113.59999999999997</v>
      </c>
      <c r="H102" s="124">
        <v>147.69999999999999</v>
      </c>
      <c r="I102" s="124">
        <v>153.89999999999998</v>
      </c>
      <c r="J102" s="124">
        <v>164.75</v>
      </c>
      <c r="K102" s="123">
        <v>143.05000000000001</v>
      </c>
      <c r="L102" s="123">
        <v>126</v>
      </c>
      <c r="M102" s="123">
        <v>24.543579999999999</v>
      </c>
    </row>
    <row r="103" spans="1:13">
      <c r="A103" s="65">
        <v>93</v>
      </c>
      <c r="B103" s="123" t="s">
        <v>687</v>
      </c>
      <c r="C103" s="126">
        <v>362.65</v>
      </c>
      <c r="D103" s="124">
        <v>362.75</v>
      </c>
      <c r="E103" s="124">
        <v>356.2</v>
      </c>
      <c r="F103" s="124">
        <v>349.75</v>
      </c>
      <c r="G103" s="124">
        <v>343.2</v>
      </c>
      <c r="H103" s="124">
        <v>369.2</v>
      </c>
      <c r="I103" s="124">
        <v>375.74999999999994</v>
      </c>
      <c r="J103" s="124">
        <v>382.2</v>
      </c>
      <c r="K103" s="123">
        <v>369.3</v>
      </c>
      <c r="L103" s="123">
        <v>356.3</v>
      </c>
      <c r="M103" s="123">
        <v>5.5795199999999996</v>
      </c>
    </row>
    <row r="104" spans="1:13">
      <c r="A104" s="65">
        <v>94</v>
      </c>
      <c r="B104" s="123" t="s">
        <v>689</v>
      </c>
      <c r="C104" s="126">
        <v>1284.95</v>
      </c>
      <c r="D104" s="124">
        <v>1266.2166666666667</v>
      </c>
      <c r="E104" s="124">
        <v>1223.7333333333333</v>
      </c>
      <c r="F104" s="124">
        <v>1162.5166666666667</v>
      </c>
      <c r="G104" s="124">
        <v>1120.0333333333333</v>
      </c>
      <c r="H104" s="124">
        <v>1327.4333333333334</v>
      </c>
      <c r="I104" s="124">
        <v>1369.916666666667</v>
      </c>
      <c r="J104" s="124">
        <v>1431.1333333333334</v>
      </c>
      <c r="K104" s="123">
        <v>1308.7</v>
      </c>
      <c r="L104" s="123">
        <v>1205</v>
      </c>
      <c r="M104" s="123">
        <v>2.27637</v>
      </c>
    </row>
    <row r="105" spans="1:13">
      <c r="A105" s="65">
        <v>95</v>
      </c>
      <c r="B105" s="123" t="s">
        <v>57</v>
      </c>
      <c r="C105" s="126">
        <v>564.25</v>
      </c>
      <c r="D105" s="124">
        <v>564.76666666666665</v>
      </c>
      <c r="E105" s="124">
        <v>557.5333333333333</v>
      </c>
      <c r="F105" s="124">
        <v>550.81666666666661</v>
      </c>
      <c r="G105" s="124">
        <v>543.58333333333326</v>
      </c>
      <c r="H105" s="124">
        <v>571.48333333333335</v>
      </c>
      <c r="I105" s="124">
        <v>578.7166666666667</v>
      </c>
      <c r="J105" s="124">
        <v>585.43333333333339</v>
      </c>
      <c r="K105" s="123">
        <v>572</v>
      </c>
      <c r="L105" s="123">
        <v>558.04999999999995</v>
      </c>
      <c r="M105" s="123">
        <v>12.84112</v>
      </c>
    </row>
    <row r="106" spans="1:13">
      <c r="A106" s="65">
        <v>96</v>
      </c>
      <c r="B106" s="123" t="s">
        <v>58</v>
      </c>
      <c r="C106" s="126">
        <v>290.35000000000002</v>
      </c>
      <c r="D106" s="124">
        <v>287.48333333333335</v>
      </c>
      <c r="E106" s="124">
        <v>282.9666666666667</v>
      </c>
      <c r="F106" s="124">
        <v>275.58333333333337</v>
      </c>
      <c r="G106" s="124">
        <v>271.06666666666672</v>
      </c>
      <c r="H106" s="124">
        <v>294.86666666666667</v>
      </c>
      <c r="I106" s="124">
        <v>299.38333333333333</v>
      </c>
      <c r="J106" s="124">
        <v>306.76666666666665</v>
      </c>
      <c r="K106" s="123">
        <v>292</v>
      </c>
      <c r="L106" s="123">
        <v>280.10000000000002</v>
      </c>
      <c r="M106" s="123">
        <v>46.746609999999997</v>
      </c>
    </row>
    <row r="107" spans="1:13">
      <c r="A107" s="65">
        <v>97</v>
      </c>
      <c r="B107" s="123" t="s">
        <v>697</v>
      </c>
      <c r="C107" s="126">
        <v>304</v>
      </c>
      <c r="D107" s="124">
        <v>300.26666666666665</v>
      </c>
      <c r="E107" s="124">
        <v>285.73333333333329</v>
      </c>
      <c r="F107" s="124">
        <v>267.46666666666664</v>
      </c>
      <c r="G107" s="124">
        <v>252.93333333333328</v>
      </c>
      <c r="H107" s="124">
        <v>318.5333333333333</v>
      </c>
      <c r="I107" s="124">
        <v>333.06666666666661</v>
      </c>
      <c r="J107" s="124">
        <v>351.33333333333331</v>
      </c>
      <c r="K107" s="123">
        <v>314.8</v>
      </c>
      <c r="L107" s="123">
        <v>282</v>
      </c>
      <c r="M107" s="123">
        <v>3.2296999999999998</v>
      </c>
    </row>
    <row r="108" spans="1:13">
      <c r="A108" s="65">
        <v>98</v>
      </c>
      <c r="B108" s="123" t="s">
        <v>59</v>
      </c>
      <c r="C108" s="126">
        <v>1100.2</v>
      </c>
      <c r="D108" s="124">
        <v>1096.4666666666667</v>
      </c>
      <c r="E108" s="124">
        <v>1085.7333333333333</v>
      </c>
      <c r="F108" s="124">
        <v>1071.2666666666667</v>
      </c>
      <c r="G108" s="124">
        <v>1060.5333333333333</v>
      </c>
      <c r="H108" s="124">
        <v>1110.9333333333334</v>
      </c>
      <c r="I108" s="124">
        <v>1121.666666666667</v>
      </c>
      <c r="J108" s="124">
        <v>1136.1333333333334</v>
      </c>
      <c r="K108" s="123">
        <v>1107.2</v>
      </c>
      <c r="L108" s="123">
        <v>1082</v>
      </c>
      <c r="M108" s="123">
        <v>7.5587400000000002</v>
      </c>
    </row>
    <row r="109" spans="1:13">
      <c r="A109" s="65">
        <v>99</v>
      </c>
      <c r="B109" s="123" t="s">
        <v>196</v>
      </c>
      <c r="C109" s="126">
        <v>1300.45</v>
      </c>
      <c r="D109" s="124">
        <v>1306.3999999999999</v>
      </c>
      <c r="E109" s="124">
        <v>1289.5999999999997</v>
      </c>
      <c r="F109" s="124">
        <v>1278.7499999999998</v>
      </c>
      <c r="G109" s="124">
        <v>1261.9499999999996</v>
      </c>
      <c r="H109" s="124">
        <v>1317.2499999999998</v>
      </c>
      <c r="I109" s="124">
        <v>1334.05</v>
      </c>
      <c r="J109" s="124">
        <v>1344.8999999999999</v>
      </c>
      <c r="K109" s="123">
        <v>1323.2</v>
      </c>
      <c r="L109" s="123">
        <v>1295.55</v>
      </c>
      <c r="M109" s="123">
        <v>3.5314999999999999</v>
      </c>
    </row>
    <row r="110" spans="1:13">
      <c r="A110" s="65">
        <v>100</v>
      </c>
      <c r="B110" s="123" t="s">
        <v>703</v>
      </c>
      <c r="C110" s="126">
        <v>544.29999999999995</v>
      </c>
      <c r="D110" s="124">
        <v>536.4</v>
      </c>
      <c r="E110" s="124">
        <v>522.9</v>
      </c>
      <c r="F110" s="124">
        <v>501.5</v>
      </c>
      <c r="G110" s="124">
        <v>488</v>
      </c>
      <c r="H110" s="124">
        <v>557.79999999999995</v>
      </c>
      <c r="I110" s="124">
        <v>571.29999999999995</v>
      </c>
      <c r="J110" s="124">
        <v>592.69999999999993</v>
      </c>
      <c r="K110" s="123">
        <v>549.9</v>
      </c>
      <c r="L110" s="123">
        <v>515</v>
      </c>
      <c r="M110" s="123">
        <v>2.4055499999999999</v>
      </c>
    </row>
    <row r="111" spans="1:13">
      <c r="A111" s="65">
        <v>101</v>
      </c>
      <c r="B111" s="123" t="s">
        <v>705</v>
      </c>
      <c r="C111" s="126">
        <v>34.5</v>
      </c>
      <c r="D111" s="124">
        <v>34.366666666666667</v>
      </c>
      <c r="E111" s="124">
        <v>33.633333333333333</v>
      </c>
      <c r="F111" s="124">
        <v>32.766666666666666</v>
      </c>
      <c r="G111" s="124">
        <v>32.033333333333331</v>
      </c>
      <c r="H111" s="124">
        <v>35.233333333333334</v>
      </c>
      <c r="I111" s="124">
        <v>35.966666666666669</v>
      </c>
      <c r="J111" s="124">
        <v>36.833333333333336</v>
      </c>
      <c r="K111" s="123">
        <v>35.1</v>
      </c>
      <c r="L111" s="123">
        <v>33.5</v>
      </c>
      <c r="M111" s="123">
        <v>3.2258200000000001</v>
      </c>
    </row>
    <row r="112" spans="1:13">
      <c r="A112" s="65">
        <v>102</v>
      </c>
      <c r="B112" s="123" t="s">
        <v>709</v>
      </c>
      <c r="C112" s="126">
        <v>230.75</v>
      </c>
      <c r="D112" s="124">
        <v>225.79999999999998</v>
      </c>
      <c r="E112" s="124">
        <v>218.84999999999997</v>
      </c>
      <c r="F112" s="124">
        <v>206.95</v>
      </c>
      <c r="G112" s="124">
        <v>199.99999999999997</v>
      </c>
      <c r="H112" s="124">
        <v>237.69999999999996</v>
      </c>
      <c r="I112" s="124">
        <v>244.64999999999995</v>
      </c>
      <c r="J112" s="124">
        <v>256.54999999999995</v>
      </c>
      <c r="K112" s="123">
        <v>232.75</v>
      </c>
      <c r="L112" s="123">
        <v>213.9</v>
      </c>
      <c r="M112" s="123">
        <v>1.46136</v>
      </c>
    </row>
    <row r="113" spans="1:13">
      <c r="A113" s="65">
        <v>103</v>
      </c>
      <c r="B113" s="123" t="s">
        <v>194</v>
      </c>
      <c r="C113" s="126">
        <v>1939.6</v>
      </c>
      <c r="D113" s="124">
        <v>1934.8666666666668</v>
      </c>
      <c r="E113" s="124">
        <v>1919.7333333333336</v>
      </c>
      <c r="F113" s="124">
        <v>1899.8666666666668</v>
      </c>
      <c r="G113" s="124">
        <v>1884.7333333333336</v>
      </c>
      <c r="H113" s="124">
        <v>1954.7333333333336</v>
      </c>
      <c r="I113" s="124">
        <v>1969.8666666666668</v>
      </c>
      <c r="J113" s="124">
        <v>1989.7333333333336</v>
      </c>
      <c r="K113" s="123">
        <v>1950</v>
      </c>
      <c r="L113" s="123">
        <v>1915</v>
      </c>
      <c r="M113" s="123">
        <v>0.11584</v>
      </c>
    </row>
    <row r="114" spans="1:13">
      <c r="A114" s="65">
        <v>104</v>
      </c>
      <c r="B114" s="123" t="s">
        <v>715</v>
      </c>
      <c r="C114" s="126">
        <v>242.15</v>
      </c>
      <c r="D114" s="124">
        <v>242.53333333333333</v>
      </c>
      <c r="E114" s="124">
        <v>232.61666666666667</v>
      </c>
      <c r="F114" s="124">
        <v>223.08333333333334</v>
      </c>
      <c r="G114" s="124">
        <v>213.16666666666669</v>
      </c>
      <c r="H114" s="124">
        <v>252.06666666666666</v>
      </c>
      <c r="I114" s="124">
        <v>261.98333333333335</v>
      </c>
      <c r="J114" s="124">
        <v>271.51666666666665</v>
      </c>
      <c r="K114" s="123">
        <v>252.45</v>
      </c>
      <c r="L114" s="123">
        <v>233</v>
      </c>
      <c r="M114" s="123">
        <v>5.3343499999999997</v>
      </c>
    </row>
    <row r="115" spans="1:13">
      <c r="A115" s="65">
        <v>105</v>
      </c>
      <c r="B115" s="122" t="s">
        <v>719</v>
      </c>
      <c r="C115" s="126">
        <v>156.15</v>
      </c>
      <c r="D115" s="124">
        <v>154.48333333333332</v>
      </c>
      <c r="E115" s="124">
        <v>151.96666666666664</v>
      </c>
      <c r="F115" s="124">
        <v>147.78333333333333</v>
      </c>
      <c r="G115" s="124">
        <v>145.26666666666665</v>
      </c>
      <c r="H115" s="124">
        <v>158.66666666666663</v>
      </c>
      <c r="I115" s="124">
        <v>161.18333333333334</v>
      </c>
      <c r="J115" s="124">
        <v>165.36666666666662</v>
      </c>
      <c r="K115" s="123">
        <v>157</v>
      </c>
      <c r="L115" s="123">
        <v>150.30000000000001</v>
      </c>
      <c r="M115" s="123">
        <v>3.99796</v>
      </c>
    </row>
    <row r="116" spans="1:13">
      <c r="A116" s="65">
        <v>106</v>
      </c>
      <c r="B116" s="123" t="s">
        <v>354</v>
      </c>
      <c r="C116" s="126">
        <v>809.8</v>
      </c>
      <c r="D116" s="124">
        <v>795.80000000000007</v>
      </c>
      <c r="E116" s="124">
        <v>775.00000000000011</v>
      </c>
      <c r="F116" s="124">
        <v>740.2</v>
      </c>
      <c r="G116" s="124">
        <v>719.40000000000009</v>
      </c>
      <c r="H116" s="124">
        <v>830.60000000000014</v>
      </c>
      <c r="I116" s="124">
        <v>851.40000000000009</v>
      </c>
      <c r="J116" s="124">
        <v>886.20000000000016</v>
      </c>
      <c r="K116" s="123">
        <v>816.6</v>
      </c>
      <c r="L116" s="123">
        <v>761</v>
      </c>
      <c r="M116" s="123">
        <v>2.5221300000000002</v>
      </c>
    </row>
    <row r="117" spans="1:13">
      <c r="A117" s="65">
        <v>107</v>
      </c>
      <c r="B117" s="123" t="s">
        <v>724</v>
      </c>
      <c r="C117" s="126">
        <v>601.35</v>
      </c>
      <c r="D117" s="124">
        <v>600.56666666666661</v>
      </c>
      <c r="E117" s="124">
        <v>591.88333333333321</v>
      </c>
      <c r="F117" s="124">
        <v>582.41666666666663</v>
      </c>
      <c r="G117" s="124">
        <v>573.73333333333323</v>
      </c>
      <c r="H117" s="124">
        <v>610.03333333333319</v>
      </c>
      <c r="I117" s="124">
        <v>618.71666666666658</v>
      </c>
      <c r="J117" s="124">
        <v>628.18333333333317</v>
      </c>
      <c r="K117" s="123">
        <v>609.25</v>
      </c>
      <c r="L117" s="123">
        <v>591.1</v>
      </c>
      <c r="M117" s="123">
        <v>8.7099799999999998</v>
      </c>
    </row>
    <row r="118" spans="1:13">
      <c r="A118" s="65">
        <v>108</v>
      </c>
      <c r="B118" s="123" t="s">
        <v>60</v>
      </c>
      <c r="C118" s="126">
        <v>339.25</v>
      </c>
      <c r="D118" s="124">
        <v>335.63333333333333</v>
      </c>
      <c r="E118" s="124">
        <v>329.61666666666667</v>
      </c>
      <c r="F118" s="124">
        <v>319.98333333333335</v>
      </c>
      <c r="G118" s="124">
        <v>313.9666666666667</v>
      </c>
      <c r="H118" s="124">
        <v>345.26666666666665</v>
      </c>
      <c r="I118" s="124">
        <v>351.2833333333333</v>
      </c>
      <c r="J118" s="124">
        <v>360.91666666666663</v>
      </c>
      <c r="K118" s="123">
        <v>341.65</v>
      </c>
      <c r="L118" s="123">
        <v>326</v>
      </c>
      <c r="M118" s="123">
        <v>19.489619999999999</v>
      </c>
    </row>
    <row r="119" spans="1:13">
      <c r="A119" s="65">
        <v>109</v>
      </c>
      <c r="B119" s="123" t="s">
        <v>728</v>
      </c>
      <c r="C119" s="126">
        <v>2727.85</v>
      </c>
      <c r="D119" s="124">
        <v>2684.9666666666667</v>
      </c>
      <c r="E119" s="124">
        <v>2570.9333333333334</v>
      </c>
      <c r="F119" s="124">
        <v>2414.0166666666669</v>
      </c>
      <c r="G119" s="124">
        <v>2299.9833333333336</v>
      </c>
      <c r="H119" s="124">
        <v>2841.8833333333332</v>
      </c>
      <c r="I119" s="124">
        <v>2955.916666666667</v>
      </c>
      <c r="J119" s="124">
        <v>3112.833333333333</v>
      </c>
      <c r="K119" s="123">
        <v>2799</v>
      </c>
      <c r="L119" s="123">
        <v>2528.0500000000002</v>
      </c>
      <c r="M119" s="123">
        <v>1.59771</v>
      </c>
    </row>
    <row r="120" spans="1:13">
      <c r="A120" s="65">
        <v>110</v>
      </c>
      <c r="B120" s="123" t="s">
        <v>734</v>
      </c>
      <c r="C120" s="126">
        <v>322.25</v>
      </c>
      <c r="D120" s="124">
        <v>321.90000000000003</v>
      </c>
      <c r="E120" s="124">
        <v>314.80000000000007</v>
      </c>
      <c r="F120" s="124">
        <v>307.35000000000002</v>
      </c>
      <c r="G120" s="124">
        <v>300.25000000000006</v>
      </c>
      <c r="H120" s="124">
        <v>329.35000000000008</v>
      </c>
      <c r="I120" s="124">
        <v>336.4500000000001</v>
      </c>
      <c r="J120" s="124">
        <v>343.90000000000009</v>
      </c>
      <c r="K120" s="123">
        <v>329</v>
      </c>
      <c r="L120" s="123">
        <v>314.45</v>
      </c>
      <c r="M120" s="123">
        <v>0.37393999999999999</v>
      </c>
    </row>
    <row r="121" spans="1:13">
      <c r="A121" s="65">
        <v>111</v>
      </c>
      <c r="B121" s="123" t="s">
        <v>2241</v>
      </c>
      <c r="C121" s="126">
        <v>814.7</v>
      </c>
      <c r="D121" s="124">
        <v>806.41666666666663</v>
      </c>
      <c r="E121" s="124">
        <v>778.23333333333323</v>
      </c>
      <c r="F121" s="124">
        <v>741.76666666666665</v>
      </c>
      <c r="G121" s="124">
        <v>713.58333333333326</v>
      </c>
      <c r="H121" s="124">
        <v>842.88333333333321</v>
      </c>
      <c r="I121" s="124">
        <v>871.06666666666661</v>
      </c>
      <c r="J121" s="124">
        <v>907.53333333333319</v>
      </c>
      <c r="K121" s="123">
        <v>834.6</v>
      </c>
      <c r="L121" s="123">
        <v>769.95</v>
      </c>
      <c r="M121" s="123">
        <v>13.03998</v>
      </c>
    </row>
    <row r="122" spans="1:13">
      <c r="A122" s="65">
        <v>112</v>
      </c>
      <c r="B122" s="123" t="s">
        <v>736</v>
      </c>
      <c r="C122" s="126">
        <v>53.2</v>
      </c>
      <c r="D122" s="124">
        <v>53.766666666666673</v>
      </c>
      <c r="E122" s="124">
        <v>52.633333333333347</v>
      </c>
      <c r="F122" s="124">
        <v>52.066666666666677</v>
      </c>
      <c r="G122" s="124">
        <v>50.933333333333351</v>
      </c>
      <c r="H122" s="124">
        <v>54.333333333333343</v>
      </c>
      <c r="I122" s="124">
        <v>55.466666666666669</v>
      </c>
      <c r="J122" s="124">
        <v>56.033333333333339</v>
      </c>
      <c r="K122" s="123">
        <v>54.9</v>
      </c>
      <c r="L122" s="123">
        <v>53.2</v>
      </c>
      <c r="M122" s="123">
        <v>16.560849999999999</v>
      </c>
    </row>
    <row r="123" spans="1:13">
      <c r="A123" s="65">
        <v>113</v>
      </c>
      <c r="B123" s="123" t="s">
        <v>378</v>
      </c>
      <c r="C123" s="126">
        <v>164</v>
      </c>
      <c r="D123" s="124">
        <v>162.25</v>
      </c>
      <c r="E123" s="124">
        <v>157.19999999999999</v>
      </c>
      <c r="F123" s="124">
        <v>150.39999999999998</v>
      </c>
      <c r="G123" s="124">
        <v>145.34999999999997</v>
      </c>
      <c r="H123" s="124">
        <v>169.05</v>
      </c>
      <c r="I123" s="124">
        <v>174.10000000000002</v>
      </c>
      <c r="J123" s="124">
        <v>180.90000000000003</v>
      </c>
      <c r="K123" s="123">
        <v>167.3</v>
      </c>
      <c r="L123" s="123">
        <v>155.44999999999999</v>
      </c>
      <c r="M123" s="123">
        <v>13.993930000000001</v>
      </c>
    </row>
    <row r="124" spans="1:13">
      <c r="A124" s="65">
        <v>114</v>
      </c>
      <c r="B124" s="123" t="s">
        <v>741</v>
      </c>
      <c r="C124" s="126">
        <v>540.45000000000005</v>
      </c>
      <c r="D124" s="124">
        <v>548.86666666666667</v>
      </c>
      <c r="E124" s="124">
        <v>520.58333333333337</v>
      </c>
      <c r="F124" s="124">
        <v>500.7166666666667</v>
      </c>
      <c r="G124" s="124">
        <v>472.43333333333339</v>
      </c>
      <c r="H124" s="124">
        <v>568.73333333333335</v>
      </c>
      <c r="I124" s="124">
        <v>597.01666666666665</v>
      </c>
      <c r="J124" s="124">
        <v>616.88333333333333</v>
      </c>
      <c r="K124" s="123">
        <v>577.15</v>
      </c>
      <c r="L124" s="123">
        <v>529</v>
      </c>
      <c r="M124" s="123">
        <v>2.7690199999999998</v>
      </c>
    </row>
    <row r="125" spans="1:13">
      <c r="A125" s="65">
        <v>115</v>
      </c>
      <c r="B125" s="123" t="s">
        <v>744</v>
      </c>
      <c r="C125" s="126">
        <v>357.65</v>
      </c>
      <c r="D125" s="124">
        <v>351.90000000000003</v>
      </c>
      <c r="E125" s="124">
        <v>342.80000000000007</v>
      </c>
      <c r="F125" s="124">
        <v>327.95000000000005</v>
      </c>
      <c r="G125" s="124">
        <v>318.85000000000008</v>
      </c>
      <c r="H125" s="124">
        <v>366.75000000000006</v>
      </c>
      <c r="I125" s="124">
        <v>375.85000000000008</v>
      </c>
      <c r="J125" s="124">
        <v>390.70000000000005</v>
      </c>
      <c r="K125" s="123">
        <v>361</v>
      </c>
      <c r="L125" s="123">
        <v>337.05</v>
      </c>
      <c r="M125" s="123">
        <v>2.5702699999999998</v>
      </c>
    </row>
    <row r="126" spans="1:13">
      <c r="A126" s="65">
        <v>116</v>
      </c>
      <c r="B126" s="123" t="s">
        <v>749</v>
      </c>
      <c r="C126" s="126">
        <v>325.3</v>
      </c>
      <c r="D126" s="124">
        <v>323.51666666666665</v>
      </c>
      <c r="E126" s="124">
        <v>313.7833333333333</v>
      </c>
      <c r="F126" s="124">
        <v>302.26666666666665</v>
      </c>
      <c r="G126" s="124">
        <v>292.5333333333333</v>
      </c>
      <c r="H126" s="124">
        <v>335.0333333333333</v>
      </c>
      <c r="I126" s="124">
        <v>344.76666666666665</v>
      </c>
      <c r="J126" s="124">
        <v>356.2833333333333</v>
      </c>
      <c r="K126" s="123">
        <v>333.25</v>
      </c>
      <c r="L126" s="123">
        <v>312</v>
      </c>
      <c r="M126" s="123">
        <v>35.449379999999998</v>
      </c>
    </row>
    <row r="127" spans="1:13">
      <c r="A127" s="65">
        <v>117</v>
      </c>
      <c r="B127" s="123" t="s">
        <v>751</v>
      </c>
      <c r="C127" s="126">
        <v>100.75</v>
      </c>
      <c r="D127" s="124">
        <v>98.516666666666666</v>
      </c>
      <c r="E127" s="124">
        <v>94.033333333333331</v>
      </c>
      <c r="F127" s="124">
        <v>87.316666666666663</v>
      </c>
      <c r="G127" s="124">
        <v>82.833333333333329</v>
      </c>
      <c r="H127" s="124">
        <v>105.23333333333333</v>
      </c>
      <c r="I127" s="124">
        <v>109.71666666666665</v>
      </c>
      <c r="J127" s="124">
        <v>116.43333333333334</v>
      </c>
      <c r="K127" s="123">
        <v>103</v>
      </c>
      <c r="L127" s="123">
        <v>91.8</v>
      </c>
      <c r="M127" s="123">
        <v>5.2214499999999999</v>
      </c>
    </row>
    <row r="128" spans="1:13">
      <c r="A128" s="65">
        <v>118</v>
      </c>
      <c r="B128" s="123" t="s">
        <v>753</v>
      </c>
      <c r="C128" s="126">
        <v>22.35</v>
      </c>
      <c r="D128" s="124">
        <v>22.333333333333332</v>
      </c>
      <c r="E128" s="124">
        <v>21.866666666666664</v>
      </c>
      <c r="F128" s="124">
        <v>21.383333333333333</v>
      </c>
      <c r="G128" s="124">
        <v>20.916666666666664</v>
      </c>
      <c r="H128" s="124">
        <v>22.816666666666663</v>
      </c>
      <c r="I128" s="124">
        <v>23.283333333333331</v>
      </c>
      <c r="J128" s="124">
        <v>23.766666666666662</v>
      </c>
      <c r="K128" s="123">
        <v>22.8</v>
      </c>
      <c r="L128" s="123">
        <v>21.85</v>
      </c>
      <c r="M128" s="123">
        <v>25.707699999999999</v>
      </c>
    </row>
    <row r="129" spans="1:13">
      <c r="A129" s="65">
        <v>119</v>
      </c>
      <c r="B129" s="123" t="s">
        <v>761</v>
      </c>
      <c r="C129" s="126">
        <v>655.7</v>
      </c>
      <c r="D129" s="124">
        <v>662.58333333333337</v>
      </c>
      <c r="E129" s="124">
        <v>643.61666666666679</v>
      </c>
      <c r="F129" s="124">
        <v>631.53333333333342</v>
      </c>
      <c r="G129" s="124">
        <v>612.56666666666683</v>
      </c>
      <c r="H129" s="124">
        <v>674.66666666666674</v>
      </c>
      <c r="I129" s="124">
        <v>693.63333333333321</v>
      </c>
      <c r="J129" s="124">
        <v>705.7166666666667</v>
      </c>
      <c r="K129" s="123">
        <v>681.55</v>
      </c>
      <c r="L129" s="123">
        <v>650.5</v>
      </c>
      <c r="M129" s="123">
        <v>0.31130999999999998</v>
      </c>
    </row>
    <row r="130" spans="1:13">
      <c r="A130" s="65">
        <v>120</v>
      </c>
      <c r="B130" s="123" t="s">
        <v>234</v>
      </c>
      <c r="C130" s="126">
        <v>505.55</v>
      </c>
      <c r="D130" s="124">
        <v>494.98333333333335</v>
      </c>
      <c r="E130" s="124">
        <v>479.36666666666667</v>
      </c>
      <c r="F130" s="124">
        <v>453.18333333333334</v>
      </c>
      <c r="G130" s="124">
        <v>437.56666666666666</v>
      </c>
      <c r="H130" s="124">
        <v>521.16666666666674</v>
      </c>
      <c r="I130" s="124">
        <v>536.7833333333333</v>
      </c>
      <c r="J130" s="124">
        <v>562.9666666666667</v>
      </c>
      <c r="K130" s="123">
        <v>510.6</v>
      </c>
      <c r="L130" s="123">
        <v>468.8</v>
      </c>
      <c r="M130" s="123">
        <v>92.9953</v>
      </c>
    </row>
    <row r="131" spans="1:13">
      <c r="A131" s="65">
        <v>121</v>
      </c>
      <c r="B131" s="123" t="s">
        <v>61</v>
      </c>
      <c r="C131" s="126">
        <v>73.8</v>
      </c>
      <c r="D131" s="124">
        <v>72.833333333333329</v>
      </c>
      <c r="E131" s="124">
        <v>71.416666666666657</v>
      </c>
      <c r="F131" s="124">
        <v>69.033333333333331</v>
      </c>
      <c r="G131" s="124">
        <v>67.61666666666666</v>
      </c>
      <c r="H131" s="124">
        <v>75.216666666666654</v>
      </c>
      <c r="I131" s="124">
        <v>76.633333333333312</v>
      </c>
      <c r="J131" s="124">
        <v>79.016666666666652</v>
      </c>
      <c r="K131" s="123">
        <v>74.25</v>
      </c>
      <c r="L131" s="123">
        <v>70.45</v>
      </c>
      <c r="M131" s="123">
        <v>68.104669999999999</v>
      </c>
    </row>
    <row r="132" spans="1:13">
      <c r="A132" s="65">
        <v>122</v>
      </c>
      <c r="B132" s="123" t="s">
        <v>62</v>
      </c>
      <c r="C132" s="126">
        <v>1003.2</v>
      </c>
      <c r="D132" s="124">
        <v>999.18333333333339</v>
      </c>
      <c r="E132" s="124">
        <v>982.36666666666679</v>
      </c>
      <c r="F132" s="124">
        <v>961.53333333333342</v>
      </c>
      <c r="G132" s="124">
        <v>944.71666666666681</v>
      </c>
      <c r="H132" s="124">
        <v>1020.0166666666668</v>
      </c>
      <c r="I132" s="124">
        <v>1036.8333333333335</v>
      </c>
      <c r="J132" s="124">
        <v>1057.6666666666667</v>
      </c>
      <c r="K132" s="123">
        <v>1016</v>
      </c>
      <c r="L132" s="123">
        <v>978.35</v>
      </c>
      <c r="M132" s="123">
        <v>6.5945299999999998</v>
      </c>
    </row>
    <row r="133" spans="1:13">
      <c r="A133" s="65">
        <v>123</v>
      </c>
      <c r="B133" s="123" t="s">
        <v>63</v>
      </c>
      <c r="C133" s="126">
        <v>225.45</v>
      </c>
      <c r="D133" s="124">
        <v>222.06666666666669</v>
      </c>
      <c r="E133" s="124">
        <v>213.38333333333338</v>
      </c>
      <c r="F133" s="124">
        <v>201.31666666666669</v>
      </c>
      <c r="G133" s="124">
        <v>192.63333333333338</v>
      </c>
      <c r="H133" s="124">
        <v>234.13333333333338</v>
      </c>
      <c r="I133" s="124">
        <v>242.81666666666672</v>
      </c>
      <c r="J133" s="124">
        <v>254.88333333333338</v>
      </c>
      <c r="K133" s="123">
        <v>230.75</v>
      </c>
      <c r="L133" s="123">
        <v>210</v>
      </c>
      <c r="M133" s="123">
        <v>129.18029000000001</v>
      </c>
    </row>
    <row r="134" spans="1:13">
      <c r="A134" s="65">
        <v>124</v>
      </c>
      <c r="B134" s="123" t="s">
        <v>779</v>
      </c>
      <c r="C134" s="126">
        <v>713.8</v>
      </c>
      <c r="D134" s="124">
        <v>699.38333333333333</v>
      </c>
      <c r="E134" s="124">
        <v>667.41666666666663</v>
      </c>
      <c r="F134" s="124">
        <v>621.0333333333333</v>
      </c>
      <c r="G134" s="124">
        <v>589.06666666666661</v>
      </c>
      <c r="H134" s="124">
        <v>745.76666666666665</v>
      </c>
      <c r="I134" s="124">
        <v>777.73333333333335</v>
      </c>
      <c r="J134" s="124">
        <v>824.11666666666667</v>
      </c>
      <c r="K134" s="123">
        <v>731.35</v>
      </c>
      <c r="L134" s="123">
        <v>653</v>
      </c>
      <c r="M134" s="123">
        <v>6.74465</v>
      </c>
    </row>
    <row r="135" spans="1:13">
      <c r="A135" s="65">
        <v>125</v>
      </c>
      <c r="B135" s="123" t="s">
        <v>64</v>
      </c>
      <c r="C135" s="126">
        <v>2095.6999999999998</v>
      </c>
      <c r="D135" s="124">
        <v>2075.0833333333335</v>
      </c>
      <c r="E135" s="124">
        <v>2026.166666666667</v>
      </c>
      <c r="F135" s="124">
        <v>1956.6333333333334</v>
      </c>
      <c r="G135" s="124">
        <v>1907.7166666666669</v>
      </c>
      <c r="H135" s="124">
        <v>2144.6166666666668</v>
      </c>
      <c r="I135" s="124">
        <v>2193.5333333333338</v>
      </c>
      <c r="J135" s="124">
        <v>2263.0666666666671</v>
      </c>
      <c r="K135" s="123">
        <v>2124</v>
      </c>
      <c r="L135" s="123">
        <v>2005.55</v>
      </c>
      <c r="M135" s="123">
        <v>7.6323400000000001</v>
      </c>
    </row>
    <row r="136" spans="1:13">
      <c r="A136" s="65">
        <v>126</v>
      </c>
      <c r="B136" s="123" t="s">
        <v>785</v>
      </c>
      <c r="C136" s="126">
        <v>1382.3</v>
      </c>
      <c r="D136" s="124">
        <v>1376.4666666666665</v>
      </c>
      <c r="E136" s="124">
        <v>1355.833333333333</v>
      </c>
      <c r="F136" s="124">
        <v>1329.3666666666666</v>
      </c>
      <c r="G136" s="124">
        <v>1308.7333333333331</v>
      </c>
      <c r="H136" s="124">
        <v>1402.9333333333329</v>
      </c>
      <c r="I136" s="124">
        <v>1423.5666666666666</v>
      </c>
      <c r="J136" s="124">
        <v>1450.0333333333328</v>
      </c>
      <c r="K136" s="123">
        <v>1397.1</v>
      </c>
      <c r="L136" s="123">
        <v>1350</v>
      </c>
      <c r="M136" s="123">
        <v>0.36869000000000002</v>
      </c>
    </row>
    <row r="137" spans="1:13">
      <c r="A137" s="65">
        <v>127</v>
      </c>
      <c r="B137" s="123" t="s">
        <v>787</v>
      </c>
      <c r="C137" s="126">
        <v>254</v>
      </c>
      <c r="D137" s="124">
        <v>245.36666666666667</v>
      </c>
      <c r="E137" s="124">
        <v>232.73333333333335</v>
      </c>
      <c r="F137" s="124">
        <v>211.46666666666667</v>
      </c>
      <c r="G137" s="124">
        <v>198.83333333333334</v>
      </c>
      <c r="H137" s="124">
        <v>266.63333333333333</v>
      </c>
      <c r="I137" s="124">
        <v>279.26666666666665</v>
      </c>
      <c r="J137" s="124">
        <v>300.53333333333336</v>
      </c>
      <c r="K137" s="123">
        <v>258</v>
      </c>
      <c r="L137" s="123">
        <v>224.1</v>
      </c>
      <c r="M137" s="123">
        <v>42.839469999999999</v>
      </c>
    </row>
    <row r="138" spans="1:13">
      <c r="A138" s="65">
        <v>128</v>
      </c>
      <c r="B138" s="123" t="s">
        <v>65</v>
      </c>
      <c r="C138" s="126">
        <v>27579.25</v>
      </c>
      <c r="D138" s="124">
        <v>27376.416666666668</v>
      </c>
      <c r="E138" s="124">
        <v>26702.833333333336</v>
      </c>
      <c r="F138" s="124">
        <v>25826.416666666668</v>
      </c>
      <c r="G138" s="124">
        <v>25152.833333333336</v>
      </c>
      <c r="H138" s="124">
        <v>28252.833333333336</v>
      </c>
      <c r="I138" s="124">
        <v>28926.416666666672</v>
      </c>
      <c r="J138" s="124">
        <v>29802.833333333336</v>
      </c>
      <c r="K138" s="123">
        <v>28050</v>
      </c>
      <c r="L138" s="123">
        <v>26500</v>
      </c>
      <c r="M138" s="123">
        <v>0.61407999999999996</v>
      </c>
    </row>
    <row r="139" spans="1:13">
      <c r="A139" s="65">
        <v>129</v>
      </c>
      <c r="B139" s="123" t="s">
        <v>790</v>
      </c>
      <c r="C139" s="126">
        <v>316.10000000000002</v>
      </c>
      <c r="D139" s="124">
        <v>314.3</v>
      </c>
      <c r="E139" s="124">
        <v>308.70000000000005</v>
      </c>
      <c r="F139" s="124">
        <v>301.3</v>
      </c>
      <c r="G139" s="124">
        <v>295.70000000000005</v>
      </c>
      <c r="H139" s="124">
        <v>321.70000000000005</v>
      </c>
      <c r="I139" s="124">
        <v>327.30000000000007</v>
      </c>
      <c r="J139" s="124">
        <v>334.70000000000005</v>
      </c>
      <c r="K139" s="123">
        <v>319.89999999999998</v>
      </c>
      <c r="L139" s="123">
        <v>306.89999999999998</v>
      </c>
      <c r="M139" s="123">
        <v>1.0413399999999999</v>
      </c>
    </row>
    <row r="140" spans="1:13">
      <c r="A140" s="65">
        <v>130</v>
      </c>
      <c r="B140" s="123" t="s">
        <v>792</v>
      </c>
      <c r="C140" s="126">
        <v>168.85</v>
      </c>
      <c r="D140" s="124">
        <v>169.04999999999998</v>
      </c>
      <c r="E140" s="124">
        <v>165.29999999999995</v>
      </c>
      <c r="F140" s="124">
        <v>161.74999999999997</v>
      </c>
      <c r="G140" s="124">
        <v>157.99999999999994</v>
      </c>
      <c r="H140" s="124">
        <v>172.59999999999997</v>
      </c>
      <c r="I140" s="124">
        <v>176.35000000000002</v>
      </c>
      <c r="J140" s="124">
        <v>179.89999999999998</v>
      </c>
      <c r="K140" s="123">
        <v>172.8</v>
      </c>
      <c r="L140" s="123">
        <v>165.5</v>
      </c>
      <c r="M140" s="123">
        <v>1.5050399999999999</v>
      </c>
    </row>
    <row r="141" spans="1:13">
      <c r="A141" s="65">
        <v>131</v>
      </c>
      <c r="B141" s="123" t="s">
        <v>197</v>
      </c>
      <c r="C141" s="126">
        <v>1110.8499999999999</v>
      </c>
      <c r="D141" s="124">
        <v>1090.0833333333333</v>
      </c>
      <c r="E141" s="124">
        <v>1061.2666666666664</v>
      </c>
      <c r="F141" s="124">
        <v>1011.6833333333332</v>
      </c>
      <c r="G141" s="124">
        <v>982.86666666666633</v>
      </c>
      <c r="H141" s="124">
        <v>1139.6666666666665</v>
      </c>
      <c r="I141" s="124">
        <v>1168.4833333333336</v>
      </c>
      <c r="J141" s="124">
        <v>1218.0666666666666</v>
      </c>
      <c r="K141" s="123">
        <v>1118.9000000000001</v>
      </c>
      <c r="L141" s="123">
        <v>1040.5</v>
      </c>
      <c r="M141" s="123">
        <v>4.9883199999999999</v>
      </c>
    </row>
    <row r="142" spans="1:13">
      <c r="A142" s="65">
        <v>132</v>
      </c>
      <c r="B142" s="123" t="s">
        <v>2299</v>
      </c>
      <c r="C142" s="126">
        <v>1155.75</v>
      </c>
      <c r="D142" s="124">
        <v>1139.3833333333334</v>
      </c>
      <c r="E142" s="124">
        <v>1096.3666666666668</v>
      </c>
      <c r="F142" s="124">
        <v>1036.9833333333333</v>
      </c>
      <c r="G142" s="124">
        <v>993.9666666666667</v>
      </c>
      <c r="H142" s="124">
        <v>1198.7666666666669</v>
      </c>
      <c r="I142" s="124">
        <v>1241.7833333333338</v>
      </c>
      <c r="J142" s="124">
        <v>1301.166666666667</v>
      </c>
      <c r="K142" s="123">
        <v>1182.4000000000001</v>
      </c>
      <c r="L142" s="123">
        <v>1080</v>
      </c>
      <c r="M142" s="123">
        <v>0.66549000000000003</v>
      </c>
    </row>
    <row r="143" spans="1:13">
      <c r="A143" s="65">
        <v>133</v>
      </c>
      <c r="B143" s="123" t="s">
        <v>66</v>
      </c>
      <c r="C143" s="126">
        <v>163.25</v>
      </c>
      <c r="D143" s="124">
        <v>161.48333333333332</v>
      </c>
      <c r="E143" s="124">
        <v>156.31666666666663</v>
      </c>
      <c r="F143" s="124">
        <v>149.38333333333333</v>
      </c>
      <c r="G143" s="124">
        <v>144.21666666666664</v>
      </c>
      <c r="H143" s="124">
        <v>168.41666666666663</v>
      </c>
      <c r="I143" s="124">
        <v>173.58333333333331</v>
      </c>
      <c r="J143" s="124">
        <v>180.51666666666662</v>
      </c>
      <c r="K143" s="123">
        <v>166.65</v>
      </c>
      <c r="L143" s="123">
        <v>154.55000000000001</v>
      </c>
      <c r="M143" s="123">
        <v>20.366150000000001</v>
      </c>
    </row>
    <row r="144" spans="1:13">
      <c r="A144" s="65">
        <v>134</v>
      </c>
      <c r="B144" s="123" t="s">
        <v>810</v>
      </c>
      <c r="C144" s="126">
        <v>136.75</v>
      </c>
      <c r="D144" s="124">
        <v>135.08333333333334</v>
      </c>
      <c r="E144" s="124">
        <v>130.9666666666667</v>
      </c>
      <c r="F144" s="124">
        <v>125.18333333333337</v>
      </c>
      <c r="G144" s="124">
        <v>121.06666666666672</v>
      </c>
      <c r="H144" s="124">
        <v>140.86666666666667</v>
      </c>
      <c r="I144" s="124">
        <v>144.98333333333329</v>
      </c>
      <c r="J144" s="124">
        <v>150.76666666666665</v>
      </c>
      <c r="K144" s="123">
        <v>139.19999999999999</v>
      </c>
      <c r="L144" s="123">
        <v>129.30000000000001</v>
      </c>
      <c r="M144" s="123">
        <v>55.604489999999998</v>
      </c>
    </row>
    <row r="145" spans="1:13">
      <c r="A145" s="65">
        <v>135</v>
      </c>
      <c r="B145" s="123" t="s">
        <v>812</v>
      </c>
      <c r="C145" s="126">
        <v>185.35</v>
      </c>
      <c r="D145" s="124">
        <v>183.83333333333334</v>
      </c>
      <c r="E145" s="124">
        <v>179.66666666666669</v>
      </c>
      <c r="F145" s="124">
        <v>173.98333333333335</v>
      </c>
      <c r="G145" s="124">
        <v>169.81666666666669</v>
      </c>
      <c r="H145" s="124">
        <v>189.51666666666668</v>
      </c>
      <c r="I145" s="124">
        <v>193.68333333333337</v>
      </c>
      <c r="J145" s="124">
        <v>199.36666666666667</v>
      </c>
      <c r="K145" s="123">
        <v>188</v>
      </c>
      <c r="L145" s="123">
        <v>178.15</v>
      </c>
      <c r="M145" s="123">
        <v>7.1484100000000002</v>
      </c>
    </row>
    <row r="146" spans="1:13">
      <c r="A146" s="65">
        <v>136</v>
      </c>
      <c r="B146" s="123" t="s">
        <v>816</v>
      </c>
      <c r="C146" s="126">
        <v>891.65</v>
      </c>
      <c r="D146" s="124">
        <v>876.54999999999984</v>
      </c>
      <c r="E146" s="124">
        <v>851.14999999999964</v>
      </c>
      <c r="F146" s="124">
        <v>810.64999999999975</v>
      </c>
      <c r="G146" s="124">
        <v>785.24999999999955</v>
      </c>
      <c r="H146" s="124">
        <v>917.04999999999973</v>
      </c>
      <c r="I146" s="124">
        <v>942.45</v>
      </c>
      <c r="J146" s="124">
        <v>982.94999999999982</v>
      </c>
      <c r="K146" s="123">
        <v>901.95</v>
      </c>
      <c r="L146" s="123">
        <v>836.05</v>
      </c>
      <c r="M146" s="123">
        <v>29.661249999999999</v>
      </c>
    </row>
    <row r="147" spans="1:13">
      <c r="A147" s="65">
        <v>137</v>
      </c>
      <c r="B147" s="123" t="s">
        <v>820</v>
      </c>
      <c r="C147" s="126">
        <v>262.39999999999998</v>
      </c>
      <c r="D147" s="124">
        <v>261.38333333333333</v>
      </c>
      <c r="E147" s="124">
        <v>254.01666666666665</v>
      </c>
      <c r="F147" s="124">
        <v>245.63333333333333</v>
      </c>
      <c r="G147" s="124">
        <v>238.26666666666665</v>
      </c>
      <c r="H147" s="124">
        <v>269.76666666666665</v>
      </c>
      <c r="I147" s="124">
        <v>277.13333333333333</v>
      </c>
      <c r="J147" s="124">
        <v>285.51666666666665</v>
      </c>
      <c r="K147" s="123">
        <v>268.75</v>
      </c>
      <c r="L147" s="123">
        <v>253</v>
      </c>
      <c r="M147" s="123">
        <v>1.23072</v>
      </c>
    </row>
    <row r="148" spans="1:13">
      <c r="A148" s="65">
        <v>138</v>
      </c>
      <c r="B148" s="123" t="s">
        <v>822</v>
      </c>
      <c r="C148" s="126">
        <v>377.45</v>
      </c>
      <c r="D148" s="124">
        <v>369.63333333333338</v>
      </c>
      <c r="E148" s="124">
        <v>359.26666666666677</v>
      </c>
      <c r="F148" s="124">
        <v>341.08333333333337</v>
      </c>
      <c r="G148" s="124">
        <v>330.71666666666675</v>
      </c>
      <c r="H148" s="124">
        <v>387.81666666666678</v>
      </c>
      <c r="I148" s="124">
        <v>398.18333333333345</v>
      </c>
      <c r="J148" s="124">
        <v>416.36666666666679</v>
      </c>
      <c r="K148" s="123">
        <v>380</v>
      </c>
      <c r="L148" s="123">
        <v>351.45</v>
      </c>
      <c r="M148" s="123">
        <v>1.10493</v>
      </c>
    </row>
    <row r="149" spans="1:13">
      <c r="A149" s="65">
        <v>139</v>
      </c>
      <c r="B149" s="123" t="s">
        <v>67</v>
      </c>
      <c r="C149" s="126">
        <v>203.35</v>
      </c>
      <c r="D149" s="124">
        <v>201.1</v>
      </c>
      <c r="E149" s="124">
        <v>194.64999999999998</v>
      </c>
      <c r="F149" s="124">
        <v>185.95</v>
      </c>
      <c r="G149" s="124">
        <v>179.49999999999997</v>
      </c>
      <c r="H149" s="124">
        <v>209.79999999999998</v>
      </c>
      <c r="I149" s="124">
        <v>216.24999999999997</v>
      </c>
      <c r="J149" s="124">
        <v>224.95</v>
      </c>
      <c r="K149" s="123">
        <v>207.55</v>
      </c>
      <c r="L149" s="123">
        <v>192.4</v>
      </c>
      <c r="M149" s="123">
        <v>21.198540000000001</v>
      </c>
    </row>
    <row r="150" spans="1:13">
      <c r="A150" s="65">
        <v>140</v>
      </c>
      <c r="B150" s="123" t="s">
        <v>2302</v>
      </c>
      <c r="C150" s="126">
        <v>61.5</v>
      </c>
      <c r="D150" s="124">
        <v>59.366666666666667</v>
      </c>
      <c r="E150" s="124">
        <v>56.733333333333334</v>
      </c>
      <c r="F150" s="124">
        <v>51.966666666666669</v>
      </c>
      <c r="G150" s="124">
        <v>49.333333333333336</v>
      </c>
      <c r="H150" s="124">
        <v>64.133333333333326</v>
      </c>
      <c r="I150" s="124">
        <v>66.76666666666668</v>
      </c>
      <c r="J150" s="124">
        <v>71.533333333333331</v>
      </c>
      <c r="K150" s="123">
        <v>62</v>
      </c>
      <c r="L150" s="123">
        <v>54.6</v>
      </c>
      <c r="M150" s="123">
        <v>77.462469999999996</v>
      </c>
    </row>
    <row r="151" spans="1:13">
      <c r="A151" s="65">
        <v>141</v>
      </c>
      <c r="B151" s="123" t="s">
        <v>835</v>
      </c>
      <c r="C151" s="126">
        <v>241</v>
      </c>
      <c r="D151" s="124">
        <v>233.86666666666667</v>
      </c>
      <c r="E151" s="124">
        <v>225.23333333333335</v>
      </c>
      <c r="F151" s="124">
        <v>209.46666666666667</v>
      </c>
      <c r="G151" s="124">
        <v>200.83333333333334</v>
      </c>
      <c r="H151" s="124">
        <v>249.63333333333335</v>
      </c>
      <c r="I151" s="124">
        <v>258.26666666666665</v>
      </c>
      <c r="J151" s="124">
        <v>274.03333333333336</v>
      </c>
      <c r="K151" s="123">
        <v>242.5</v>
      </c>
      <c r="L151" s="123">
        <v>218.1</v>
      </c>
      <c r="M151" s="123">
        <v>1.0523199999999999</v>
      </c>
    </row>
    <row r="152" spans="1:13">
      <c r="A152" s="65">
        <v>142</v>
      </c>
      <c r="B152" s="123" t="s">
        <v>68</v>
      </c>
      <c r="C152" s="126">
        <v>93.15</v>
      </c>
      <c r="D152" s="124">
        <v>91.649999999999991</v>
      </c>
      <c r="E152" s="124">
        <v>88.799999999999983</v>
      </c>
      <c r="F152" s="124">
        <v>84.449999999999989</v>
      </c>
      <c r="G152" s="124">
        <v>81.59999999999998</v>
      </c>
      <c r="H152" s="124">
        <v>95.999999999999986</v>
      </c>
      <c r="I152" s="124">
        <v>98.84999999999998</v>
      </c>
      <c r="J152" s="124">
        <v>103.19999999999999</v>
      </c>
      <c r="K152" s="123">
        <v>94.5</v>
      </c>
      <c r="L152" s="123">
        <v>87.3</v>
      </c>
      <c r="M152" s="123">
        <v>124.81756</v>
      </c>
    </row>
    <row r="153" spans="1:13">
      <c r="A153" s="65">
        <v>143</v>
      </c>
      <c r="B153" s="123" t="s">
        <v>848</v>
      </c>
      <c r="C153" s="126">
        <v>642.9</v>
      </c>
      <c r="D153" s="124">
        <v>643.73333333333323</v>
      </c>
      <c r="E153" s="124">
        <v>614.66666666666652</v>
      </c>
      <c r="F153" s="124">
        <v>586.43333333333328</v>
      </c>
      <c r="G153" s="124">
        <v>557.36666666666656</v>
      </c>
      <c r="H153" s="124">
        <v>671.96666666666647</v>
      </c>
      <c r="I153" s="124">
        <v>701.0333333333333</v>
      </c>
      <c r="J153" s="124">
        <v>729.26666666666642</v>
      </c>
      <c r="K153" s="123">
        <v>672.8</v>
      </c>
      <c r="L153" s="123">
        <v>615.5</v>
      </c>
      <c r="M153" s="123">
        <v>0.84487999999999996</v>
      </c>
    </row>
    <row r="154" spans="1:13">
      <c r="A154" s="65">
        <v>144</v>
      </c>
      <c r="B154" s="123" t="s">
        <v>850</v>
      </c>
      <c r="C154" s="126">
        <v>647.45000000000005</v>
      </c>
      <c r="D154" s="124">
        <v>643.80000000000007</v>
      </c>
      <c r="E154" s="124">
        <v>633.65000000000009</v>
      </c>
      <c r="F154" s="124">
        <v>619.85</v>
      </c>
      <c r="G154" s="124">
        <v>609.70000000000005</v>
      </c>
      <c r="H154" s="124">
        <v>657.60000000000014</v>
      </c>
      <c r="I154" s="124">
        <v>667.75</v>
      </c>
      <c r="J154" s="124">
        <v>681.55000000000018</v>
      </c>
      <c r="K154" s="123">
        <v>653.95000000000005</v>
      </c>
      <c r="L154" s="123">
        <v>630</v>
      </c>
      <c r="M154" s="123">
        <v>0.69735000000000003</v>
      </c>
    </row>
    <row r="155" spans="1:13">
      <c r="A155" s="65">
        <v>145</v>
      </c>
      <c r="B155" s="123" t="s">
        <v>854</v>
      </c>
      <c r="C155" s="126">
        <v>502.55</v>
      </c>
      <c r="D155" s="124">
        <v>488.16666666666669</v>
      </c>
      <c r="E155" s="124">
        <v>466.53333333333336</v>
      </c>
      <c r="F155" s="124">
        <v>430.51666666666665</v>
      </c>
      <c r="G155" s="124">
        <v>408.88333333333333</v>
      </c>
      <c r="H155" s="124">
        <v>524.18333333333339</v>
      </c>
      <c r="I155" s="124">
        <v>545.81666666666672</v>
      </c>
      <c r="J155" s="124">
        <v>581.83333333333348</v>
      </c>
      <c r="K155" s="123">
        <v>509.8</v>
      </c>
      <c r="L155" s="123">
        <v>452.15</v>
      </c>
      <c r="M155" s="123">
        <v>8.5589999999999999E-2</v>
      </c>
    </row>
    <row r="156" spans="1:13">
      <c r="A156" s="65">
        <v>146</v>
      </c>
      <c r="B156" s="123" t="s">
        <v>858</v>
      </c>
      <c r="C156" s="126">
        <v>114.2</v>
      </c>
      <c r="D156" s="124">
        <v>112.76666666666665</v>
      </c>
      <c r="E156" s="124">
        <v>108.5333333333333</v>
      </c>
      <c r="F156" s="124">
        <v>102.86666666666665</v>
      </c>
      <c r="G156" s="124">
        <v>98.633333333333297</v>
      </c>
      <c r="H156" s="124">
        <v>118.43333333333331</v>
      </c>
      <c r="I156" s="124">
        <v>122.66666666666666</v>
      </c>
      <c r="J156" s="124">
        <v>128.33333333333331</v>
      </c>
      <c r="K156" s="123">
        <v>117</v>
      </c>
      <c r="L156" s="123">
        <v>107.1</v>
      </c>
      <c r="M156" s="123">
        <v>151.67517000000001</v>
      </c>
    </row>
    <row r="157" spans="1:13">
      <c r="A157" s="65">
        <v>147</v>
      </c>
      <c r="B157" s="123" t="s">
        <v>862</v>
      </c>
      <c r="C157" s="126">
        <v>39.85</v>
      </c>
      <c r="D157" s="124">
        <v>39.083333333333336</v>
      </c>
      <c r="E157" s="124">
        <v>37.516666666666673</v>
      </c>
      <c r="F157" s="124">
        <v>35.183333333333337</v>
      </c>
      <c r="G157" s="124">
        <v>33.616666666666674</v>
      </c>
      <c r="H157" s="124">
        <v>41.416666666666671</v>
      </c>
      <c r="I157" s="124">
        <v>42.983333333333334</v>
      </c>
      <c r="J157" s="124">
        <v>45.31666666666667</v>
      </c>
      <c r="K157" s="123">
        <v>40.65</v>
      </c>
      <c r="L157" s="123">
        <v>36.75</v>
      </c>
      <c r="M157" s="123">
        <v>55.889499999999998</v>
      </c>
    </row>
    <row r="158" spans="1:13">
      <c r="A158" s="65">
        <v>148</v>
      </c>
      <c r="B158" s="123" t="s">
        <v>69</v>
      </c>
      <c r="C158" s="126">
        <v>452.6</v>
      </c>
      <c r="D158" s="124">
        <v>449.83333333333331</v>
      </c>
      <c r="E158" s="124">
        <v>441.81666666666661</v>
      </c>
      <c r="F158" s="124">
        <v>431.0333333333333</v>
      </c>
      <c r="G158" s="124">
        <v>423.01666666666659</v>
      </c>
      <c r="H158" s="124">
        <v>460.61666666666662</v>
      </c>
      <c r="I158" s="124">
        <v>468.63333333333338</v>
      </c>
      <c r="J158" s="124">
        <v>479.41666666666663</v>
      </c>
      <c r="K158" s="123">
        <v>457.85</v>
      </c>
      <c r="L158" s="123">
        <v>439.05</v>
      </c>
      <c r="M158" s="123">
        <v>30.484940000000002</v>
      </c>
    </row>
    <row r="159" spans="1:13">
      <c r="A159" s="65">
        <v>149</v>
      </c>
      <c r="B159" s="123" t="s">
        <v>881</v>
      </c>
      <c r="C159" s="126">
        <v>114.15</v>
      </c>
      <c r="D159" s="124">
        <v>113.66666666666667</v>
      </c>
      <c r="E159" s="124">
        <v>110.58333333333334</v>
      </c>
      <c r="F159" s="124">
        <v>107.01666666666667</v>
      </c>
      <c r="G159" s="124">
        <v>103.93333333333334</v>
      </c>
      <c r="H159" s="124">
        <v>117.23333333333335</v>
      </c>
      <c r="I159" s="124">
        <v>120.31666666666669</v>
      </c>
      <c r="J159" s="124">
        <v>123.88333333333335</v>
      </c>
      <c r="K159" s="123">
        <v>116.75</v>
      </c>
      <c r="L159" s="123">
        <v>110.1</v>
      </c>
      <c r="M159" s="123">
        <v>10.8811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212.05</v>
      </c>
      <c r="D161" s="124">
        <v>211.6</v>
      </c>
      <c r="E161" s="124">
        <v>208.25</v>
      </c>
      <c r="F161" s="124">
        <v>204.45000000000002</v>
      </c>
      <c r="G161" s="124">
        <v>201.10000000000002</v>
      </c>
      <c r="H161" s="124">
        <v>215.39999999999998</v>
      </c>
      <c r="I161" s="124">
        <v>218.74999999999994</v>
      </c>
      <c r="J161" s="124">
        <v>222.54999999999995</v>
      </c>
      <c r="K161" s="123">
        <v>214.95</v>
      </c>
      <c r="L161" s="123">
        <v>207.8</v>
      </c>
      <c r="M161" s="123">
        <v>1.1816500000000001</v>
      </c>
    </row>
    <row r="162" spans="1:13">
      <c r="A162" s="65">
        <v>152</v>
      </c>
      <c r="B162" s="123" t="s">
        <v>2271</v>
      </c>
      <c r="C162" s="126">
        <v>889.25</v>
      </c>
      <c r="D162" s="124">
        <v>885.75</v>
      </c>
      <c r="E162" s="124">
        <v>864.5</v>
      </c>
      <c r="F162" s="124">
        <v>839.75</v>
      </c>
      <c r="G162" s="124">
        <v>818.5</v>
      </c>
      <c r="H162" s="124">
        <v>910.5</v>
      </c>
      <c r="I162" s="124">
        <v>931.75</v>
      </c>
      <c r="J162" s="124">
        <v>956.5</v>
      </c>
      <c r="K162" s="123">
        <v>907</v>
      </c>
      <c r="L162" s="123">
        <v>861</v>
      </c>
      <c r="M162" s="123">
        <v>0.4909</v>
      </c>
    </row>
    <row r="163" spans="1:13">
      <c r="A163" s="65">
        <v>153</v>
      </c>
      <c r="B163" s="123" t="s">
        <v>198</v>
      </c>
      <c r="C163" s="126">
        <v>383.6</v>
      </c>
      <c r="D163" s="124">
        <v>379.7</v>
      </c>
      <c r="E163" s="124">
        <v>373.9</v>
      </c>
      <c r="F163" s="124">
        <v>364.2</v>
      </c>
      <c r="G163" s="124">
        <v>358.4</v>
      </c>
      <c r="H163" s="124">
        <v>389.4</v>
      </c>
      <c r="I163" s="124">
        <v>395.20000000000005</v>
      </c>
      <c r="J163" s="124">
        <v>404.9</v>
      </c>
      <c r="K163" s="123">
        <v>385.5</v>
      </c>
      <c r="L163" s="123">
        <v>370</v>
      </c>
      <c r="M163" s="123">
        <v>0.30208000000000002</v>
      </c>
    </row>
    <row r="164" spans="1:13">
      <c r="A164" s="65">
        <v>154</v>
      </c>
      <c r="B164" s="123" t="s">
        <v>2272</v>
      </c>
      <c r="C164" s="126">
        <v>374.8</v>
      </c>
      <c r="D164" s="124">
        <v>375.90000000000003</v>
      </c>
      <c r="E164" s="124">
        <v>358.90000000000009</v>
      </c>
      <c r="F164" s="124">
        <v>343.00000000000006</v>
      </c>
      <c r="G164" s="124">
        <v>326.00000000000011</v>
      </c>
      <c r="H164" s="124">
        <v>391.80000000000007</v>
      </c>
      <c r="I164" s="124">
        <v>408.79999999999995</v>
      </c>
      <c r="J164" s="124">
        <v>424.70000000000005</v>
      </c>
      <c r="K164" s="123">
        <v>392.9</v>
      </c>
      <c r="L164" s="123">
        <v>360</v>
      </c>
      <c r="M164" s="123">
        <v>0.73336000000000001</v>
      </c>
    </row>
    <row r="165" spans="1:13">
      <c r="A165" s="65">
        <v>155</v>
      </c>
      <c r="B165" s="123" t="s">
        <v>893</v>
      </c>
      <c r="C165" s="126">
        <v>283.8</v>
      </c>
      <c r="D165" s="124">
        <v>279.46666666666664</v>
      </c>
      <c r="E165" s="124">
        <v>270.93333333333328</v>
      </c>
      <c r="F165" s="124">
        <v>258.06666666666666</v>
      </c>
      <c r="G165" s="124">
        <v>249.5333333333333</v>
      </c>
      <c r="H165" s="124">
        <v>292.33333333333326</v>
      </c>
      <c r="I165" s="124">
        <v>300.86666666666667</v>
      </c>
      <c r="J165" s="124">
        <v>313.73333333333323</v>
      </c>
      <c r="K165" s="123">
        <v>288</v>
      </c>
      <c r="L165" s="123">
        <v>266.60000000000002</v>
      </c>
      <c r="M165" s="123">
        <v>4.2653100000000004</v>
      </c>
    </row>
    <row r="166" spans="1:13">
      <c r="A166" s="65">
        <v>156</v>
      </c>
      <c r="B166" s="123" t="s">
        <v>897</v>
      </c>
      <c r="C166" s="126">
        <v>6438.65</v>
      </c>
      <c r="D166" s="124">
        <v>6368.8833333333341</v>
      </c>
      <c r="E166" s="124">
        <v>6209.7666666666682</v>
      </c>
      <c r="F166" s="124">
        <v>5980.8833333333341</v>
      </c>
      <c r="G166" s="124">
        <v>5821.7666666666682</v>
      </c>
      <c r="H166" s="124">
        <v>6597.7666666666682</v>
      </c>
      <c r="I166" s="124">
        <v>6756.883333333335</v>
      </c>
      <c r="J166" s="124">
        <v>6985.7666666666682</v>
      </c>
      <c r="K166" s="123">
        <v>6528</v>
      </c>
      <c r="L166" s="123">
        <v>6140</v>
      </c>
      <c r="M166" s="123">
        <v>2.937E-2</v>
      </c>
    </row>
    <row r="167" spans="1:13">
      <c r="A167" s="65">
        <v>157</v>
      </c>
      <c r="B167" s="123" t="s">
        <v>905</v>
      </c>
      <c r="C167" s="126">
        <v>2464.6</v>
      </c>
      <c r="D167" s="124">
        <v>2455</v>
      </c>
      <c r="E167" s="124">
        <v>2431</v>
      </c>
      <c r="F167" s="124">
        <v>2397.4</v>
      </c>
      <c r="G167" s="124">
        <v>2373.4</v>
      </c>
      <c r="H167" s="124">
        <v>2488.6</v>
      </c>
      <c r="I167" s="124">
        <v>2512.6</v>
      </c>
      <c r="J167" s="124">
        <v>2546.1999999999998</v>
      </c>
      <c r="K167" s="123">
        <v>2479</v>
      </c>
      <c r="L167" s="123">
        <v>2421.4</v>
      </c>
      <c r="M167" s="123">
        <v>0.14494000000000001</v>
      </c>
    </row>
    <row r="168" spans="1:13">
      <c r="A168" s="65">
        <v>158</v>
      </c>
      <c r="B168" s="123" t="s">
        <v>70</v>
      </c>
      <c r="C168" s="126">
        <v>571.29999999999995</v>
      </c>
      <c r="D168" s="124">
        <v>573.26666666666665</v>
      </c>
      <c r="E168" s="124">
        <v>564.0333333333333</v>
      </c>
      <c r="F168" s="124">
        <v>556.76666666666665</v>
      </c>
      <c r="G168" s="124">
        <v>547.5333333333333</v>
      </c>
      <c r="H168" s="124">
        <v>580.5333333333333</v>
      </c>
      <c r="I168" s="124">
        <v>589.76666666666665</v>
      </c>
      <c r="J168" s="124">
        <v>597.0333333333333</v>
      </c>
      <c r="K168" s="123">
        <v>582.5</v>
      </c>
      <c r="L168" s="123">
        <v>566</v>
      </c>
      <c r="M168" s="123">
        <v>7.4577799999999996</v>
      </c>
    </row>
    <row r="169" spans="1:13">
      <c r="A169" s="65">
        <v>159</v>
      </c>
      <c r="B169" s="123" t="s">
        <v>912</v>
      </c>
      <c r="C169" s="126">
        <v>138.4</v>
      </c>
      <c r="D169" s="124">
        <v>136.63333333333333</v>
      </c>
      <c r="E169" s="124">
        <v>133.26666666666665</v>
      </c>
      <c r="F169" s="124">
        <v>128.13333333333333</v>
      </c>
      <c r="G169" s="124">
        <v>124.76666666666665</v>
      </c>
      <c r="H169" s="124">
        <v>141.76666666666665</v>
      </c>
      <c r="I169" s="124">
        <v>145.13333333333333</v>
      </c>
      <c r="J169" s="124">
        <v>150.26666666666665</v>
      </c>
      <c r="K169" s="123">
        <v>140</v>
      </c>
      <c r="L169" s="123">
        <v>131.5</v>
      </c>
      <c r="M169" s="123">
        <v>3.2206199999999998</v>
      </c>
    </row>
    <row r="170" spans="1:13">
      <c r="A170" s="65">
        <v>160</v>
      </c>
      <c r="B170" s="123" t="s">
        <v>71</v>
      </c>
      <c r="C170" s="126">
        <v>19.350000000000001</v>
      </c>
      <c r="D170" s="124">
        <v>19.083333333333332</v>
      </c>
      <c r="E170" s="124">
        <v>18.466666666666665</v>
      </c>
      <c r="F170" s="124">
        <v>17.583333333333332</v>
      </c>
      <c r="G170" s="124">
        <v>16.966666666666665</v>
      </c>
      <c r="H170" s="124">
        <v>19.966666666666665</v>
      </c>
      <c r="I170" s="124">
        <v>20.583333333333332</v>
      </c>
      <c r="J170" s="124">
        <v>21.466666666666665</v>
      </c>
      <c r="K170" s="123">
        <v>19.7</v>
      </c>
      <c r="L170" s="123">
        <v>18.2</v>
      </c>
      <c r="M170" s="123">
        <v>700.24410999999998</v>
      </c>
    </row>
    <row r="171" spans="1:13">
      <c r="A171" s="65">
        <v>161</v>
      </c>
      <c r="B171" s="123" t="s">
        <v>915</v>
      </c>
      <c r="C171" s="126">
        <v>417.15</v>
      </c>
      <c r="D171" s="124">
        <v>416.36666666666662</v>
      </c>
      <c r="E171" s="124">
        <v>400.73333333333323</v>
      </c>
      <c r="F171" s="124">
        <v>384.31666666666661</v>
      </c>
      <c r="G171" s="124">
        <v>368.68333333333322</v>
      </c>
      <c r="H171" s="124">
        <v>432.78333333333325</v>
      </c>
      <c r="I171" s="124">
        <v>448.41666666666657</v>
      </c>
      <c r="J171" s="124">
        <v>464.83333333333326</v>
      </c>
      <c r="K171" s="123">
        <v>432</v>
      </c>
      <c r="L171" s="123">
        <v>399.95</v>
      </c>
      <c r="M171" s="123">
        <v>17.865369999999999</v>
      </c>
    </row>
    <row r="172" spans="1:13">
      <c r="A172" s="65">
        <v>162</v>
      </c>
      <c r="B172" s="123" t="s">
        <v>919</v>
      </c>
      <c r="C172" s="126">
        <v>850.05</v>
      </c>
      <c r="D172" s="124">
        <v>848.41666666666663</v>
      </c>
      <c r="E172" s="124">
        <v>826.7833333333333</v>
      </c>
      <c r="F172" s="124">
        <v>803.51666666666665</v>
      </c>
      <c r="G172" s="124">
        <v>781.88333333333333</v>
      </c>
      <c r="H172" s="124">
        <v>871.68333333333328</v>
      </c>
      <c r="I172" s="124">
        <v>893.31666666666672</v>
      </c>
      <c r="J172" s="124">
        <v>916.58333333333326</v>
      </c>
      <c r="K172" s="123">
        <v>870.05</v>
      </c>
      <c r="L172" s="123">
        <v>825.15</v>
      </c>
      <c r="M172" s="123">
        <v>1.8153999999999999</v>
      </c>
    </row>
    <row r="173" spans="1:13">
      <c r="A173" s="65">
        <v>163</v>
      </c>
      <c r="B173" s="123" t="s">
        <v>350</v>
      </c>
      <c r="C173" s="126">
        <v>1008.6</v>
      </c>
      <c r="D173" s="124">
        <v>1008.4</v>
      </c>
      <c r="E173" s="124">
        <v>996.8</v>
      </c>
      <c r="F173" s="124">
        <v>985</v>
      </c>
      <c r="G173" s="124">
        <v>973.4</v>
      </c>
      <c r="H173" s="124">
        <v>1020.1999999999999</v>
      </c>
      <c r="I173" s="124">
        <v>1031.8000000000002</v>
      </c>
      <c r="J173" s="124">
        <v>1043.5999999999999</v>
      </c>
      <c r="K173" s="123">
        <v>1020</v>
      </c>
      <c r="L173" s="123">
        <v>996.6</v>
      </c>
      <c r="M173" s="123">
        <v>8.0744900000000008</v>
      </c>
    </row>
    <row r="174" spans="1:13">
      <c r="A174" s="65">
        <v>164</v>
      </c>
      <c r="B174" s="123" t="s">
        <v>72</v>
      </c>
      <c r="C174" s="126">
        <v>555.4</v>
      </c>
      <c r="D174" s="124">
        <v>549.7166666666667</v>
      </c>
      <c r="E174" s="124">
        <v>540.68333333333339</v>
      </c>
      <c r="F174" s="124">
        <v>525.9666666666667</v>
      </c>
      <c r="G174" s="124">
        <v>516.93333333333339</v>
      </c>
      <c r="H174" s="124">
        <v>564.43333333333339</v>
      </c>
      <c r="I174" s="124">
        <v>573.4666666666667</v>
      </c>
      <c r="J174" s="124">
        <v>588.18333333333339</v>
      </c>
      <c r="K174" s="123">
        <v>558.75</v>
      </c>
      <c r="L174" s="123">
        <v>535</v>
      </c>
      <c r="M174" s="123">
        <v>6.5333500000000004</v>
      </c>
    </row>
    <row r="175" spans="1:13">
      <c r="A175" s="65">
        <v>165</v>
      </c>
      <c r="B175" s="123" t="s">
        <v>923</v>
      </c>
      <c r="C175" s="126">
        <v>769.75</v>
      </c>
      <c r="D175" s="124">
        <v>757.94999999999993</v>
      </c>
      <c r="E175" s="124">
        <v>739.89999999999986</v>
      </c>
      <c r="F175" s="124">
        <v>710.05</v>
      </c>
      <c r="G175" s="124">
        <v>691.99999999999989</v>
      </c>
      <c r="H175" s="124">
        <v>787.79999999999984</v>
      </c>
      <c r="I175" s="124">
        <v>805.8499999999998</v>
      </c>
      <c r="J175" s="124">
        <v>835.69999999999982</v>
      </c>
      <c r="K175" s="123">
        <v>776</v>
      </c>
      <c r="L175" s="123">
        <v>728.1</v>
      </c>
      <c r="M175" s="123">
        <v>2.7951700000000002</v>
      </c>
    </row>
    <row r="176" spans="1:13">
      <c r="A176" s="65">
        <v>166</v>
      </c>
      <c r="B176" s="123" t="s">
        <v>318</v>
      </c>
      <c r="C176" s="126">
        <v>134.1</v>
      </c>
      <c r="D176" s="124">
        <v>133.71666666666667</v>
      </c>
      <c r="E176" s="124">
        <v>130.63333333333333</v>
      </c>
      <c r="F176" s="124">
        <v>127.16666666666666</v>
      </c>
      <c r="G176" s="124">
        <v>124.08333333333331</v>
      </c>
      <c r="H176" s="124">
        <v>137.18333333333334</v>
      </c>
      <c r="I176" s="124">
        <v>140.26666666666665</v>
      </c>
      <c r="J176" s="124">
        <v>143.73333333333335</v>
      </c>
      <c r="K176" s="123">
        <v>136.80000000000001</v>
      </c>
      <c r="L176" s="123">
        <v>130.25</v>
      </c>
      <c r="M176" s="123">
        <v>3.1638999999999999</v>
      </c>
    </row>
    <row r="177" spans="1:13">
      <c r="A177" s="65">
        <v>167</v>
      </c>
      <c r="B177" s="123" t="s">
        <v>355</v>
      </c>
      <c r="C177" s="126">
        <v>114.85</v>
      </c>
      <c r="D177" s="124">
        <v>114.08333333333333</v>
      </c>
      <c r="E177" s="124">
        <v>110.91666666666666</v>
      </c>
      <c r="F177" s="124">
        <v>106.98333333333333</v>
      </c>
      <c r="G177" s="124">
        <v>103.81666666666666</v>
      </c>
      <c r="H177" s="124">
        <v>118.01666666666665</v>
      </c>
      <c r="I177" s="124">
        <v>121.18333333333331</v>
      </c>
      <c r="J177" s="124">
        <v>125.11666666666665</v>
      </c>
      <c r="K177" s="123">
        <v>117.25</v>
      </c>
      <c r="L177" s="123">
        <v>110.15</v>
      </c>
      <c r="M177" s="123">
        <v>29.20956</v>
      </c>
    </row>
    <row r="178" spans="1:13">
      <c r="A178" s="65">
        <v>168</v>
      </c>
      <c r="B178" s="123" t="s">
        <v>73</v>
      </c>
      <c r="C178" s="126">
        <v>1065.45</v>
      </c>
      <c r="D178" s="124">
        <v>1056.9166666666667</v>
      </c>
      <c r="E178" s="124">
        <v>1035.7333333333336</v>
      </c>
      <c r="F178" s="124">
        <v>1006.0166666666669</v>
      </c>
      <c r="G178" s="124">
        <v>984.83333333333371</v>
      </c>
      <c r="H178" s="124">
        <v>1086.6333333333334</v>
      </c>
      <c r="I178" s="124">
        <v>1107.8166666666664</v>
      </c>
      <c r="J178" s="124">
        <v>1137.5333333333333</v>
      </c>
      <c r="K178" s="123">
        <v>1078.0999999999999</v>
      </c>
      <c r="L178" s="123">
        <v>1027.2</v>
      </c>
      <c r="M178" s="123">
        <v>16.19688</v>
      </c>
    </row>
    <row r="179" spans="1:13">
      <c r="A179" s="65">
        <v>169</v>
      </c>
      <c r="B179" s="123" t="s">
        <v>934</v>
      </c>
      <c r="C179" s="126">
        <v>129.30000000000001</v>
      </c>
      <c r="D179" s="124">
        <v>129.01666666666665</v>
      </c>
      <c r="E179" s="124">
        <v>126.18333333333331</v>
      </c>
      <c r="F179" s="124">
        <v>123.06666666666666</v>
      </c>
      <c r="G179" s="124">
        <v>120.23333333333332</v>
      </c>
      <c r="H179" s="124">
        <v>132.1333333333333</v>
      </c>
      <c r="I179" s="124">
        <v>134.96666666666667</v>
      </c>
      <c r="J179" s="124">
        <v>138.08333333333329</v>
      </c>
      <c r="K179" s="123">
        <v>131.85</v>
      </c>
      <c r="L179" s="123">
        <v>125.9</v>
      </c>
      <c r="M179" s="123">
        <v>9.4016900000000003</v>
      </c>
    </row>
    <row r="180" spans="1:13">
      <c r="A180" s="65">
        <v>170</v>
      </c>
      <c r="B180" s="123" t="s">
        <v>938</v>
      </c>
      <c r="C180" s="126">
        <v>315.45</v>
      </c>
      <c r="D180" s="124">
        <v>317.81666666666666</v>
      </c>
      <c r="E180" s="124">
        <v>306.63333333333333</v>
      </c>
      <c r="F180" s="124">
        <v>297.81666666666666</v>
      </c>
      <c r="G180" s="124">
        <v>286.63333333333333</v>
      </c>
      <c r="H180" s="124">
        <v>326.63333333333333</v>
      </c>
      <c r="I180" s="124">
        <v>337.81666666666661</v>
      </c>
      <c r="J180" s="124">
        <v>346.63333333333333</v>
      </c>
      <c r="K180" s="123">
        <v>329</v>
      </c>
      <c r="L180" s="123">
        <v>309</v>
      </c>
      <c r="M180" s="123">
        <v>1.155</v>
      </c>
    </row>
    <row r="181" spans="1:13">
      <c r="A181" s="65">
        <v>171</v>
      </c>
      <c r="B181" s="123" t="s">
        <v>942</v>
      </c>
      <c r="C181" s="126">
        <v>500.3</v>
      </c>
      <c r="D181" s="124">
        <v>493.4666666666667</v>
      </c>
      <c r="E181" s="124">
        <v>482.38333333333338</v>
      </c>
      <c r="F181" s="124">
        <v>464.4666666666667</v>
      </c>
      <c r="G181" s="124">
        <v>453.38333333333338</v>
      </c>
      <c r="H181" s="124">
        <v>511.38333333333338</v>
      </c>
      <c r="I181" s="124">
        <v>522.4666666666667</v>
      </c>
      <c r="J181" s="124">
        <v>540.38333333333344</v>
      </c>
      <c r="K181" s="123">
        <v>504.55</v>
      </c>
      <c r="L181" s="123">
        <v>475.55</v>
      </c>
      <c r="M181" s="123">
        <v>0.15482000000000001</v>
      </c>
    </row>
    <row r="182" spans="1:13">
      <c r="A182" s="65">
        <v>172</v>
      </c>
      <c r="B182" s="123" t="s">
        <v>944</v>
      </c>
      <c r="C182" s="126">
        <v>518.45000000000005</v>
      </c>
      <c r="D182" s="124">
        <v>520.76666666666677</v>
      </c>
      <c r="E182" s="124">
        <v>512.68333333333351</v>
      </c>
      <c r="F182" s="124">
        <v>506.91666666666674</v>
      </c>
      <c r="G182" s="124">
        <v>498.83333333333348</v>
      </c>
      <c r="H182" s="124">
        <v>526.53333333333353</v>
      </c>
      <c r="I182" s="124">
        <v>534.61666666666679</v>
      </c>
      <c r="J182" s="124">
        <v>540.38333333333355</v>
      </c>
      <c r="K182" s="123">
        <v>528.85</v>
      </c>
      <c r="L182" s="123">
        <v>515</v>
      </c>
      <c r="M182" s="123">
        <v>5.3216200000000002</v>
      </c>
    </row>
    <row r="183" spans="1:13">
      <c r="A183" s="65">
        <v>173</v>
      </c>
      <c r="B183" s="123" t="s">
        <v>316</v>
      </c>
      <c r="C183" s="126">
        <v>120.1</v>
      </c>
      <c r="D183" s="124">
        <v>118.98333333333333</v>
      </c>
      <c r="E183" s="124">
        <v>114.36666666666667</v>
      </c>
      <c r="F183" s="124">
        <v>108.63333333333334</v>
      </c>
      <c r="G183" s="124">
        <v>104.01666666666668</v>
      </c>
      <c r="H183" s="124">
        <v>124.71666666666667</v>
      </c>
      <c r="I183" s="124">
        <v>129.33333333333331</v>
      </c>
      <c r="J183" s="124">
        <v>135.06666666666666</v>
      </c>
      <c r="K183" s="123">
        <v>123.6</v>
      </c>
      <c r="L183" s="123">
        <v>113.25</v>
      </c>
      <c r="M183" s="123">
        <v>38.492930000000001</v>
      </c>
    </row>
    <row r="184" spans="1:13">
      <c r="A184" s="65">
        <v>174</v>
      </c>
      <c r="B184" s="123" t="s">
        <v>182</v>
      </c>
      <c r="C184" s="126">
        <v>6341.2</v>
      </c>
      <c r="D184" s="124">
        <v>6368.416666666667</v>
      </c>
      <c r="E184" s="124">
        <v>6218.8333333333339</v>
      </c>
      <c r="F184" s="124">
        <v>6096.4666666666672</v>
      </c>
      <c r="G184" s="124">
        <v>5946.8833333333341</v>
      </c>
      <c r="H184" s="124">
        <v>6490.7833333333338</v>
      </c>
      <c r="I184" s="124">
        <v>6640.3666666666677</v>
      </c>
      <c r="J184" s="124">
        <v>6762.7333333333336</v>
      </c>
      <c r="K184" s="123">
        <v>6518</v>
      </c>
      <c r="L184" s="123">
        <v>6246.05</v>
      </c>
      <c r="M184" s="123">
        <v>0.13103999999999999</v>
      </c>
    </row>
    <row r="185" spans="1:13">
      <c r="A185" s="65">
        <v>175</v>
      </c>
      <c r="B185" s="123" t="s">
        <v>199</v>
      </c>
      <c r="C185" s="126">
        <v>193.05</v>
      </c>
      <c r="D185" s="124">
        <v>188.15</v>
      </c>
      <c r="E185" s="124">
        <v>182.25</v>
      </c>
      <c r="F185" s="124">
        <v>171.45</v>
      </c>
      <c r="G185" s="124">
        <v>165.54999999999998</v>
      </c>
      <c r="H185" s="124">
        <v>198.95000000000002</v>
      </c>
      <c r="I185" s="124">
        <v>204.85000000000005</v>
      </c>
      <c r="J185" s="124">
        <v>215.65000000000003</v>
      </c>
      <c r="K185" s="123">
        <v>194.05</v>
      </c>
      <c r="L185" s="123">
        <v>177.35</v>
      </c>
      <c r="M185" s="123">
        <v>6.5582200000000004</v>
      </c>
    </row>
    <row r="186" spans="1:13">
      <c r="A186" s="65">
        <v>176</v>
      </c>
      <c r="B186" s="123" t="s">
        <v>955</v>
      </c>
      <c r="C186" s="126">
        <v>720.95</v>
      </c>
      <c r="D186" s="124">
        <v>710.7166666666667</v>
      </c>
      <c r="E186" s="124">
        <v>691.43333333333339</v>
      </c>
      <c r="F186" s="124">
        <v>661.91666666666674</v>
      </c>
      <c r="G186" s="124">
        <v>642.63333333333344</v>
      </c>
      <c r="H186" s="124">
        <v>740.23333333333335</v>
      </c>
      <c r="I186" s="124">
        <v>759.51666666666665</v>
      </c>
      <c r="J186" s="124">
        <v>789.0333333333333</v>
      </c>
      <c r="K186" s="123">
        <v>730</v>
      </c>
      <c r="L186" s="123">
        <v>681.2</v>
      </c>
      <c r="M186" s="123">
        <v>1.36483</v>
      </c>
    </row>
    <row r="187" spans="1:13">
      <c r="A187" s="65">
        <v>177</v>
      </c>
      <c r="B187" s="123" t="s">
        <v>957</v>
      </c>
      <c r="C187" s="126">
        <v>771.35</v>
      </c>
      <c r="D187" s="124">
        <v>762.0333333333333</v>
      </c>
      <c r="E187" s="124">
        <v>744.31666666666661</v>
      </c>
      <c r="F187" s="124">
        <v>717.2833333333333</v>
      </c>
      <c r="G187" s="124">
        <v>699.56666666666661</v>
      </c>
      <c r="H187" s="124">
        <v>789.06666666666661</v>
      </c>
      <c r="I187" s="124">
        <v>806.7833333333333</v>
      </c>
      <c r="J187" s="124">
        <v>833.81666666666661</v>
      </c>
      <c r="K187" s="123">
        <v>779.75</v>
      </c>
      <c r="L187" s="123">
        <v>735</v>
      </c>
      <c r="M187" s="123">
        <v>0.29435</v>
      </c>
    </row>
    <row r="188" spans="1:13">
      <c r="A188" s="65">
        <v>178</v>
      </c>
      <c r="B188" s="123" t="s">
        <v>959</v>
      </c>
      <c r="C188" s="126">
        <v>835.6</v>
      </c>
      <c r="D188" s="124">
        <v>826.19999999999993</v>
      </c>
      <c r="E188" s="124">
        <v>803.39999999999986</v>
      </c>
      <c r="F188" s="124">
        <v>771.19999999999993</v>
      </c>
      <c r="G188" s="124">
        <v>748.39999999999986</v>
      </c>
      <c r="H188" s="124">
        <v>858.39999999999986</v>
      </c>
      <c r="I188" s="124">
        <v>881.19999999999982</v>
      </c>
      <c r="J188" s="124">
        <v>913.39999999999986</v>
      </c>
      <c r="K188" s="123">
        <v>849</v>
      </c>
      <c r="L188" s="123">
        <v>794</v>
      </c>
      <c r="M188" s="123">
        <v>0.21989</v>
      </c>
    </row>
    <row r="189" spans="1:13">
      <c r="A189" s="65">
        <v>179</v>
      </c>
      <c r="B189" s="123" t="s">
        <v>961</v>
      </c>
      <c r="C189" s="126">
        <v>896.15</v>
      </c>
      <c r="D189" s="124">
        <v>887.01666666666677</v>
      </c>
      <c r="E189" s="124">
        <v>864.13333333333355</v>
      </c>
      <c r="F189" s="124">
        <v>832.11666666666679</v>
      </c>
      <c r="G189" s="124">
        <v>809.23333333333358</v>
      </c>
      <c r="H189" s="124">
        <v>919.03333333333353</v>
      </c>
      <c r="I189" s="124">
        <v>941.91666666666674</v>
      </c>
      <c r="J189" s="124">
        <v>973.93333333333351</v>
      </c>
      <c r="K189" s="123">
        <v>909.9</v>
      </c>
      <c r="L189" s="123">
        <v>855</v>
      </c>
      <c r="M189" s="123">
        <v>0.15010000000000001</v>
      </c>
    </row>
    <row r="190" spans="1:13">
      <c r="A190" s="65">
        <v>180</v>
      </c>
      <c r="B190" s="123" t="s">
        <v>968</v>
      </c>
      <c r="C190" s="126">
        <v>37.15</v>
      </c>
      <c r="D190" s="124">
        <v>35.9</v>
      </c>
      <c r="E190" s="124">
        <v>34.299999999999997</v>
      </c>
      <c r="F190" s="124">
        <v>31.449999999999996</v>
      </c>
      <c r="G190" s="124">
        <v>29.849999999999994</v>
      </c>
      <c r="H190" s="124">
        <v>38.75</v>
      </c>
      <c r="I190" s="124">
        <v>40.350000000000009</v>
      </c>
      <c r="J190" s="124">
        <v>43.2</v>
      </c>
      <c r="K190" s="123">
        <v>37.5</v>
      </c>
      <c r="L190" s="123">
        <v>33.049999999999997</v>
      </c>
      <c r="M190" s="123">
        <v>8.6014199999999992</v>
      </c>
    </row>
    <row r="191" spans="1:13">
      <c r="A191" s="65">
        <v>181</v>
      </c>
      <c r="B191" s="123" t="s">
        <v>74</v>
      </c>
      <c r="C191" s="126">
        <v>505.8</v>
      </c>
      <c r="D191" s="124">
        <v>488.58333333333331</v>
      </c>
      <c r="E191" s="124">
        <v>467.21666666666664</v>
      </c>
      <c r="F191" s="124">
        <v>428.63333333333333</v>
      </c>
      <c r="G191" s="124">
        <v>407.26666666666665</v>
      </c>
      <c r="H191" s="124">
        <v>527.16666666666663</v>
      </c>
      <c r="I191" s="124">
        <v>548.5333333333333</v>
      </c>
      <c r="J191" s="124">
        <v>587.11666666666656</v>
      </c>
      <c r="K191" s="123">
        <v>509.95</v>
      </c>
      <c r="L191" s="123">
        <v>450</v>
      </c>
      <c r="M191" s="123">
        <v>20.52384</v>
      </c>
    </row>
    <row r="192" spans="1:13">
      <c r="A192" s="65">
        <v>182</v>
      </c>
      <c r="B192" s="123" t="s">
        <v>975</v>
      </c>
      <c r="C192" s="126">
        <v>34.299999999999997</v>
      </c>
      <c r="D192" s="124">
        <v>34.116666666666667</v>
      </c>
      <c r="E192" s="124">
        <v>32.983333333333334</v>
      </c>
      <c r="F192" s="124">
        <v>31.666666666666664</v>
      </c>
      <c r="G192" s="124">
        <v>30.533333333333331</v>
      </c>
      <c r="H192" s="124">
        <v>35.433333333333337</v>
      </c>
      <c r="I192" s="124">
        <v>36.566666666666677</v>
      </c>
      <c r="J192" s="124">
        <v>37.88333333333334</v>
      </c>
      <c r="K192" s="123">
        <v>35.25</v>
      </c>
      <c r="L192" s="123">
        <v>32.799999999999997</v>
      </c>
      <c r="M192" s="123">
        <v>140.54866000000001</v>
      </c>
    </row>
    <row r="193" spans="1:13">
      <c r="A193" s="65">
        <v>183</v>
      </c>
      <c r="B193" s="123" t="s">
        <v>980</v>
      </c>
      <c r="C193" s="126">
        <v>52.4</v>
      </c>
      <c r="D193" s="124">
        <v>52.366666666666667</v>
      </c>
      <c r="E193" s="124">
        <v>51.033333333333331</v>
      </c>
      <c r="F193" s="124">
        <v>49.666666666666664</v>
      </c>
      <c r="G193" s="124">
        <v>48.333333333333329</v>
      </c>
      <c r="H193" s="124">
        <v>53.733333333333334</v>
      </c>
      <c r="I193" s="124">
        <v>55.066666666666663</v>
      </c>
      <c r="J193" s="124">
        <v>56.433333333333337</v>
      </c>
      <c r="K193" s="123">
        <v>53.7</v>
      </c>
      <c r="L193" s="123">
        <v>51</v>
      </c>
      <c r="M193" s="123">
        <v>31.50977</v>
      </c>
    </row>
    <row r="194" spans="1:13">
      <c r="A194" s="65">
        <v>184</v>
      </c>
      <c r="B194" s="123" t="s">
        <v>75</v>
      </c>
      <c r="C194" s="126">
        <v>953.85</v>
      </c>
      <c r="D194" s="124">
        <v>956.88333333333321</v>
      </c>
      <c r="E194" s="124">
        <v>945.01666666666642</v>
      </c>
      <c r="F194" s="124">
        <v>936.18333333333317</v>
      </c>
      <c r="G194" s="124">
        <v>924.31666666666638</v>
      </c>
      <c r="H194" s="124">
        <v>965.71666666666647</v>
      </c>
      <c r="I194" s="124">
        <v>977.58333333333326</v>
      </c>
      <c r="J194" s="124">
        <v>986.41666666666652</v>
      </c>
      <c r="K194" s="123">
        <v>968.75</v>
      </c>
      <c r="L194" s="123">
        <v>948.05</v>
      </c>
      <c r="M194" s="123">
        <v>16.554970000000001</v>
      </c>
    </row>
    <row r="195" spans="1:13">
      <c r="A195" s="65">
        <v>185</v>
      </c>
      <c r="B195" s="123" t="s">
        <v>76</v>
      </c>
      <c r="C195" s="126">
        <v>1788.6</v>
      </c>
      <c r="D195" s="124">
        <v>1784.8166666666666</v>
      </c>
      <c r="E195" s="124">
        <v>1760.8333333333333</v>
      </c>
      <c r="F195" s="124">
        <v>1733.0666666666666</v>
      </c>
      <c r="G195" s="124">
        <v>1709.0833333333333</v>
      </c>
      <c r="H195" s="124">
        <v>1812.5833333333333</v>
      </c>
      <c r="I195" s="124">
        <v>1836.5666666666668</v>
      </c>
      <c r="J195" s="124">
        <v>1864.3333333333333</v>
      </c>
      <c r="K195" s="123">
        <v>1808.8</v>
      </c>
      <c r="L195" s="123">
        <v>1757.05</v>
      </c>
      <c r="M195" s="123">
        <v>36.011899999999997</v>
      </c>
    </row>
    <row r="196" spans="1:13">
      <c r="A196" s="65">
        <v>186</v>
      </c>
      <c r="B196" s="123" t="s">
        <v>77</v>
      </c>
      <c r="C196" s="126">
        <v>1896.8</v>
      </c>
      <c r="D196" s="124">
        <v>1881.7</v>
      </c>
      <c r="E196" s="124">
        <v>1851.4</v>
      </c>
      <c r="F196" s="124">
        <v>1806</v>
      </c>
      <c r="G196" s="124">
        <v>1775.7</v>
      </c>
      <c r="H196" s="124">
        <v>1927.1000000000001</v>
      </c>
      <c r="I196" s="124">
        <v>1957.3999999999999</v>
      </c>
      <c r="J196" s="124">
        <v>2002.8000000000002</v>
      </c>
      <c r="K196" s="123">
        <v>1912</v>
      </c>
      <c r="L196" s="123">
        <v>1836.3</v>
      </c>
      <c r="M196" s="123">
        <v>26.874510000000001</v>
      </c>
    </row>
    <row r="197" spans="1:13">
      <c r="A197" s="65">
        <v>187</v>
      </c>
      <c r="B197" s="123" t="s">
        <v>78</v>
      </c>
      <c r="C197" s="126">
        <v>50.55</v>
      </c>
      <c r="D197" s="124">
        <v>50.116666666666667</v>
      </c>
      <c r="E197" s="124">
        <v>48.433333333333337</v>
      </c>
      <c r="F197" s="124">
        <v>46.31666666666667</v>
      </c>
      <c r="G197" s="124">
        <v>44.63333333333334</v>
      </c>
      <c r="H197" s="124">
        <v>52.233333333333334</v>
      </c>
      <c r="I197" s="124">
        <v>53.916666666666657</v>
      </c>
      <c r="J197" s="124">
        <v>56.033333333333331</v>
      </c>
      <c r="K197" s="123">
        <v>51.8</v>
      </c>
      <c r="L197" s="123">
        <v>48</v>
      </c>
      <c r="M197" s="123">
        <v>172.49088</v>
      </c>
    </row>
    <row r="198" spans="1:13">
      <c r="A198" s="65">
        <v>188</v>
      </c>
      <c r="B198" s="123" t="s">
        <v>990</v>
      </c>
      <c r="C198" s="126">
        <v>146.19999999999999</v>
      </c>
      <c r="D198" s="124">
        <v>143.06666666666666</v>
      </c>
      <c r="E198" s="124">
        <v>137.13333333333333</v>
      </c>
      <c r="F198" s="124">
        <v>128.06666666666666</v>
      </c>
      <c r="G198" s="124">
        <v>122.13333333333333</v>
      </c>
      <c r="H198" s="124">
        <v>152.13333333333333</v>
      </c>
      <c r="I198" s="124">
        <v>158.06666666666666</v>
      </c>
      <c r="J198" s="124">
        <v>167.13333333333333</v>
      </c>
      <c r="K198" s="123">
        <v>149</v>
      </c>
      <c r="L198" s="123">
        <v>134</v>
      </c>
      <c r="M198" s="123">
        <v>1.65482</v>
      </c>
    </row>
    <row r="199" spans="1:13">
      <c r="A199" s="65">
        <v>189</v>
      </c>
      <c r="B199" s="123" t="s">
        <v>79</v>
      </c>
      <c r="C199" s="126">
        <v>3541.85</v>
      </c>
      <c r="D199" s="124">
        <v>3518.8833333333332</v>
      </c>
      <c r="E199" s="124">
        <v>3472.9666666666662</v>
      </c>
      <c r="F199" s="124">
        <v>3404.083333333333</v>
      </c>
      <c r="G199" s="124">
        <v>3358.1666666666661</v>
      </c>
      <c r="H199" s="124">
        <v>3587.7666666666664</v>
      </c>
      <c r="I199" s="124">
        <v>3633.6833333333334</v>
      </c>
      <c r="J199" s="124">
        <v>3702.5666666666666</v>
      </c>
      <c r="K199" s="123">
        <v>3564.8</v>
      </c>
      <c r="L199" s="123">
        <v>3450</v>
      </c>
      <c r="M199" s="123">
        <v>4.4242600000000003</v>
      </c>
    </row>
    <row r="200" spans="1:13">
      <c r="A200" s="65">
        <v>190</v>
      </c>
      <c r="B200" s="123" t="s">
        <v>80</v>
      </c>
      <c r="C200" s="126">
        <v>368.8</v>
      </c>
      <c r="D200" s="124">
        <v>365.4666666666667</v>
      </c>
      <c r="E200" s="124">
        <v>359.33333333333337</v>
      </c>
      <c r="F200" s="124">
        <v>349.86666666666667</v>
      </c>
      <c r="G200" s="124">
        <v>343.73333333333335</v>
      </c>
      <c r="H200" s="124">
        <v>374.93333333333339</v>
      </c>
      <c r="I200" s="124">
        <v>381.06666666666672</v>
      </c>
      <c r="J200" s="124">
        <v>390.53333333333342</v>
      </c>
      <c r="K200" s="123">
        <v>371.6</v>
      </c>
      <c r="L200" s="123">
        <v>356</v>
      </c>
      <c r="M200" s="123">
        <v>8.6115600000000008</v>
      </c>
    </row>
    <row r="201" spans="1:13">
      <c r="A201" s="65">
        <v>191</v>
      </c>
      <c r="B201" s="123" t="s">
        <v>999</v>
      </c>
      <c r="C201" s="126">
        <v>25.2</v>
      </c>
      <c r="D201" s="124">
        <v>24.716666666666669</v>
      </c>
      <c r="E201" s="124">
        <v>23.833333333333336</v>
      </c>
      <c r="F201" s="124">
        <v>22.466666666666669</v>
      </c>
      <c r="G201" s="124">
        <v>21.583333333333336</v>
      </c>
      <c r="H201" s="124">
        <v>26.083333333333336</v>
      </c>
      <c r="I201" s="124">
        <v>26.966666666666669</v>
      </c>
      <c r="J201" s="124">
        <v>28.333333333333336</v>
      </c>
      <c r="K201" s="123">
        <v>25.6</v>
      </c>
      <c r="L201" s="123">
        <v>23.35</v>
      </c>
      <c r="M201" s="123">
        <v>127.27995</v>
      </c>
    </row>
    <row r="202" spans="1:13">
      <c r="A202" s="65">
        <v>192</v>
      </c>
      <c r="B202" s="123" t="s">
        <v>1007</v>
      </c>
      <c r="C202" s="126">
        <v>335.85</v>
      </c>
      <c r="D202" s="124">
        <v>329.6</v>
      </c>
      <c r="E202" s="124">
        <v>319.35000000000002</v>
      </c>
      <c r="F202" s="124">
        <v>302.85000000000002</v>
      </c>
      <c r="G202" s="124">
        <v>292.60000000000002</v>
      </c>
      <c r="H202" s="124">
        <v>346.1</v>
      </c>
      <c r="I202" s="124">
        <v>356.35</v>
      </c>
      <c r="J202" s="124">
        <v>372.85</v>
      </c>
      <c r="K202" s="123">
        <v>339.85</v>
      </c>
      <c r="L202" s="123">
        <v>313.10000000000002</v>
      </c>
      <c r="M202" s="123">
        <v>0.72548000000000001</v>
      </c>
    </row>
    <row r="203" spans="1:13">
      <c r="A203" s="65">
        <v>193</v>
      </c>
      <c r="B203" s="123" t="s">
        <v>81</v>
      </c>
      <c r="C203" s="126">
        <v>244.4</v>
      </c>
      <c r="D203" s="124">
        <v>241.79999999999998</v>
      </c>
      <c r="E203" s="124">
        <v>235.09999999999997</v>
      </c>
      <c r="F203" s="124">
        <v>225.79999999999998</v>
      </c>
      <c r="G203" s="124">
        <v>219.09999999999997</v>
      </c>
      <c r="H203" s="124">
        <v>251.09999999999997</v>
      </c>
      <c r="I203" s="124">
        <v>257.79999999999995</v>
      </c>
      <c r="J203" s="124">
        <v>267.09999999999997</v>
      </c>
      <c r="K203" s="123">
        <v>248.5</v>
      </c>
      <c r="L203" s="123">
        <v>232.5</v>
      </c>
      <c r="M203" s="123">
        <v>104.73645</v>
      </c>
    </row>
    <row r="204" spans="1:13">
      <c r="A204" s="65">
        <v>194</v>
      </c>
      <c r="B204" s="123" t="s">
        <v>1011</v>
      </c>
      <c r="C204" s="126">
        <v>73.55</v>
      </c>
      <c r="D204" s="124">
        <v>72.583333333333329</v>
      </c>
      <c r="E204" s="124">
        <v>70.516666666666652</v>
      </c>
      <c r="F204" s="124">
        <v>67.48333333333332</v>
      </c>
      <c r="G204" s="124">
        <v>65.416666666666643</v>
      </c>
      <c r="H204" s="124">
        <v>75.61666666666666</v>
      </c>
      <c r="I204" s="124">
        <v>77.683333333333351</v>
      </c>
      <c r="J204" s="124">
        <v>80.716666666666669</v>
      </c>
      <c r="K204" s="123">
        <v>74.650000000000006</v>
      </c>
      <c r="L204" s="123">
        <v>69.55</v>
      </c>
      <c r="M204" s="123">
        <v>35.494030000000002</v>
      </c>
    </row>
    <row r="205" spans="1:13">
      <c r="A205" s="65">
        <v>195</v>
      </c>
      <c r="B205" s="123" t="s">
        <v>82</v>
      </c>
      <c r="C205" s="126">
        <v>377.6</v>
      </c>
      <c r="D205" s="124">
        <v>375.93333333333334</v>
      </c>
      <c r="E205" s="124">
        <v>370.36666666666667</v>
      </c>
      <c r="F205" s="124">
        <v>363.13333333333333</v>
      </c>
      <c r="G205" s="124">
        <v>357.56666666666666</v>
      </c>
      <c r="H205" s="124">
        <v>383.16666666666669</v>
      </c>
      <c r="I205" s="124">
        <v>388.73333333333341</v>
      </c>
      <c r="J205" s="124">
        <v>395.9666666666667</v>
      </c>
      <c r="K205" s="123">
        <v>381.5</v>
      </c>
      <c r="L205" s="123">
        <v>368.7</v>
      </c>
      <c r="M205" s="123">
        <v>53.916020000000003</v>
      </c>
    </row>
    <row r="206" spans="1:13">
      <c r="A206" s="65">
        <v>196</v>
      </c>
      <c r="B206" s="123" t="s">
        <v>83</v>
      </c>
      <c r="C206" s="126">
        <v>1325.35</v>
      </c>
      <c r="D206" s="124">
        <v>1324.2833333333333</v>
      </c>
      <c r="E206" s="124">
        <v>1300.0666666666666</v>
      </c>
      <c r="F206" s="124">
        <v>1274.7833333333333</v>
      </c>
      <c r="G206" s="124">
        <v>1250.5666666666666</v>
      </c>
      <c r="H206" s="124">
        <v>1349.5666666666666</v>
      </c>
      <c r="I206" s="124">
        <v>1373.7833333333333</v>
      </c>
      <c r="J206" s="124">
        <v>1399.0666666666666</v>
      </c>
      <c r="K206" s="123">
        <v>1348.5</v>
      </c>
      <c r="L206" s="123">
        <v>1299</v>
      </c>
      <c r="M206" s="123">
        <v>15.40401</v>
      </c>
    </row>
    <row r="207" spans="1:13">
      <c r="A207" s="65">
        <v>197</v>
      </c>
      <c r="B207" s="123" t="s">
        <v>84</v>
      </c>
      <c r="C207" s="126">
        <v>283.3</v>
      </c>
      <c r="D207" s="124">
        <v>281.58333333333331</v>
      </c>
      <c r="E207" s="124">
        <v>276.76666666666665</v>
      </c>
      <c r="F207" s="124">
        <v>270.23333333333335</v>
      </c>
      <c r="G207" s="124">
        <v>265.41666666666669</v>
      </c>
      <c r="H207" s="124">
        <v>288.11666666666662</v>
      </c>
      <c r="I207" s="124">
        <v>292.93333333333334</v>
      </c>
      <c r="J207" s="124">
        <v>299.46666666666658</v>
      </c>
      <c r="K207" s="123">
        <v>286.39999999999998</v>
      </c>
      <c r="L207" s="123">
        <v>275.05</v>
      </c>
      <c r="M207" s="123">
        <v>21.969909999999999</v>
      </c>
    </row>
    <row r="208" spans="1:13">
      <c r="A208" s="65">
        <v>198</v>
      </c>
      <c r="B208" s="123" t="s">
        <v>1024</v>
      </c>
      <c r="C208" s="126">
        <v>234.75</v>
      </c>
      <c r="D208" s="124">
        <v>236.9</v>
      </c>
      <c r="E208" s="124">
        <v>226.95000000000002</v>
      </c>
      <c r="F208" s="124">
        <v>219.15</v>
      </c>
      <c r="G208" s="124">
        <v>209.20000000000002</v>
      </c>
      <c r="H208" s="124">
        <v>244.70000000000002</v>
      </c>
      <c r="I208" s="124">
        <v>254.65</v>
      </c>
      <c r="J208" s="124">
        <v>262.45000000000005</v>
      </c>
      <c r="K208" s="123">
        <v>246.85</v>
      </c>
      <c r="L208" s="123">
        <v>229.1</v>
      </c>
      <c r="M208" s="123">
        <v>0.92537999999999998</v>
      </c>
    </row>
    <row r="209" spans="1:13">
      <c r="A209" s="65">
        <v>199</v>
      </c>
      <c r="B209" s="123" t="s">
        <v>1026</v>
      </c>
      <c r="C209" s="126">
        <v>15931</v>
      </c>
      <c r="D209" s="124">
        <v>15810.333333333334</v>
      </c>
      <c r="E209" s="124">
        <v>15620.666666666668</v>
      </c>
      <c r="F209" s="124">
        <v>15310.333333333334</v>
      </c>
      <c r="G209" s="124">
        <v>15120.666666666668</v>
      </c>
      <c r="H209" s="124">
        <v>16120.666666666668</v>
      </c>
      <c r="I209" s="124">
        <v>16310.333333333336</v>
      </c>
      <c r="J209" s="124">
        <v>16620.666666666668</v>
      </c>
      <c r="K209" s="123">
        <v>16000</v>
      </c>
      <c r="L209" s="123">
        <v>15500</v>
      </c>
      <c r="M209" s="123">
        <v>2.3779999999999999E-2</v>
      </c>
    </row>
    <row r="210" spans="1:13">
      <c r="A210" s="65">
        <v>200</v>
      </c>
      <c r="B210" s="123" t="s">
        <v>303</v>
      </c>
      <c r="C210" s="126">
        <v>400.25</v>
      </c>
      <c r="D210" s="124">
        <v>398.8</v>
      </c>
      <c r="E210" s="124">
        <v>387.6</v>
      </c>
      <c r="F210" s="124">
        <v>374.95</v>
      </c>
      <c r="G210" s="124">
        <v>363.75</v>
      </c>
      <c r="H210" s="124">
        <v>411.45000000000005</v>
      </c>
      <c r="I210" s="124">
        <v>422.65</v>
      </c>
      <c r="J210" s="124">
        <v>435.30000000000007</v>
      </c>
      <c r="K210" s="123">
        <v>410</v>
      </c>
      <c r="L210" s="123">
        <v>386.15</v>
      </c>
      <c r="M210" s="123">
        <v>0.83453999999999995</v>
      </c>
    </row>
    <row r="211" spans="1:13">
      <c r="A211" s="65">
        <v>201</v>
      </c>
      <c r="B211" s="123" t="s">
        <v>1033</v>
      </c>
      <c r="C211" s="126">
        <v>92.5</v>
      </c>
      <c r="D211" s="124">
        <v>91.066666666666663</v>
      </c>
      <c r="E211" s="124">
        <v>88.633333333333326</v>
      </c>
      <c r="F211" s="124">
        <v>84.766666666666666</v>
      </c>
      <c r="G211" s="124">
        <v>82.333333333333329</v>
      </c>
      <c r="H211" s="124">
        <v>94.933333333333323</v>
      </c>
      <c r="I211" s="124">
        <v>97.36666666666666</v>
      </c>
      <c r="J211" s="124">
        <v>101.23333333333332</v>
      </c>
      <c r="K211" s="123">
        <v>93.5</v>
      </c>
      <c r="L211" s="123">
        <v>87.2</v>
      </c>
      <c r="M211" s="123">
        <v>3.49526</v>
      </c>
    </row>
    <row r="212" spans="1:13">
      <c r="A212" s="65">
        <v>202</v>
      </c>
      <c r="B212" s="123" t="s">
        <v>85</v>
      </c>
      <c r="C212" s="126">
        <v>195.9</v>
      </c>
      <c r="D212" s="124">
        <v>193.26666666666665</v>
      </c>
      <c r="E212" s="124">
        <v>186.58333333333331</v>
      </c>
      <c r="F212" s="124">
        <v>177.26666666666665</v>
      </c>
      <c r="G212" s="124">
        <v>170.58333333333331</v>
      </c>
      <c r="H212" s="124">
        <v>202.58333333333331</v>
      </c>
      <c r="I212" s="124">
        <v>209.26666666666665</v>
      </c>
      <c r="J212" s="124">
        <v>218.58333333333331</v>
      </c>
      <c r="K212" s="123">
        <v>199.95</v>
      </c>
      <c r="L212" s="123">
        <v>183.95</v>
      </c>
      <c r="M212" s="123">
        <v>92.788809999999998</v>
      </c>
    </row>
    <row r="213" spans="1:13">
      <c r="A213" s="65">
        <v>203</v>
      </c>
      <c r="B213" s="123" t="s">
        <v>86</v>
      </c>
      <c r="C213" s="126">
        <v>1294.95</v>
      </c>
      <c r="D213" s="124">
        <v>1272.25</v>
      </c>
      <c r="E213" s="124">
        <v>1229.5</v>
      </c>
      <c r="F213" s="124">
        <v>1164.05</v>
      </c>
      <c r="G213" s="124">
        <v>1121.3</v>
      </c>
      <c r="H213" s="124">
        <v>1337.7</v>
      </c>
      <c r="I213" s="124">
        <v>1380.45</v>
      </c>
      <c r="J213" s="124">
        <v>1445.9</v>
      </c>
      <c r="K213" s="123">
        <v>1315</v>
      </c>
      <c r="L213" s="123">
        <v>1206.8</v>
      </c>
      <c r="M213" s="123">
        <v>15.54111</v>
      </c>
    </row>
    <row r="214" spans="1:13">
      <c r="A214" s="65">
        <v>204</v>
      </c>
      <c r="B214" s="123" t="s">
        <v>87</v>
      </c>
      <c r="C214" s="126">
        <v>330.7</v>
      </c>
      <c r="D214" s="124">
        <v>327.21666666666664</v>
      </c>
      <c r="E214" s="124">
        <v>316.48333333333329</v>
      </c>
      <c r="F214" s="124">
        <v>302.26666666666665</v>
      </c>
      <c r="G214" s="124">
        <v>291.5333333333333</v>
      </c>
      <c r="H214" s="124">
        <v>341.43333333333328</v>
      </c>
      <c r="I214" s="124">
        <v>352.16666666666663</v>
      </c>
      <c r="J214" s="124">
        <v>366.38333333333327</v>
      </c>
      <c r="K214" s="123">
        <v>337.95</v>
      </c>
      <c r="L214" s="123">
        <v>313</v>
      </c>
      <c r="M214" s="123">
        <v>184.91736</v>
      </c>
    </row>
    <row r="215" spans="1:13">
      <c r="A215" s="65">
        <v>205</v>
      </c>
      <c r="B215" s="123" t="s">
        <v>2287</v>
      </c>
      <c r="C215" s="126">
        <v>409.55</v>
      </c>
      <c r="D215" s="124">
        <v>406.45</v>
      </c>
      <c r="E215" s="124">
        <v>394.45</v>
      </c>
      <c r="F215" s="124">
        <v>379.35</v>
      </c>
      <c r="G215" s="124">
        <v>367.35</v>
      </c>
      <c r="H215" s="124">
        <v>421.54999999999995</v>
      </c>
      <c r="I215" s="124">
        <v>433.54999999999995</v>
      </c>
      <c r="J215" s="124">
        <v>448.64999999999992</v>
      </c>
      <c r="K215" s="123">
        <v>418.45</v>
      </c>
      <c r="L215" s="123">
        <v>391.35</v>
      </c>
      <c r="M215" s="123">
        <v>24.663720000000001</v>
      </c>
    </row>
    <row r="216" spans="1:13">
      <c r="A216" s="65">
        <v>206</v>
      </c>
      <c r="B216" s="123" t="s">
        <v>356</v>
      </c>
      <c r="C216" s="126">
        <v>94.75</v>
      </c>
      <c r="D216" s="124">
        <v>94.3</v>
      </c>
      <c r="E216" s="124">
        <v>91.949999999999989</v>
      </c>
      <c r="F216" s="124">
        <v>89.149999999999991</v>
      </c>
      <c r="G216" s="124">
        <v>86.799999999999983</v>
      </c>
      <c r="H216" s="124">
        <v>97.1</v>
      </c>
      <c r="I216" s="124">
        <v>99.449999999999989</v>
      </c>
      <c r="J216" s="124">
        <v>102.25</v>
      </c>
      <c r="K216" s="123">
        <v>96.65</v>
      </c>
      <c r="L216" s="123">
        <v>91.5</v>
      </c>
      <c r="M216" s="123">
        <v>6.1406700000000001</v>
      </c>
    </row>
    <row r="217" spans="1:13">
      <c r="A217" s="65">
        <v>207</v>
      </c>
      <c r="B217" s="123" t="s">
        <v>1043</v>
      </c>
      <c r="C217" s="126">
        <v>3781</v>
      </c>
      <c r="D217" s="124">
        <v>3785.8333333333335</v>
      </c>
      <c r="E217" s="124">
        <v>3696.666666666667</v>
      </c>
      <c r="F217" s="124">
        <v>3612.3333333333335</v>
      </c>
      <c r="G217" s="124">
        <v>3523.166666666667</v>
      </c>
      <c r="H217" s="124">
        <v>3870.166666666667</v>
      </c>
      <c r="I217" s="124">
        <v>3959.3333333333339</v>
      </c>
      <c r="J217" s="124">
        <v>4043.666666666667</v>
      </c>
      <c r="K217" s="123">
        <v>3875</v>
      </c>
      <c r="L217" s="123">
        <v>3701.5</v>
      </c>
      <c r="M217" s="123">
        <v>9.7000000000000003E-3</v>
      </c>
    </row>
    <row r="218" spans="1:13">
      <c r="A218" s="65">
        <v>208</v>
      </c>
      <c r="B218" s="123" t="s">
        <v>88</v>
      </c>
      <c r="C218" s="126">
        <v>57</v>
      </c>
      <c r="D218" s="124">
        <v>57.133333333333333</v>
      </c>
      <c r="E218" s="124">
        <v>55.866666666666667</v>
      </c>
      <c r="F218" s="124">
        <v>54.733333333333334</v>
      </c>
      <c r="G218" s="124">
        <v>53.466666666666669</v>
      </c>
      <c r="H218" s="124">
        <v>58.266666666666666</v>
      </c>
      <c r="I218" s="124">
        <v>59.533333333333331</v>
      </c>
      <c r="J218" s="124">
        <v>60.666666666666664</v>
      </c>
      <c r="K218" s="123">
        <v>58.4</v>
      </c>
      <c r="L218" s="123">
        <v>56</v>
      </c>
      <c r="M218" s="123">
        <v>73.846249999999998</v>
      </c>
    </row>
    <row r="219" spans="1:13">
      <c r="A219" s="65">
        <v>209</v>
      </c>
      <c r="B219" s="123" t="s">
        <v>89</v>
      </c>
      <c r="C219" s="126">
        <v>85</v>
      </c>
      <c r="D219" s="124">
        <v>83.649999999999991</v>
      </c>
      <c r="E219" s="124">
        <v>81.34999999999998</v>
      </c>
      <c r="F219" s="124">
        <v>77.699999999999989</v>
      </c>
      <c r="G219" s="124">
        <v>75.399999999999977</v>
      </c>
      <c r="H219" s="124">
        <v>87.299999999999983</v>
      </c>
      <c r="I219" s="124">
        <v>89.6</v>
      </c>
      <c r="J219" s="124">
        <v>93.249999999999986</v>
      </c>
      <c r="K219" s="123">
        <v>85.95</v>
      </c>
      <c r="L219" s="123">
        <v>80</v>
      </c>
      <c r="M219" s="123">
        <v>215.16479000000001</v>
      </c>
    </row>
    <row r="220" spans="1:13">
      <c r="A220" s="65">
        <v>210</v>
      </c>
      <c r="B220" s="123" t="s">
        <v>90</v>
      </c>
      <c r="C220" s="126">
        <v>51.7</v>
      </c>
      <c r="D220" s="124">
        <v>51.066666666666663</v>
      </c>
      <c r="E220" s="124">
        <v>49.933333333333323</v>
      </c>
      <c r="F220" s="124">
        <v>48.166666666666657</v>
      </c>
      <c r="G220" s="124">
        <v>47.033333333333317</v>
      </c>
      <c r="H220" s="124">
        <v>52.833333333333329</v>
      </c>
      <c r="I220" s="124">
        <v>53.966666666666669</v>
      </c>
      <c r="J220" s="124">
        <v>55.733333333333334</v>
      </c>
      <c r="K220" s="123">
        <v>52.2</v>
      </c>
      <c r="L220" s="123">
        <v>49.3</v>
      </c>
      <c r="M220" s="123">
        <v>165.75076000000001</v>
      </c>
    </row>
    <row r="221" spans="1:13">
      <c r="A221" s="65">
        <v>211</v>
      </c>
      <c r="B221" s="123" t="s">
        <v>1048</v>
      </c>
      <c r="C221" s="126">
        <v>51.3</v>
      </c>
      <c r="D221" s="124">
        <v>50.9</v>
      </c>
      <c r="E221" s="124">
        <v>49.9</v>
      </c>
      <c r="F221" s="124">
        <v>48.5</v>
      </c>
      <c r="G221" s="124">
        <v>47.5</v>
      </c>
      <c r="H221" s="124">
        <v>52.3</v>
      </c>
      <c r="I221" s="124">
        <v>53.3</v>
      </c>
      <c r="J221" s="124">
        <v>54.699999999999996</v>
      </c>
      <c r="K221" s="123">
        <v>51.9</v>
      </c>
      <c r="L221" s="123">
        <v>49.5</v>
      </c>
      <c r="M221" s="123">
        <v>137.32615000000001</v>
      </c>
    </row>
    <row r="222" spans="1:13">
      <c r="A222" s="65">
        <v>212</v>
      </c>
      <c r="B222" s="123" t="s">
        <v>91</v>
      </c>
      <c r="C222" s="126">
        <v>23</v>
      </c>
      <c r="D222" s="124">
        <v>22.900000000000002</v>
      </c>
      <c r="E222" s="124">
        <v>22.400000000000006</v>
      </c>
      <c r="F222" s="124">
        <v>21.800000000000004</v>
      </c>
      <c r="G222" s="124">
        <v>21.300000000000008</v>
      </c>
      <c r="H222" s="124">
        <v>23.500000000000004</v>
      </c>
      <c r="I222" s="124">
        <v>23.999999999999996</v>
      </c>
      <c r="J222" s="124">
        <v>24.6</v>
      </c>
      <c r="K222" s="123">
        <v>23.4</v>
      </c>
      <c r="L222" s="123">
        <v>22.3</v>
      </c>
      <c r="M222" s="123">
        <v>201.78335000000001</v>
      </c>
    </row>
    <row r="223" spans="1:13">
      <c r="A223" s="65">
        <v>213</v>
      </c>
      <c r="B223" s="123" t="s">
        <v>1053</v>
      </c>
      <c r="C223" s="126">
        <v>790.4</v>
      </c>
      <c r="D223" s="124">
        <v>757.0333333333333</v>
      </c>
      <c r="E223" s="124">
        <v>708.61666666666656</v>
      </c>
      <c r="F223" s="124">
        <v>626.83333333333326</v>
      </c>
      <c r="G223" s="124">
        <v>578.41666666666652</v>
      </c>
      <c r="H223" s="124">
        <v>838.81666666666661</v>
      </c>
      <c r="I223" s="124">
        <v>887.23333333333335</v>
      </c>
      <c r="J223" s="124">
        <v>969.01666666666665</v>
      </c>
      <c r="K223" s="123">
        <v>805.45</v>
      </c>
      <c r="L223" s="123">
        <v>675.25</v>
      </c>
      <c r="M223" s="123">
        <v>0.81042000000000003</v>
      </c>
    </row>
    <row r="224" spans="1:13">
      <c r="A224" s="65">
        <v>214</v>
      </c>
      <c r="B224" s="123" t="s">
        <v>92</v>
      </c>
      <c r="C224" s="126">
        <v>290.85000000000002</v>
      </c>
      <c r="D224" s="124">
        <v>285.31666666666666</v>
      </c>
      <c r="E224" s="124">
        <v>276.63333333333333</v>
      </c>
      <c r="F224" s="124">
        <v>262.41666666666669</v>
      </c>
      <c r="G224" s="124">
        <v>253.73333333333335</v>
      </c>
      <c r="H224" s="124">
        <v>299.5333333333333</v>
      </c>
      <c r="I224" s="124">
        <v>308.21666666666658</v>
      </c>
      <c r="J224" s="124">
        <v>322.43333333333328</v>
      </c>
      <c r="K224" s="123">
        <v>294</v>
      </c>
      <c r="L224" s="123">
        <v>271.10000000000002</v>
      </c>
      <c r="M224" s="123">
        <v>29.106999999999999</v>
      </c>
    </row>
    <row r="225" spans="1:13">
      <c r="A225" s="65">
        <v>215</v>
      </c>
      <c r="B225" s="123" t="s">
        <v>1057</v>
      </c>
      <c r="C225" s="126">
        <v>72.95</v>
      </c>
      <c r="D225" s="124">
        <v>72.216666666666669</v>
      </c>
      <c r="E225" s="124">
        <v>70.983333333333334</v>
      </c>
      <c r="F225" s="124">
        <v>69.016666666666666</v>
      </c>
      <c r="G225" s="124">
        <v>67.783333333333331</v>
      </c>
      <c r="H225" s="124">
        <v>74.183333333333337</v>
      </c>
      <c r="I225" s="124">
        <v>75.416666666666686</v>
      </c>
      <c r="J225" s="124">
        <v>77.38333333333334</v>
      </c>
      <c r="K225" s="123">
        <v>73.45</v>
      </c>
      <c r="L225" s="123">
        <v>70.25</v>
      </c>
      <c r="M225" s="123">
        <v>3.2566600000000001</v>
      </c>
    </row>
    <row r="226" spans="1:13">
      <c r="A226" s="65">
        <v>216</v>
      </c>
      <c r="B226" s="123" t="s">
        <v>200</v>
      </c>
      <c r="C226" s="126">
        <v>135.5</v>
      </c>
      <c r="D226" s="124">
        <v>133.16666666666666</v>
      </c>
      <c r="E226" s="124">
        <v>129.33333333333331</v>
      </c>
      <c r="F226" s="124">
        <v>123.16666666666666</v>
      </c>
      <c r="G226" s="124">
        <v>119.33333333333331</v>
      </c>
      <c r="H226" s="124">
        <v>139.33333333333331</v>
      </c>
      <c r="I226" s="124">
        <v>143.16666666666663</v>
      </c>
      <c r="J226" s="124">
        <v>149.33333333333331</v>
      </c>
      <c r="K226" s="123">
        <v>137</v>
      </c>
      <c r="L226" s="123">
        <v>127</v>
      </c>
      <c r="M226" s="123">
        <v>6.8396699999999999</v>
      </c>
    </row>
    <row r="227" spans="1:13">
      <c r="A227" s="65">
        <v>217</v>
      </c>
      <c r="B227" s="123" t="s">
        <v>93</v>
      </c>
      <c r="C227" s="126">
        <v>150.69999999999999</v>
      </c>
      <c r="D227" s="124">
        <v>148.31666666666666</v>
      </c>
      <c r="E227" s="124">
        <v>143.88333333333333</v>
      </c>
      <c r="F227" s="124">
        <v>137.06666666666666</v>
      </c>
      <c r="G227" s="124">
        <v>132.63333333333333</v>
      </c>
      <c r="H227" s="124">
        <v>155.13333333333333</v>
      </c>
      <c r="I227" s="124">
        <v>159.56666666666666</v>
      </c>
      <c r="J227" s="124">
        <v>166.38333333333333</v>
      </c>
      <c r="K227" s="123">
        <v>152.75</v>
      </c>
      <c r="L227" s="123">
        <v>141.5</v>
      </c>
      <c r="M227" s="123">
        <v>79.695570000000004</v>
      </c>
    </row>
    <row r="228" spans="1:13">
      <c r="A228" s="65">
        <v>218</v>
      </c>
      <c r="B228" s="123" t="s">
        <v>1067</v>
      </c>
      <c r="C228" s="126">
        <v>327.85</v>
      </c>
      <c r="D228" s="124">
        <v>324.55</v>
      </c>
      <c r="E228" s="124">
        <v>315.3</v>
      </c>
      <c r="F228" s="124">
        <v>302.75</v>
      </c>
      <c r="G228" s="124">
        <v>293.5</v>
      </c>
      <c r="H228" s="124">
        <v>337.1</v>
      </c>
      <c r="I228" s="124">
        <v>346.35</v>
      </c>
      <c r="J228" s="124">
        <v>358.90000000000003</v>
      </c>
      <c r="K228" s="123">
        <v>333.8</v>
      </c>
      <c r="L228" s="123">
        <v>312</v>
      </c>
      <c r="M228" s="123">
        <v>12.6715</v>
      </c>
    </row>
    <row r="229" spans="1:13">
      <c r="A229" s="65">
        <v>219</v>
      </c>
      <c r="B229" s="123" t="s">
        <v>1073</v>
      </c>
      <c r="C229" s="126">
        <v>1199.4000000000001</v>
      </c>
      <c r="D229" s="124">
        <v>1185.1333333333334</v>
      </c>
      <c r="E229" s="124">
        <v>1159.2666666666669</v>
      </c>
      <c r="F229" s="124">
        <v>1119.1333333333334</v>
      </c>
      <c r="G229" s="124">
        <v>1093.2666666666669</v>
      </c>
      <c r="H229" s="124">
        <v>1225.2666666666669</v>
      </c>
      <c r="I229" s="124">
        <v>1251.1333333333332</v>
      </c>
      <c r="J229" s="124">
        <v>1291.2666666666669</v>
      </c>
      <c r="K229" s="123">
        <v>1211</v>
      </c>
      <c r="L229" s="123">
        <v>1145</v>
      </c>
      <c r="M229" s="123">
        <v>4.51532</v>
      </c>
    </row>
    <row r="230" spans="1:13">
      <c r="A230" s="65">
        <v>220</v>
      </c>
      <c r="B230" s="123" t="s">
        <v>1077</v>
      </c>
      <c r="C230" s="126">
        <v>260.10000000000002</v>
      </c>
      <c r="D230" s="124">
        <v>259.25</v>
      </c>
      <c r="E230" s="124">
        <v>252.85000000000002</v>
      </c>
      <c r="F230" s="124">
        <v>245.60000000000002</v>
      </c>
      <c r="G230" s="124">
        <v>239.20000000000005</v>
      </c>
      <c r="H230" s="124">
        <v>266.5</v>
      </c>
      <c r="I230" s="124">
        <v>272.89999999999998</v>
      </c>
      <c r="J230" s="124">
        <v>280.14999999999998</v>
      </c>
      <c r="K230" s="123">
        <v>265.64999999999998</v>
      </c>
      <c r="L230" s="123">
        <v>252</v>
      </c>
      <c r="M230" s="123">
        <v>1.72173</v>
      </c>
    </row>
    <row r="231" spans="1:13">
      <c r="A231" s="65">
        <v>221</v>
      </c>
      <c r="B231" s="123" t="s">
        <v>94</v>
      </c>
      <c r="C231" s="126">
        <v>1682.85</v>
      </c>
      <c r="D231" s="124">
        <v>1676.4166666666667</v>
      </c>
      <c r="E231" s="124">
        <v>1650.9333333333334</v>
      </c>
      <c r="F231" s="124">
        <v>1619.0166666666667</v>
      </c>
      <c r="G231" s="124">
        <v>1593.5333333333333</v>
      </c>
      <c r="H231" s="124">
        <v>1708.3333333333335</v>
      </c>
      <c r="I231" s="124">
        <v>1733.8166666666666</v>
      </c>
      <c r="J231" s="124">
        <v>1765.7333333333336</v>
      </c>
      <c r="K231" s="123">
        <v>1701.9</v>
      </c>
      <c r="L231" s="123">
        <v>1644.5</v>
      </c>
      <c r="M231" s="123">
        <v>18.469439999999999</v>
      </c>
    </row>
    <row r="232" spans="1:13">
      <c r="A232" s="65">
        <v>222</v>
      </c>
      <c r="B232" s="123" t="s">
        <v>1090</v>
      </c>
      <c r="C232" s="126">
        <v>151.55000000000001</v>
      </c>
      <c r="D232" s="124">
        <v>152.15</v>
      </c>
      <c r="E232" s="124">
        <v>148.65</v>
      </c>
      <c r="F232" s="124">
        <v>145.75</v>
      </c>
      <c r="G232" s="124">
        <v>142.25</v>
      </c>
      <c r="H232" s="124">
        <v>155.05000000000001</v>
      </c>
      <c r="I232" s="124">
        <v>158.55000000000001</v>
      </c>
      <c r="J232" s="124">
        <v>161.45000000000002</v>
      </c>
      <c r="K232" s="123">
        <v>155.65</v>
      </c>
      <c r="L232" s="123">
        <v>149.25</v>
      </c>
      <c r="M232" s="123">
        <v>46.231450000000002</v>
      </c>
    </row>
    <row r="233" spans="1:13">
      <c r="A233" s="65">
        <v>223</v>
      </c>
      <c r="B233" s="123" t="s">
        <v>191</v>
      </c>
      <c r="C233" s="126">
        <v>344.95</v>
      </c>
      <c r="D233" s="124">
        <v>340.76666666666665</v>
      </c>
      <c r="E233" s="124">
        <v>332.33333333333331</v>
      </c>
      <c r="F233" s="124">
        <v>319.71666666666664</v>
      </c>
      <c r="G233" s="124">
        <v>311.2833333333333</v>
      </c>
      <c r="H233" s="124">
        <v>353.38333333333333</v>
      </c>
      <c r="I233" s="124">
        <v>361.81666666666672</v>
      </c>
      <c r="J233" s="124">
        <v>374.43333333333334</v>
      </c>
      <c r="K233" s="123">
        <v>349.2</v>
      </c>
      <c r="L233" s="123">
        <v>328.15</v>
      </c>
      <c r="M233" s="123">
        <v>16.625499999999999</v>
      </c>
    </row>
    <row r="234" spans="1:13">
      <c r="A234" s="65">
        <v>224</v>
      </c>
      <c r="B234" s="123" t="s">
        <v>95</v>
      </c>
      <c r="C234" s="126">
        <v>1107.75</v>
      </c>
      <c r="D234" s="124">
        <v>1110.4166666666667</v>
      </c>
      <c r="E234" s="124">
        <v>1092.4833333333336</v>
      </c>
      <c r="F234" s="124">
        <v>1077.2166666666669</v>
      </c>
      <c r="G234" s="124">
        <v>1059.2833333333338</v>
      </c>
      <c r="H234" s="124">
        <v>1125.6833333333334</v>
      </c>
      <c r="I234" s="124">
        <v>1143.6166666666663</v>
      </c>
      <c r="J234" s="124">
        <v>1158.8833333333332</v>
      </c>
      <c r="K234" s="123">
        <v>1128.3499999999999</v>
      </c>
      <c r="L234" s="123">
        <v>1095.1500000000001</v>
      </c>
      <c r="M234" s="123">
        <v>52.760390000000001</v>
      </c>
    </row>
    <row r="235" spans="1:13">
      <c r="A235" s="65">
        <v>225</v>
      </c>
      <c r="B235" s="123" t="s">
        <v>1098</v>
      </c>
      <c r="C235" s="126">
        <v>284.64999999999998</v>
      </c>
      <c r="D235" s="124">
        <v>277.08333333333331</v>
      </c>
      <c r="E235" s="124">
        <v>265.16666666666663</v>
      </c>
      <c r="F235" s="124">
        <v>245.68333333333334</v>
      </c>
      <c r="G235" s="124">
        <v>233.76666666666665</v>
      </c>
      <c r="H235" s="124">
        <v>296.56666666666661</v>
      </c>
      <c r="I235" s="124">
        <v>308.48333333333323</v>
      </c>
      <c r="J235" s="124">
        <v>327.96666666666658</v>
      </c>
      <c r="K235" s="123">
        <v>289</v>
      </c>
      <c r="L235" s="123">
        <v>257.60000000000002</v>
      </c>
      <c r="M235" s="123">
        <v>3.8386</v>
      </c>
    </row>
    <row r="236" spans="1:13">
      <c r="A236" s="65">
        <v>226</v>
      </c>
      <c r="B236" s="123" t="s">
        <v>1100</v>
      </c>
      <c r="C236" s="126">
        <v>117.35</v>
      </c>
      <c r="D236" s="124">
        <v>115.81666666666666</v>
      </c>
      <c r="E236" s="124">
        <v>112.53333333333333</v>
      </c>
      <c r="F236" s="124">
        <v>107.71666666666667</v>
      </c>
      <c r="G236" s="124">
        <v>104.43333333333334</v>
      </c>
      <c r="H236" s="124">
        <v>120.63333333333333</v>
      </c>
      <c r="I236" s="124">
        <v>123.91666666666666</v>
      </c>
      <c r="J236" s="124">
        <v>128.73333333333332</v>
      </c>
      <c r="K236" s="123">
        <v>119.1</v>
      </c>
      <c r="L236" s="123">
        <v>111</v>
      </c>
      <c r="M236" s="123">
        <v>1.6842699999999999</v>
      </c>
    </row>
    <row r="237" spans="1:13">
      <c r="A237" s="65">
        <v>227</v>
      </c>
      <c r="B237" s="123" t="s">
        <v>1104</v>
      </c>
      <c r="C237" s="126">
        <v>181.85</v>
      </c>
      <c r="D237" s="124">
        <v>180.45000000000002</v>
      </c>
      <c r="E237" s="124">
        <v>174.90000000000003</v>
      </c>
      <c r="F237" s="124">
        <v>167.95000000000002</v>
      </c>
      <c r="G237" s="124">
        <v>162.40000000000003</v>
      </c>
      <c r="H237" s="124">
        <v>187.40000000000003</v>
      </c>
      <c r="I237" s="124">
        <v>192.95000000000005</v>
      </c>
      <c r="J237" s="124">
        <v>199.90000000000003</v>
      </c>
      <c r="K237" s="123">
        <v>186</v>
      </c>
      <c r="L237" s="123">
        <v>173.5</v>
      </c>
      <c r="M237" s="123">
        <v>11.919269999999999</v>
      </c>
    </row>
    <row r="238" spans="1:13">
      <c r="A238" s="65">
        <v>228</v>
      </c>
      <c r="B238" s="123" t="s">
        <v>96</v>
      </c>
      <c r="C238" s="126">
        <v>20.45</v>
      </c>
      <c r="D238" s="124">
        <v>20.233333333333334</v>
      </c>
      <c r="E238" s="124">
        <v>19.916666666666668</v>
      </c>
      <c r="F238" s="124">
        <v>19.383333333333333</v>
      </c>
      <c r="G238" s="124">
        <v>19.066666666666666</v>
      </c>
      <c r="H238" s="124">
        <v>20.766666666666669</v>
      </c>
      <c r="I238" s="124">
        <v>21.083333333333332</v>
      </c>
      <c r="J238" s="124">
        <v>21.616666666666671</v>
      </c>
      <c r="K238" s="123">
        <v>20.55</v>
      </c>
      <c r="L238" s="123">
        <v>19.7</v>
      </c>
      <c r="M238" s="123">
        <v>11.52144</v>
      </c>
    </row>
    <row r="239" spans="1:13">
      <c r="A239" s="65">
        <v>229</v>
      </c>
      <c r="B239" s="123" t="s">
        <v>97</v>
      </c>
      <c r="C239" s="126">
        <v>401.3</v>
      </c>
      <c r="D239" s="124">
        <v>402.55</v>
      </c>
      <c r="E239" s="124">
        <v>398.75</v>
      </c>
      <c r="F239" s="124">
        <v>396.2</v>
      </c>
      <c r="G239" s="124">
        <v>392.4</v>
      </c>
      <c r="H239" s="124">
        <v>405.1</v>
      </c>
      <c r="I239" s="124">
        <v>408.90000000000009</v>
      </c>
      <c r="J239" s="124">
        <v>411.45000000000005</v>
      </c>
      <c r="K239" s="123">
        <v>406.35</v>
      </c>
      <c r="L239" s="123">
        <v>400</v>
      </c>
      <c r="M239" s="123">
        <v>68.886849999999995</v>
      </c>
    </row>
    <row r="240" spans="1:13">
      <c r="A240" s="65">
        <v>230</v>
      </c>
      <c r="B240" s="123" t="s">
        <v>201</v>
      </c>
      <c r="C240" s="126">
        <v>555.1</v>
      </c>
      <c r="D240" s="124">
        <v>547.71666666666658</v>
      </c>
      <c r="E240" s="124">
        <v>525.43333333333317</v>
      </c>
      <c r="F240" s="124">
        <v>495.76666666666654</v>
      </c>
      <c r="G240" s="124">
        <v>473.48333333333312</v>
      </c>
      <c r="H240" s="124">
        <v>577.38333333333321</v>
      </c>
      <c r="I240" s="124">
        <v>599.66666666666674</v>
      </c>
      <c r="J240" s="124">
        <v>629.33333333333326</v>
      </c>
      <c r="K240" s="123">
        <v>570</v>
      </c>
      <c r="L240" s="123">
        <v>518.04999999999995</v>
      </c>
      <c r="M240" s="123">
        <v>1.22207</v>
      </c>
    </row>
    <row r="241" spans="1:13">
      <c r="A241" s="65">
        <v>231</v>
      </c>
      <c r="B241" s="123" t="s">
        <v>98</v>
      </c>
      <c r="C241" s="126">
        <v>220</v>
      </c>
      <c r="D241" s="124">
        <v>217.28333333333333</v>
      </c>
      <c r="E241" s="124">
        <v>212.06666666666666</v>
      </c>
      <c r="F241" s="124">
        <v>204.13333333333333</v>
      </c>
      <c r="G241" s="124">
        <v>198.91666666666666</v>
      </c>
      <c r="H241" s="124">
        <v>225.21666666666667</v>
      </c>
      <c r="I241" s="124">
        <v>230.43333333333331</v>
      </c>
      <c r="J241" s="124">
        <v>238.36666666666667</v>
      </c>
      <c r="K241" s="123">
        <v>222.5</v>
      </c>
      <c r="L241" s="123">
        <v>209.35</v>
      </c>
      <c r="M241" s="123">
        <v>19.63158</v>
      </c>
    </row>
    <row r="242" spans="1:13">
      <c r="A242" s="65">
        <v>232</v>
      </c>
      <c r="B242" s="123" t="s">
        <v>99</v>
      </c>
      <c r="C242" s="126">
        <v>273.5</v>
      </c>
      <c r="D242" s="124">
        <v>272.98333333333329</v>
      </c>
      <c r="E242" s="124">
        <v>268.66666666666657</v>
      </c>
      <c r="F242" s="124">
        <v>263.83333333333326</v>
      </c>
      <c r="G242" s="124">
        <v>259.51666666666654</v>
      </c>
      <c r="H242" s="124">
        <v>277.81666666666661</v>
      </c>
      <c r="I242" s="124">
        <v>282.13333333333333</v>
      </c>
      <c r="J242" s="124">
        <v>286.96666666666664</v>
      </c>
      <c r="K242" s="123">
        <v>277.3</v>
      </c>
      <c r="L242" s="123">
        <v>268.14999999999998</v>
      </c>
      <c r="M242" s="123">
        <v>158.22722999999999</v>
      </c>
    </row>
    <row r="243" spans="1:13">
      <c r="A243" s="65">
        <v>233</v>
      </c>
      <c r="B243" s="123" t="s">
        <v>1117</v>
      </c>
      <c r="C243" s="126">
        <v>193.05</v>
      </c>
      <c r="D243" s="124">
        <v>190.25</v>
      </c>
      <c r="E243" s="124">
        <v>182.8</v>
      </c>
      <c r="F243" s="124">
        <v>172.55</v>
      </c>
      <c r="G243" s="124">
        <v>165.10000000000002</v>
      </c>
      <c r="H243" s="124">
        <v>200.5</v>
      </c>
      <c r="I243" s="124">
        <v>207.95</v>
      </c>
      <c r="J243" s="124">
        <v>218.2</v>
      </c>
      <c r="K243" s="123">
        <v>197.7</v>
      </c>
      <c r="L243" s="123">
        <v>180</v>
      </c>
      <c r="M243" s="123">
        <v>1.3992800000000001</v>
      </c>
    </row>
    <row r="244" spans="1:13">
      <c r="A244" s="65">
        <v>234</v>
      </c>
      <c r="B244" s="123" t="s">
        <v>202</v>
      </c>
      <c r="C244" s="126">
        <v>68.7</v>
      </c>
      <c r="D244" s="124">
        <v>68.466666666666683</v>
      </c>
      <c r="E244" s="124">
        <v>67.28333333333336</v>
      </c>
      <c r="F244" s="124">
        <v>65.866666666666674</v>
      </c>
      <c r="G244" s="124">
        <v>64.683333333333351</v>
      </c>
      <c r="H244" s="124">
        <v>69.883333333333368</v>
      </c>
      <c r="I244" s="124">
        <v>71.066666666666677</v>
      </c>
      <c r="J244" s="124">
        <v>72.483333333333377</v>
      </c>
      <c r="K244" s="123">
        <v>69.650000000000006</v>
      </c>
      <c r="L244" s="123">
        <v>67.05</v>
      </c>
      <c r="M244" s="123">
        <v>4.3618399999999999</v>
      </c>
    </row>
    <row r="245" spans="1:13">
      <c r="A245" s="65">
        <v>235</v>
      </c>
      <c r="B245" s="123" t="s">
        <v>1126</v>
      </c>
      <c r="C245" s="126">
        <v>163.69999999999999</v>
      </c>
      <c r="D245" s="124">
        <v>163.01666666666665</v>
      </c>
      <c r="E245" s="124">
        <v>160.68333333333331</v>
      </c>
      <c r="F245" s="124">
        <v>157.66666666666666</v>
      </c>
      <c r="G245" s="124">
        <v>155.33333333333331</v>
      </c>
      <c r="H245" s="124">
        <v>166.0333333333333</v>
      </c>
      <c r="I245" s="124">
        <v>168.36666666666667</v>
      </c>
      <c r="J245" s="124">
        <v>171.3833333333333</v>
      </c>
      <c r="K245" s="123">
        <v>165.35</v>
      </c>
      <c r="L245" s="123">
        <v>160</v>
      </c>
      <c r="M245" s="123">
        <v>9.6541800000000002</v>
      </c>
    </row>
    <row r="246" spans="1:13">
      <c r="A246" s="65">
        <v>236</v>
      </c>
      <c r="B246" s="123" t="s">
        <v>1130</v>
      </c>
      <c r="C246" s="126">
        <v>151.19999999999999</v>
      </c>
      <c r="D246" s="124">
        <v>151.01666666666665</v>
      </c>
      <c r="E246" s="124">
        <v>145.5333333333333</v>
      </c>
      <c r="F246" s="124">
        <v>139.86666666666665</v>
      </c>
      <c r="G246" s="124">
        <v>134.3833333333333</v>
      </c>
      <c r="H246" s="124">
        <v>156.68333333333331</v>
      </c>
      <c r="I246" s="124">
        <v>162.16666666666666</v>
      </c>
      <c r="J246" s="124">
        <v>167.83333333333331</v>
      </c>
      <c r="K246" s="123">
        <v>156.5</v>
      </c>
      <c r="L246" s="123">
        <v>145.35</v>
      </c>
      <c r="M246" s="123">
        <v>30.67774</v>
      </c>
    </row>
    <row r="247" spans="1:13">
      <c r="A247" s="65">
        <v>237</v>
      </c>
      <c r="B247" s="123" t="s">
        <v>1137</v>
      </c>
      <c r="C247" s="126">
        <v>291.14999999999998</v>
      </c>
      <c r="D247" s="124">
        <v>290.58333333333331</v>
      </c>
      <c r="E247" s="124">
        <v>281.66666666666663</v>
      </c>
      <c r="F247" s="124">
        <v>272.18333333333334</v>
      </c>
      <c r="G247" s="124">
        <v>263.26666666666665</v>
      </c>
      <c r="H247" s="124">
        <v>300.06666666666661</v>
      </c>
      <c r="I247" s="124">
        <v>308.98333333333323</v>
      </c>
      <c r="J247" s="124">
        <v>318.46666666666658</v>
      </c>
      <c r="K247" s="123">
        <v>299.5</v>
      </c>
      <c r="L247" s="123">
        <v>281.10000000000002</v>
      </c>
      <c r="M247" s="123">
        <v>0.69359999999999999</v>
      </c>
    </row>
    <row r="248" spans="1:13">
      <c r="A248" s="65">
        <v>238</v>
      </c>
      <c r="B248" s="123" t="s">
        <v>1139</v>
      </c>
      <c r="C248" s="126">
        <v>167.45</v>
      </c>
      <c r="D248" s="124">
        <v>165.95000000000002</v>
      </c>
      <c r="E248" s="124">
        <v>161.60000000000002</v>
      </c>
      <c r="F248" s="124">
        <v>155.75</v>
      </c>
      <c r="G248" s="124">
        <v>151.4</v>
      </c>
      <c r="H248" s="124">
        <v>171.80000000000004</v>
      </c>
      <c r="I248" s="124">
        <v>176.15</v>
      </c>
      <c r="J248" s="124">
        <v>182.00000000000006</v>
      </c>
      <c r="K248" s="123">
        <v>170.3</v>
      </c>
      <c r="L248" s="123">
        <v>160.1</v>
      </c>
      <c r="M248" s="123">
        <v>0.44219999999999998</v>
      </c>
    </row>
    <row r="249" spans="1:13">
      <c r="A249" s="65">
        <v>239</v>
      </c>
      <c r="B249" s="123" t="s">
        <v>2269</v>
      </c>
      <c r="C249" s="126">
        <v>2214.85</v>
      </c>
      <c r="D249" s="124">
        <v>2203.0166666666664</v>
      </c>
      <c r="E249" s="124">
        <v>2144.833333333333</v>
      </c>
      <c r="F249" s="124">
        <v>2074.8166666666666</v>
      </c>
      <c r="G249" s="124">
        <v>2016.6333333333332</v>
      </c>
      <c r="H249" s="124">
        <v>2273.0333333333328</v>
      </c>
      <c r="I249" s="124">
        <v>2331.2166666666662</v>
      </c>
      <c r="J249" s="124">
        <v>2401.2333333333327</v>
      </c>
      <c r="K249" s="123">
        <v>2261.1999999999998</v>
      </c>
      <c r="L249" s="123">
        <v>2133</v>
      </c>
      <c r="M249" s="123">
        <v>0.13925999999999999</v>
      </c>
    </row>
    <row r="250" spans="1:13">
      <c r="A250" s="65">
        <v>240</v>
      </c>
      <c r="B250" s="123" t="s">
        <v>349</v>
      </c>
      <c r="C250" s="126">
        <v>709.95</v>
      </c>
      <c r="D250" s="124">
        <v>689.26666666666677</v>
      </c>
      <c r="E250" s="124">
        <v>659.68333333333351</v>
      </c>
      <c r="F250" s="124">
        <v>609.41666666666674</v>
      </c>
      <c r="G250" s="124">
        <v>579.83333333333348</v>
      </c>
      <c r="H250" s="124">
        <v>739.53333333333353</v>
      </c>
      <c r="I250" s="124">
        <v>769.11666666666679</v>
      </c>
      <c r="J250" s="124">
        <v>819.38333333333355</v>
      </c>
      <c r="K250" s="123">
        <v>718.85</v>
      </c>
      <c r="L250" s="123">
        <v>639</v>
      </c>
      <c r="M250" s="123">
        <v>37.130220000000001</v>
      </c>
    </row>
    <row r="251" spans="1:13">
      <c r="A251" s="65">
        <v>241</v>
      </c>
      <c r="B251" s="123" t="s">
        <v>1144</v>
      </c>
      <c r="C251" s="126">
        <v>332.5</v>
      </c>
      <c r="D251" s="124">
        <v>327.16666666666669</v>
      </c>
      <c r="E251" s="124">
        <v>315.33333333333337</v>
      </c>
      <c r="F251" s="124">
        <v>298.16666666666669</v>
      </c>
      <c r="G251" s="124">
        <v>286.33333333333337</v>
      </c>
      <c r="H251" s="124">
        <v>344.33333333333337</v>
      </c>
      <c r="I251" s="124">
        <v>356.16666666666674</v>
      </c>
      <c r="J251" s="124">
        <v>373.33333333333337</v>
      </c>
      <c r="K251" s="123">
        <v>339</v>
      </c>
      <c r="L251" s="123">
        <v>310</v>
      </c>
      <c r="M251" s="123">
        <v>0.78644999999999998</v>
      </c>
    </row>
    <row r="252" spans="1:13">
      <c r="A252" s="65">
        <v>242</v>
      </c>
      <c r="B252" s="123" t="s">
        <v>100</v>
      </c>
      <c r="C252" s="126">
        <v>253.9</v>
      </c>
      <c r="D252" s="124">
        <v>250.61666666666667</v>
      </c>
      <c r="E252" s="124">
        <v>239.53333333333336</v>
      </c>
      <c r="F252" s="124">
        <v>225.16666666666669</v>
      </c>
      <c r="G252" s="124">
        <v>214.08333333333337</v>
      </c>
      <c r="H252" s="124">
        <v>264.98333333333335</v>
      </c>
      <c r="I252" s="124">
        <v>276.06666666666661</v>
      </c>
      <c r="J252" s="124">
        <v>290.43333333333334</v>
      </c>
      <c r="K252" s="123">
        <v>261.7</v>
      </c>
      <c r="L252" s="123">
        <v>236.25</v>
      </c>
      <c r="M252" s="123">
        <v>162.72623999999999</v>
      </c>
    </row>
    <row r="253" spans="1:13">
      <c r="A253" s="65">
        <v>243</v>
      </c>
      <c r="B253" s="123" t="s">
        <v>101</v>
      </c>
      <c r="C253" s="126">
        <v>113.65</v>
      </c>
      <c r="D253" s="124">
        <v>112.51666666666667</v>
      </c>
      <c r="E253" s="124">
        <v>108.58333333333333</v>
      </c>
      <c r="F253" s="124">
        <v>103.51666666666667</v>
      </c>
      <c r="G253" s="124">
        <v>99.583333333333329</v>
      </c>
      <c r="H253" s="124">
        <v>117.58333333333333</v>
      </c>
      <c r="I253" s="124">
        <v>121.51666666666667</v>
      </c>
      <c r="J253" s="124">
        <v>126.58333333333333</v>
      </c>
      <c r="K253" s="123">
        <v>116.45</v>
      </c>
      <c r="L253" s="123">
        <v>107.45</v>
      </c>
      <c r="M253" s="123">
        <v>295.87394999999998</v>
      </c>
    </row>
    <row r="254" spans="1:13">
      <c r="A254" s="65">
        <v>244</v>
      </c>
      <c r="B254" s="123" t="s">
        <v>1152</v>
      </c>
      <c r="C254" s="126">
        <v>1053.6500000000001</v>
      </c>
      <c r="D254" s="124">
        <v>1041.5833333333335</v>
      </c>
      <c r="E254" s="124">
        <v>1015.2166666666669</v>
      </c>
      <c r="F254" s="124">
        <v>976.78333333333342</v>
      </c>
      <c r="G254" s="124">
        <v>950.41666666666686</v>
      </c>
      <c r="H254" s="124">
        <v>1080.0166666666669</v>
      </c>
      <c r="I254" s="124">
        <v>1106.3833333333337</v>
      </c>
      <c r="J254" s="124">
        <v>1144.8166666666671</v>
      </c>
      <c r="K254" s="123">
        <v>1067.95</v>
      </c>
      <c r="L254" s="123">
        <v>1003.15</v>
      </c>
      <c r="M254" s="123">
        <v>0.19531000000000001</v>
      </c>
    </row>
    <row r="255" spans="1:13">
      <c r="A255" s="65">
        <v>245</v>
      </c>
      <c r="B255" s="123" t="s">
        <v>1154</v>
      </c>
      <c r="C255" s="126">
        <v>401.65</v>
      </c>
      <c r="D255" s="124">
        <v>400.55</v>
      </c>
      <c r="E255" s="124">
        <v>391.1</v>
      </c>
      <c r="F255" s="124">
        <v>380.55</v>
      </c>
      <c r="G255" s="124">
        <v>371.1</v>
      </c>
      <c r="H255" s="124">
        <v>411.1</v>
      </c>
      <c r="I255" s="124">
        <v>420.54999999999995</v>
      </c>
      <c r="J255" s="124">
        <v>431.1</v>
      </c>
      <c r="K255" s="123">
        <v>410</v>
      </c>
      <c r="L255" s="123">
        <v>390</v>
      </c>
      <c r="M255" s="123">
        <v>0.93486000000000002</v>
      </c>
    </row>
    <row r="256" spans="1:13">
      <c r="A256" s="65">
        <v>246</v>
      </c>
      <c r="B256" s="123" t="s">
        <v>1158</v>
      </c>
      <c r="C256" s="126">
        <v>167.2</v>
      </c>
      <c r="D256" s="124">
        <v>165.85</v>
      </c>
      <c r="E256" s="124">
        <v>158.94999999999999</v>
      </c>
      <c r="F256" s="124">
        <v>150.69999999999999</v>
      </c>
      <c r="G256" s="124">
        <v>143.79999999999998</v>
      </c>
      <c r="H256" s="124">
        <v>174.1</v>
      </c>
      <c r="I256" s="124">
        <v>181.00000000000003</v>
      </c>
      <c r="J256" s="124">
        <v>189.25</v>
      </c>
      <c r="K256" s="123">
        <v>172.75</v>
      </c>
      <c r="L256" s="123">
        <v>157.6</v>
      </c>
      <c r="M256" s="123">
        <v>13.783720000000001</v>
      </c>
    </row>
    <row r="257" spans="1:13">
      <c r="A257" s="65">
        <v>247</v>
      </c>
      <c r="B257" s="123" t="s">
        <v>1162</v>
      </c>
      <c r="C257" s="126">
        <v>155.1</v>
      </c>
      <c r="D257" s="124">
        <v>151.88333333333333</v>
      </c>
      <c r="E257" s="124">
        <v>147.86666666666665</v>
      </c>
      <c r="F257" s="124">
        <v>140.63333333333333</v>
      </c>
      <c r="G257" s="124">
        <v>136.61666666666665</v>
      </c>
      <c r="H257" s="124">
        <v>159.11666666666665</v>
      </c>
      <c r="I257" s="124">
        <v>163.1333333333333</v>
      </c>
      <c r="J257" s="124">
        <v>170.36666666666665</v>
      </c>
      <c r="K257" s="123">
        <v>155.9</v>
      </c>
      <c r="L257" s="123">
        <v>144.65</v>
      </c>
      <c r="M257" s="123">
        <v>16.14678</v>
      </c>
    </row>
    <row r="258" spans="1:13">
      <c r="A258" s="65">
        <v>248</v>
      </c>
      <c r="B258" s="123" t="s">
        <v>102</v>
      </c>
      <c r="C258" s="126">
        <v>17.600000000000001</v>
      </c>
      <c r="D258" s="124">
        <v>17.45</v>
      </c>
      <c r="E258" s="124">
        <v>16.799999999999997</v>
      </c>
      <c r="F258" s="124">
        <v>15.999999999999996</v>
      </c>
      <c r="G258" s="124">
        <v>15.349999999999994</v>
      </c>
      <c r="H258" s="124">
        <v>18.25</v>
      </c>
      <c r="I258" s="124">
        <v>18.899999999999999</v>
      </c>
      <c r="J258" s="124">
        <v>19.700000000000003</v>
      </c>
      <c r="K258" s="123">
        <v>18.100000000000001</v>
      </c>
      <c r="L258" s="123">
        <v>16.649999999999999</v>
      </c>
      <c r="M258" s="123">
        <v>747.42675999999994</v>
      </c>
    </row>
    <row r="259" spans="1:13">
      <c r="A259" s="65">
        <v>249</v>
      </c>
      <c r="B259" s="123" t="s">
        <v>103</v>
      </c>
      <c r="C259" s="126">
        <v>82.75</v>
      </c>
      <c r="D259" s="124">
        <v>81.916666666666671</v>
      </c>
      <c r="E259" s="124">
        <v>79.38333333333334</v>
      </c>
      <c r="F259" s="124">
        <v>76.016666666666666</v>
      </c>
      <c r="G259" s="124">
        <v>73.483333333333334</v>
      </c>
      <c r="H259" s="124">
        <v>85.283333333333346</v>
      </c>
      <c r="I259" s="124">
        <v>87.816666666666677</v>
      </c>
      <c r="J259" s="124">
        <v>91.183333333333351</v>
      </c>
      <c r="K259" s="123">
        <v>84.45</v>
      </c>
      <c r="L259" s="123">
        <v>78.55</v>
      </c>
      <c r="M259" s="123">
        <v>50.374299999999998</v>
      </c>
    </row>
    <row r="260" spans="1:13">
      <c r="A260" s="65">
        <v>250</v>
      </c>
      <c r="B260" s="123" t="s">
        <v>104</v>
      </c>
      <c r="C260" s="126">
        <v>283.2</v>
      </c>
      <c r="D260" s="124">
        <v>279.36666666666667</v>
      </c>
      <c r="E260" s="124">
        <v>269.43333333333334</v>
      </c>
      <c r="F260" s="124">
        <v>255.66666666666669</v>
      </c>
      <c r="G260" s="124">
        <v>245.73333333333335</v>
      </c>
      <c r="H260" s="124">
        <v>293.13333333333333</v>
      </c>
      <c r="I260" s="124">
        <v>303.06666666666672</v>
      </c>
      <c r="J260" s="124">
        <v>316.83333333333331</v>
      </c>
      <c r="K260" s="123">
        <v>289.3</v>
      </c>
      <c r="L260" s="123">
        <v>265.60000000000002</v>
      </c>
      <c r="M260" s="123">
        <v>80.061949999999996</v>
      </c>
    </row>
    <row r="261" spans="1:13">
      <c r="A261" s="65">
        <v>251</v>
      </c>
      <c r="B261" s="123" t="s">
        <v>1179</v>
      </c>
      <c r="C261" s="126">
        <v>923.6</v>
      </c>
      <c r="D261" s="124">
        <v>936.86666666666667</v>
      </c>
      <c r="E261" s="124">
        <v>875.73333333333335</v>
      </c>
      <c r="F261" s="124">
        <v>827.86666666666667</v>
      </c>
      <c r="G261" s="124">
        <v>766.73333333333335</v>
      </c>
      <c r="H261" s="124">
        <v>984.73333333333335</v>
      </c>
      <c r="I261" s="124">
        <v>1045.8666666666668</v>
      </c>
      <c r="J261" s="124">
        <v>1093.7333333333333</v>
      </c>
      <c r="K261" s="123">
        <v>998</v>
      </c>
      <c r="L261" s="123">
        <v>889</v>
      </c>
      <c r="M261" s="123">
        <v>17.467860000000002</v>
      </c>
    </row>
    <row r="262" spans="1:13">
      <c r="A262" s="65">
        <v>252</v>
      </c>
      <c r="B262" s="123" t="s">
        <v>105</v>
      </c>
      <c r="C262" s="126">
        <v>1979.1</v>
      </c>
      <c r="D262" s="124">
        <v>1934.1000000000001</v>
      </c>
      <c r="E262" s="124">
        <v>1848.2000000000003</v>
      </c>
      <c r="F262" s="124">
        <v>1717.3000000000002</v>
      </c>
      <c r="G262" s="124">
        <v>1631.4000000000003</v>
      </c>
      <c r="H262" s="124">
        <v>2065</v>
      </c>
      <c r="I262" s="124">
        <v>2150.9000000000005</v>
      </c>
      <c r="J262" s="124">
        <v>2281.8000000000002</v>
      </c>
      <c r="K262" s="123">
        <v>2020</v>
      </c>
      <c r="L262" s="123">
        <v>1803.2</v>
      </c>
      <c r="M262" s="123">
        <v>13.890470000000001</v>
      </c>
    </row>
    <row r="263" spans="1:13">
      <c r="A263" s="65">
        <v>253</v>
      </c>
      <c r="B263" s="123" t="s">
        <v>106</v>
      </c>
      <c r="C263" s="126">
        <v>421.9</v>
      </c>
      <c r="D263" s="124">
        <v>422.08333333333331</v>
      </c>
      <c r="E263" s="124">
        <v>404.81666666666661</v>
      </c>
      <c r="F263" s="124">
        <v>387.73333333333329</v>
      </c>
      <c r="G263" s="124">
        <v>370.46666666666658</v>
      </c>
      <c r="H263" s="124">
        <v>439.16666666666663</v>
      </c>
      <c r="I263" s="124">
        <v>456.43333333333339</v>
      </c>
      <c r="J263" s="124">
        <v>473.51666666666665</v>
      </c>
      <c r="K263" s="123">
        <v>439.35</v>
      </c>
      <c r="L263" s="123">
        <v>405</v>
      </c>
      <c r="M263" s="123">
        <v>52.562289999999997</v>
      </c>
    </row>
    <row r="264" spans="1:13">
      <c r="A264" s="65">
        <v>254</v>
      </c>
      <c r="B264" s="123" t="s">
        <v>1187</v>
      </c>
      <c r="C264" s="126">
        <v>356.15</v>
      </c>
      <c r="D264" s="124">
        <v>355.11666666666662</v>
      </c>
      <c r="E264" s="124">
        <v>348.23333333333323</v>
      </c>
      <c r="F264" s="124">
        <v>340.31666666666661</v>
      </c>
      <c r="G264" s="124">
        <v>333.43333333333322</v>
      </c>
      <c r="H264" s="124">
        <v>363.03333333333325</v>
      </c>
      <c r="I264" s="124">
        <v>369.91666666666657</v>
      </c>
      <c r="J264" s="124">
        <v>377.83333333333326</v>
      </c>
      <c r="K264" s="123">
        <v>362</v>
      </c>
      <c r="L264" s="123">
        <v>347.2</v>
      </c>
      <c r="M264" s="123">
        <v>8.7090999999999994</v>
      </c>
    </row>
    <row r="265" spans="1:13">
      <c r="A265" s="65">
        <v>255</v>
      </c>
      <c r="B265" s="123" t="s">
        <v>1191</v>
      </c>
      <c r="C265" s="126">
        <v>589.04999999999995</v>
      </c>
      <c r="D265" s="124">
        <v>584.71666666666658</v>
      </c>
      <c r="E265" s="124">
        <v>576.88333333333321</v>
      </c>
      <c r="F265" s="124">
        <v>564.71666666666658</v>
      </c>
      <c r="G265" s="124">
        <v>556.88333333333321</v>
      </c>
      <c r="H265" s="124">
        <v>596.88333333333321</v>
      </c>
      <c r="I265" s="124">
        <v>604.71666666666647</v>
      </c>
      <c r="J265" s="124">
        <v>616.88333333333321</v>
      </c>
      <c r="K265" s="123">
        <v>592.54999999999995</v>
      </c>
      <c r="L265" s="123">
        <v>572.54999999999995</v>
      </c>
      <c r="M265" s="123">
        <v>5.0514599999999996</v>
      </c>
    </row>
    <row r="266" spans="1:13">
      <c r="A266" s="65">
        <v>256</v>
      </c>
      <c r="B266" s="123" t="s">
        <v>1194</v>
      </c>
      <c r="C266" s="126">
        <v>427.75</v>
      </c>
      <c r="D266" s="124">
        <v>421.2</v>
      </c>
      <c r="E266" s="124">
        <v>407.4</v>
      </c>
      <c r="F266" s="124">
        <v>387.05</v>
      </c>
      <c r="G266" s="124">
        <v>373.25</v>
      </c>
      <c r="H266" s="124">
        <v>441.54999999999995</v>
      </c>
      <c r="I266" s="124">
        <v>455.35</v>
      </c>
      <c r="J266" s="124">
        <v>475.69999999999993</v>
      </c>
      <c r="K266" s="123">
        <v>435</v>
      </c>
      <c r="L266" s="123">
        <v>400.85</v>
      </c>
      <c r="M266" s="123">
        <v>1.4526699999999999</v>
      </c>
    </row>
    <row r="267" spans="1:13">
      <c r="A267" s="65">
        <v>257</v>
      </c>
      <c r="B267" s="123" t="s">
        <v>204</v>
      </c>
      <c r="C267" s="126">
        <v>491.4</v>
      </c>
      <c r="D267" s="124">
        <v>490.33333333333331</v>
      </c>
      <c r="E267" s="124">
        <v>475.11666666666662</v>
      </c>
      <c r="F267" s="124">
        <v>458.83333333333331</v>
      </c>
      <c r="G267" s="124">
        <v>443.61666666666662</v>
      </c>
      <c r="H267" s="124">
        <v>506.61666666666662</v>
      </c>
      <c r="I267" s="124">
        <v>521.83333333333326</v>
      </c>
      <c r="J267" s="124">
        <v>538.11666666666656</v>
      </c>
      <c r="K267" s="123">
        <v>505.55</v>
      </c>
      <c r="L267" s="123">
        <v>474.05</v>
      </c>
      <c r="M267" s="123">
        <v>1.66153</v>
      </c>
    </row>
    <row r="268" spans="1:13">
      <c r="A268" s="65">
        <v>258</v>
      </c>
      <c r="B268" s="123" t="s">
        <v>205</v>
      </c>
      <c r="C268" s="126">
        <v>110.45</v>
      </c>
      <c r="D268" s="124">
        <v>109.64999999999999</v>
      </c>
      <c r="E268" s="124">
        <v>107.29999999999998</v>
      </c>
      <c r="F268" s="124">
        <v>104.14999999999999</v>
      </c>
      <c r="G268" s="124">
        <v>101.79999999999998</v>
      </c>
      <c r="H268" s="124">
        <v>112.79999999999998</v>
      </c>
      <c r="I268" s="124">
        <v>115.14999999999998</v>
      </c>
      <c r="J268" s="124">
        <v>118.29999999999998</v>
      </c>
      <c r="K268" s="123">
        <v>112</v>
      </c>
      <c r="L268" s="123">
        <v>106.5</v>
      </c>
      <c r="M268" s="123">
        <v>20.412379999999999</v>
      </c>
    </row>
    <row r="269" spans="1:13">
      <c r="A269" s="65">
        <v>259</v>
      </c>
      <c r="B269" s="123" t="s">
        <v>1207</v>
      </c>
      <c r="C269" s="126">
        <v>347.6</v>
      </c>
      <c r="D269" s="124">
        <v>345.58333333333331</v>
      </c>
      <c r="E269" s="124">
        <v>332.46666666666664</v>
      </c>
      <c r="F269" s="124">
        <v>317.33333333333331</v>
      </c>
      <c r="G269" s="124">
        <v>304.21666666666664</v>
      </c>
      <c r="H269" s="124">
        <v>360.71666666666664</v>
      </c>
      <c r="I269" s="124">
        <v>373.83333333333331</v>
      </c>
      <c r="J269" s="124">
        <v>388.96666666666664</v>
      </c>
      <c r="K269" s="123">
        <v>358.7</v>
      </c>
      <c r="L269" s="123">
        <v>330.45</v>
      </c>
      <c r="M269" s="123">
        <v>8.41188</v>
      </c>
    </row>
    <row r="270" spans="1:13">
      <c r="A270" s="65">
        <v>260</v>
      </c>
      <c r="B270" s="123" t="s">
        <v>1215</v>
      </c>
      <c r="C270" s="126">
        <v>128.25</v>
      </c>
      <c r="D270" s="124">
        <v>126.68333333333334</v>
      </c>
      <c r="E270" s="124">
        <v>123.56666666666666</v>
      </c>
      <c r="F270" s="124">
        <v>118.88333333333333</v>
      </c>
      <c r="G270" s="124">
        <v>115.76666666666665</v>
      </c>
      <c r="H270" s="124">
        <v>131.36666666666667</v>
      </c>
      <c r="I270" s="124">
        <v>134.48333333333335</v>
      </c>
      <c r="J270" s="124">
        <v>139.16666666666669</v>
      </c>
      <c r="K270" s="123">
        <v>129.80000000000001</v>
      </c>
      <c r="L270" s="123">
        <v>122</v>
      </c>
      <c r="M270" s="123">
        <v>10.09207</v>
      </c>
    </row>
    <row r="271" spans="1:13">
      <c r="A271" s="65">
        <v>261</v>
      </c>
      <c r="B271" s="123" t="s">
        <v>1227</v>
      </c>
      <c r="C271" s="126">
        <v>270.85000000000002</v>
      </c>
      <c r="D271" s="124">
        <v>267.2833333333333</v>
      </c>
      <c r="E271" s="124">
        <v>261.11666666666662</v>
      </c>
      <c r="F271" s="124">
        <v>251.38333333333333</v>
      </c>
      <c r="G271" s="124">
        <v>245.21666666666664</v>
      </c>
      <c r="H271" s="124">
        <v>277.01666666666659</v>
      </c>
      <c r="I271" s="124">
        <v>283.18333333333334</v>
      </c>
      <c r="J271" s="124">
        <v>292.91666666666657</v>
      </c>
      <c r="K271" s="123">
        <v>273.45</v>
      </c>
      <c r="L271" s="123">
        <v>257.55</v>
      </c>
      <c r="M271" s="123">
        <v>1.0401199999999999</v>
      </c>
    </row>
    <row r="272" spans="1:13">
      <c r="A272" s="65">
        <v>262</v>
      </c>
      <c r="B272" s="123" t="s">
        <v>1231</v>
      </c>
      <c r="C272" s="126">
        <v>302.64999999999998</v>
      </c>
      <c r="D272" s="124">
        <v>295.39999999999998</v>
      </c>
      <c r="E272" s="124">
        <v>285.64999999999998</v>
      </c>
      <c r="F272" s="124">
        <v>268.64999999999998</v>
      </c>
      <c r="G272" s="124">
        <v>258.89999999999998</v>
      </c>
      <c r="H272" s="124">
        <v>312.39999999999998</v>
      </c>
      <c r="I272" s="124">
        <v>322.14999999999998</v>
      </c>
      <c r="J272" s="124">
        <v>339.15</v>
      </c>
      <c r="K272" s="123">
        <v>305.14999999999998</v>
      </c>
      <c r="L272" s="123">
        <v>278.39999999999998</v>
      </c>
      <c r="M272" s="123">
        <v>2.1018400000000002</v>
      </c>
    </row>
    <row r="273" spans="1:13">
      <c r="A273" s="65">
        <v>263</v>
      </c>
      <c r="B273" s="123" t="s">
        <v>1236</v>
      </c>
      <c r="C273" s="126">
        <v>318.39999999999998</v>
      </c>
      <c r="D273" s="124">
        <v>312.79999999999995</v>
      </c>
      <c r="E273" s="124">
        <v>293.64999999999992</v>
      </c>
      <c r="F273" s="124">
        <v>268.89999999999998</v>
      </c>
      <c r="G273" s="124">
        <v>249.74999999999994</v>
      </c>
      <c r="H273" s="124">
        <v>337.5499999999999</v>
      </c>
      <c r="I273" s="124">
        <v>356.7</v>
      </c>
      <c r="J273" s="124">
        <v>381.44999999999987</v>
      </c>
      <c r="K273" s="123">
        <v>331.95</v>
      </c>
      <c r="L273" s="123">
        <v>288.05</v>
      </c>
      <c r="M273" s="123">
        <v>7.8798000000000004</v>
      </c>
    </row>
    <row r="274" spans="1:13">
      <c r="A274" s="65">
        <v>264</v>
      </c>
      <c r="B274" s="123" t="s">
        <v>107</v>
      </c>
      <c r="C274" s="126">
        <v>1033.8</v>
      </c>
      <c r="D274" s="124">
        <v>1033.8</v>
      </c>
      <c r="E274" s="124">
        <v>1018.1999999999998</v>
      </c>
      <c r="F274" s="124">
        <v>1002.5999999999999</v>
      </c>
      <c r="G274" s="124">
        <v>986.99999999999977</v>
      </c>
      <c r="H274" s="124">
        <v>1049.3999999999999</v>
      </c>
      <c r="I274" s="124">
        <v>1064.9999999999998</v>
      </c>
      <c r="J274" s="124">
        <v>1080.5999999999999</v>
      </c>
      <c r="K274" s="123">
        <v>1049.4000000000001</v>
      </c>
      <c r="L274" s="123">
        <v>1018.2</v>
      </c>
      <c r="M274" s="123">
        <v>33.345199999999998</v>
      </c>
    </row>
    <row r="275" spans="1:13">
      <c r="A275" s="65">
        <v>265</v>
      </c>
      <c r="B275" s="123" t="s">
        <v>203</v>
      </c>
      <c r="C275" s="126">
        <v>206.3</v>
      </c>
      <c r="D275" s="124">
        <v>203.16666666666666</v>
      </c>
      <c r="E275" s="124">
        <v>196.48333333333332</v>
      </c>
      <c r="F275" s="124">
        <v>186.66666666666666</v>
      </c>
      <c r="G275" s="124">
        <v>179.98333333333332</v>
      </c>
      <c r="H275" s="124">
        <v>212.98333333333332</v>
      </c>
      <c r="I275" s="124">
        <v>219.66666666666666</v>
      </c>
      <c r="J275" s="124">
        <v>229.48333333333332</v>
      </c>
      <c r="K275" s="123">
        <v>209.85</v>
      </c>
      <c r="L275" s="123">
        <v>193.35</v>
      </c>
      <c r="M275" s="123">
        <v>39.194589999999998</v>
      </c>
    </row>
    <row r="276" spans="1:13">
      <c r="A276" s="65">
        <v>266</v>
      </c>
      <c r="B276" s="123" t="s">
        <v>1253</v>
      </c>
      <c r="C276" s="126">
        <v>700.5</v>
      </c>
      <c r="D276" s="124">
        <v>697.83333333333337</v>
      </c>
      <c r="E276" s="124">
        <v>677.66666666666674</v>
      </c>
      <c r="F276" s="124">
        <v>654.83333333333337</v>
      </c>
      <c r="G276" s="124">
        <v>634.66666666666674</v>
      </c>
      <c r="H276" s="124">
        <v>720.66666666666674</v>
      </c>
      <c r="I276" s="124">
        <v>740.83333333333348</v>
      </c>
      <c r="J276" s="124">
        <v>763.66666666666674</v>
      </c>
      <c r="K276" s="123">
        <v>718</v>
      </c>
      <c r="L276" s="123">
        <v>675</v>
      </c>
      <c r="M276" s="123">
        <v>0.24071000000000001</v>
      </c>
    </row>
    <row r="277" spans="1:13">
      <c r="A277" s="65">
        <v>267</v>
      </c>
      <c r="B277" s="123" t="s">
        <v>1254</v>
      </c>
      <c r="C277" s="126">
        <v>552.95000000000005</v>
      </c>
      <c r="D277" s="124">
        <v>557.68333333333339</v>
      </c>
      <c r="E277" s="124">
        <v>539.61666666666679</v>
      </c>
      <c r="F277" s="124">
        <v>526.28333333333342</v>
      </c>
      <c r="G277" s="124">
        <v>508.21666666666681</v>
      </c>
      <c r="H277" s="124">
        <v>571.01666666666677</v>
      </c>
      <c r="I277" s="124">
        <v>589.08333333333337</v>
      </c>
      <c r="J277" s="124">
        <v>602.41666666666674</v>
      </c>
      <c r="K277" s="123">
        <v>575.75</v>
      </c>
      <c r="L277" s="123">
        <v>544.35</v>
      </c>
      <c r="M277" s="123">
        <v>1.7518499999999999</v>
      </c>
    </row>
    <row r="278" spans="1:13">
      <c r="A278" s="65">
        <v>268</v>
      </c>
      <c r="B278" s="123" t="s">
        <v>229</v>
      </c>
      <c r="C278" s="126">
        <v>456.05</v>
      </c>
      <c r="D278" s="124">
        <v>449.88333333333338</v>
      </c>
      <c r="E278" s="124">
        <v>437.36666666666679</v>
      </c>
      <c r="F278" s="124">
        <v>418.68333333333339</v>
      </c>
      <c r="G278" s="124">
        <v>406.1666666666668</v>
      </c>
      <c r="H278" s="124">
        <v>468.56666666666678</v>
      </c>
      <c r="I278" s="124">
        <v>481.08333333333331</v>
      </c>
      <c r="J278" s="124">
        <v>499.76666666666677</v>
      </c>
      <c r="K278" s="123">
        <v>462.4</v>
      </c>
      <c r="L278" s="123">
        <v>431.2</v>
      </c>
      <c r="M278" s="123">
        <v>8.1008800000000001</v>
      </c>
    </row>
    <row r="279" spans="1:13">
      <c r="A279" s="65">
        <v>269</v>
      </c>
      <c r="B279" s="123" t="s">
        <v>108</v>
      </c>
      <c r="C279" s="126">
        <v>132.65</v>
      </c>
      <c r="D279" s="124">
        <v>132.16666666666666</v>
      </c>
      <c r="E279" s="124">
        <v>129.48333333333332</v>
      </c>
      <c r="F279" s="124">
        <v>126.31666666666666</v>
      </c>
      <c r="G279" s="124">
        <v>123.63333333333333</v>
      </c>
      <c r="H279" s="124">
        <v>135.33333333333331</v>
      </c>
      <c r="I279" s="124">
        <v>138.01666666666665</v>
      </c>
      <c r="J279" s="124">
        <v>141.18333333333331</v>
      </c>
      <c r="K279" s="123">
        <v>134.85</v>
      </c>
      <c r="L279" s="123">
        <v>129</v>
      </c>
      <c r="M279" s="123">
        <v>43.999659999999999</v>
      </c>
    </row>
    <row r="280" spans="1:13">
      <c r="A280" s="65">
        <v>270</v>
      </c>
      <c r="B280" s="123" t="s">
        <v>1263</v>
      </c>
      <c r="C280" s="126">
        <v>90.2</v>
      </c>
      <c r="D280" s="124">
        <v>90.733333333333334</v>
      </c>
      <c r="E280" s="124">
        <v>88.466666666666669</v>
      </c>
      <c r="F280" s="124">
        <v>86.733333333333334</v>
      </c>
      <c r="G280" s="124">
        <v>84.466666666666669</v>
      </c>
      <c r="H280" s="124">
        <v>92.466666666666669</v>
      </c>
      <c r="I280" s="124">
        <v>94.733333333333348</v>
      </c>
      <c r="J280" s="124">
        <v>96.466666666666669</v>
      </c>
      <c r="K280" s="123">
        <v>93</v>
      </c>
      <c r="L280" s="123">
        <v>89</v>
      </c>
      <c r="M280" s="123">
        <v>12.4392</v>
      </c>
    </row>
    <row r="281" spans="1:13">
      <c r="A281" s="65">
        <v>271</v>
      </c>
      <c r="B281" s="123" t="s">
        <v>109</v>
      </c>
      <c r="C281" s="126">
        <v>159.35</v>
      </c>
      <c r="D281" s="124">
        <v>156.18333333333334</v>
      </c>
      <c r="E281" s="124">
        <v>150.71666666666667</v>
      </c>
      <c r="F281" s="124">
        <v>142.08333333333334</v>
      </c>
      <c r="G281" s="124">
        <v>136.61666666666667</v>
      </c>
      <c r="H281" s="124">
        <v>164.81666666666666</v>
      </c>
      <c r="I281" s="124">
        <v>170.28333333333336</v>
      </c>
      <c r="J281" s="124">
        <v>178.91666666666666</v>
      </c>
      <c r="K281" s="123">
        <v>161.65</v>
      </c>
      <c r="L281" s="123">
        <v>147.55000000000001</v>
      </c>
      <c r="M281" s="123">
        <v>117.01257</v>
      </c>
    </row>
    <row r="282" spans="1:13">
      <c r="A282" s="65">
        <v>272</v>
      </c>
      <c r="B282" s="123" t="s">
        <v>1266</v>
      </c>
      <c r="C282" s="126">
        <v>126.3</v>
      </c>
      <c r="D282" s="124">
        <v>126.96666666666668</v>
      </c>
      <c r="E282" s="124">
        <v>125.13333333333335</v>
      </c>
      <c r="F282" s="124">
        <v>123.96666666666667</v>
      </c>
      <c r="G282" s="124">
        <v>122.13333333333334</v>
      </c>
      <c r="H282" s="124">
        <v>128.13333333333338</v>
      </c>
      <c r="I282" s="124">
        <v>129.9666666666667</v>
      </c>
      <c r="J282" s="124">
        <v>131.13333333333338</v>
      </c>
      <c r="K282" s="123">
        <v>128.80000000000001</v>
      </c>
      <c r="L282" s="123">
        <v>125.8</v>
      </c>
      <c r="M282" s="123">
        <v>6.1309199999999997</v>
      </c>
    </row>
    <row r="283" spans="1:13">
      <c r="A283" s="65">
        <v>273</v>
      </c>
      <c r="B283" s="123" t="s">
        <v>1268</v>
      </c>
      <c r="C283" s="126">
        <v>869.6</v>
      </c>
      <c r="D283" s="124">
        <v>866.93333333333339</v>
      </c>
      <c r="E283" s="124">
        <v>853.86666666666679</v>
      </c>
      <c r="F283" s="124">
        <v>838.13333333333344</v>
      </c>
      <c r="G283" s="124">
        <v>825.06666666666683</v>
      </c>
      <c r="H283" s="124">
        <v>882.66666666666674</v>
      </c>
      <c r="I283" s="124">
        <v>895.73333333333335</v>
      </c>
      <c r="J283" s="124">
        <v>911.4666666666667</v>
      </c>
      <c r="K283" s="123">
        <v>880</v>
      </c>
      <c r="L283" s="123">
        <v>851.2</v>
      </c>
      <c r="M283" s="123">
        <v>0.28053</v>
      </c>
    </row>
    <row r="284" spans="1:13">
      <c r="A284" s="65">
        <v>274</v>
      </c>
      <c r="B284" s="123" t="s">
        <v>1274</v>
      </c>
      <c r="C284" s="126">
        <v>5717.05</v>
      </c>
      <c r="D284" s="124">
        <v>5620.6833333333334</v>
      </c>
      <c r="E284" s="124">
        <v>5501.3666666666668</v>
      </c>
      <c r="F284" s="124">
        <v>5285.6833333333334</v>
      </c>
      <c r="G284" s="124">
        <v>5166.3666666666668</v>
      </c>
      <c r="H284" s="124">
        <v>5836.3666666666668</v>
      </c>
      <c r="I284" s="124">
        <v>5955.6833333333343</v>
      </c>
      <c r="J284" s="124">
        <v>6171.3666666666668</v>
      </c>
      <c r="K284" s="123">
        <v>5740</v>
      </c>
      <c r="L284" s="123">
        <v>5405</v>
      </c>
      <c r="M284" s="123">
        <v>4.5339999999999998E-2</v>
      </c>
    </row>
    <row r="285" spans="1:13">
      <c r="A285" s="65">
        <v>275</v>
      </c>
      <c r="B285" s="123" t="s">
        <v>110</v>
      </c>
      <c r="C285" s="126">
        <v>500.9</v>
      </c>
      <c r="D285" s="124">
        <v>497.13333333333338</v>
      </c>
      <c r="E285" s="124">
        <v>485.76666666666677</v>
      </c>
      <c r="F285" s="124">
        <v>470.63333333333338</v>
      </c>
      <c r="G285" s="124">
        <v>459.26666666666677</v>
      </c>
      <c r="H285" s="124">
        <v>512.26666666666677</v>
      </c>
      <c r="I285" s="124">
        <v>523.63333333333344</v>
      </c>
      <c r="J285" s="124">
        <v>538.76666666666677</v>
      </c>
      <c r="K285" s="123">
        <v>508.5</v>
      </c>
      <c r="L285" s="123">
        <v>482</v>
      </c>
      <c r="M285" s="123">
        <v>36.633809999999997</v>
      </c>
    </row>
    <row r="286" spans="1:13">
      <c r="A286" s="65">
        <v>276</v>
      </c>
      <c r="B286" s="123" t="s">
        <v>111</v>
      </c>
      <c r="C286" s="126">
        <v>1353.05</v>
      </c>
      <c r="D286" s="124">
        <v>1339.8833333333332</v>
      </c>
      <c r="E286" s="124">
        <v>1307.4166666666665</v>
      </c>
      <c r="F286" s="124">
        <v>1261.7833333333333</v>
      </c>
      <c r="G286" s="124">
        <v>1229.3166666666666</v>
      </c>
      <c r="H286" s="124">
        <v>1385.5166666666664</v>
      </c>
      <c r="I286" s="124">
        <v>1417.9833333333331</v>
      </c>
      <c r="J286" s="124">
        <v>1463.6166666666663</v>
      </c>
      <c r="K286" s="123">
        <v>1372.35</v>
      </c>
      <c r="L286" s="123">
        <v>1294.25</v>
      </c>
      <c r="M286" s="123">
        <v>42.306330000000003</v>
      </c>
    </row>
    <row r="287" spans="1:13">
      <c r="A287" s="65">
        <v>277</v>
      </c>
      <c r="B287" s="123" t="s">
        <v>2224</v>
      </c>
      <c r="C287" s="126">
        <v>1176.9000000000001</v>
      </c>
      <c r="D287" s="124">
        <v>1197.4833333333333</v>
      </c>
      <c r="E287" s="124">
        <v>1134.4166666666667</v>
      </c>
      <c r="F287" s="124">
        <v>1091.9333333333334</v>
      </c>
      <c r="G287" s="124">
        <v>1028.8666666666668</v>
      </c>
      <c r="H287" s="124">
        <v>1239.9666666666667</v>
      </c>
      <c r="I287" s="124">
        <v>1303.0333333333333</v>
      </c>
      <c r="J287" s="124">
        <v>1345.5166666666667</v>
      </c>
      <c r="K287" s="123">
        <v>1260.55</v>
      </c>
      <c r="L287" s="123">
        <v>1155</v>
      </c>
      <c r="M287" s="123">
        <v>1.5866800000000001</v>
      </c>
    </row>
    <row r="288" spans="1:13">
      <c r="A288" s="65">
        <v>278</v>
      </c>
      <c r="B288" s="123" t="s">
        <v>2285</v>
      </c>
      <c r="C288" s="126">
        <v>1239.5999999999999</v>
      </c>
      <c r="D288" s="124">
        <v>1241.8666666666666</v>
      </c>
      <c r="E288" s="124">
        <v>1208.7333333333331</v>
      </c>
      <c r="F288" s="124">
        <v>1177.8666666666666</v>
      </c>
      <c r="G288" s="124">
        <v>1144.7333333333331</v>
      </c>
      <c r="H288" s="124">
        <v>1272.7333333333331</v>
      </c>
      <c r="I288" s="124">
        <v>1305.8666666666668</v>
      </c>
      <c r="J288" s="124">
        <v>1336.7333333333331</v>
      </c>
      <c r="K288" s="123">
        <v>1275</v>
      </c>
      <c r="L288" s="123">
        <v>1211</v>
      </c>
      <c r="M288" s="123">
        <v>0.53434999999999999</v>
      </c>
    </row>
    <row r="289" spans="1:13">
      <c r="A289" s="65">
        <v>279</v>
      </c>
      <c r="B289" s="123" t="s">
        <v>112</v>
      </c>
      <c r="C289" s="126">
        <v>800.9</v>
      </c>
      <c r="D289" s="124">
        <v>808.4</v>
      </c>
      <c r="E289" s="124">
        <v>781.9</v>
      </c>
      <c r="F289" s="124">
        <v>762.9</v>
      </c>
      <c r="G289" s="124">
        <v>736.4</v>
      </c>
      <c r="H289" s="124">
        <v>827.4</v>
      </c>
      <c r="I289" s="124">
        <v>853.9</v>
      </c>
      <c r="J289" s="124">
        <v>872.9</v>
      </c>
      <c r="K289" s="123">
        <v>834.9</v>
      </c>
      <c r="L289" s="123">
        <v>789.4</v>
      </c>
      <c r="M289" s="123">
        <v>46.754019999999997</v>
      </c>
    </row>
    <row r="290" spans="1:13">
      <c r="A290" s="65">
        <v>280</v>
      </c>
      <c r="B290" s="123" t="s">
        <v>113</v>
      </c>
      <c r="C290" s="126">
        <v>751.8</v>
      </c>
      <c r="D290" s="124">
        <v>747.48333333333323</v>
      </c>
      <c r="E290" s="124">
        <v>735.06666666666649</v>
      </c>
      <c r="F290" s="124">
        <v>718.33333333333326</v>
      </c>
      <c r="G290" s="124">
        <v>705.91666666666652</v>
      </c>
      <c r="H290" s="124">
        <v>764.21666666666647</v>
      </c>
      <c r="I290" s="124">
        <v>776.63333333333321</v>
      </c>
      <c r="J290" s="124">
        <v>793.36666666666645</v>
      </c>
      <c r="K290" s="123">
        <v>759.9</v>
      </c>
      <c r="L290" s="123">
        <v>730.75</v>
      </c>
      <c r="M290" s="123">
        <v>56.262529999999998</v>
      </c>
    </row>
    <row r="291" spans="1:13">
      <c r="A291" s="65">
        <v>281</v>
      </c>
      <c r="B291" s="123" t="s">
        <v>114</v>
      </c>
      <c r="C291" s="126">
        <v>444.55</v>
      </c>
      <c r="D291" s="124">
        <v>434.48333333333335</v>
      </c>
      <c r="E291" s="124">
        <v>411.06666666666672</v>
      </c>
      <c r="F291" s="124">
        <v>377.58333333333337</v>
      </c>
      <c r="G291" s="124">
        <v>354.16666666666674</v>
      </c>
      <c r="H291" s="124">
        <v>467.9666666666667</v>
      </c>
      <c r="I291" s="124">
        <v>491.38333333333333</v>
      </c>
      <c r="J291" s="124">
        <v>524.86666666666667</v>
      </c>
      <c r="K291" s="123">
        <v>457.9</v>
      </c>
      <c r="L291" s="123">
        <v>401</v>
      </c>
      <c r="M291" s="123">
        <v>23.35951</v>
      </c>
    </row>
    <row r="292" spans="1:13">
      <c r="A292" s="65">
        <v>282</v>
      </c>
      <c r="B292" s="123" t="s">
        <v>1316</v>
      </c>
      <c r="C292" s="126">
        <v>147.85</v>
      </c>
      <c r="D292" s="124">
        <v>148.96666666666667</v>
      </c>
      <c r="E292" s="124">
        <v>143.93333333333334</v>
      </c>
      <c r="F292" s="124">
        <v>140.01666666666668</v>
      </c>
      <c r="G292" s="124">
        <v>134.98333333333335</v>
      </c>
      <c r="H292" s="124">
        <v>152.88333333333333</v>
      </c>
      <c r="I292" s="124">
        <v>157.91666666666669</v>
      </c>
      <c r="J292" s="124">
        <v>161.83333333333331</v>
      </c>
      <c r="K292" s="123">
        <v>154</v>
      </c>
      <c r="L292" s="123">
        <v>145.05000000000001</v>
      </c>
      <c r="M292" s="123">
        <v>1.48115</v>
      </c>
    </row>
    <row r="293" spans="1:13">
      <c r="A293" s="65">
        <v>283</v>
      </c>
      <c r="B293" s="123" t="s">
        <v>1320</v>
      </c>
      <c r="C293" s="126">
        <v>205.5</v>
      </c>
      <c r="D293" s="124">
        <v>205.13333333333333</v>
      </c>
      <c r="E293" s="124">
        <v>200.36666666666665</v>
      </c>
      <c r="F293" s="124">
        <v>195.23333333333332</v>
      </c>
      <c r="G293" s="124">
        <v>190.46666666666664</v>
      </c>
      <c r="H293" s="124">
        <v>210.26666666666665</v>
      </c>
      <c r="I293" s="124">
        <v>215.0333333333333</v>
      </c>
      <c r="J293" s="124">
        <v>220.16666666666666</v>
      </c>
      <c r="K293" s="123">
        <v>209.9</v>
      </c>
      <c r="L293" s="123">
        <v>200</v>
      </c>
      <c r="M293" s="123">
        <v>3.77806</v>
      </c>
    </row>
    <row r="294" spans="1:13">
      <c r="A294" s="65">
        <v>284</v>
      </c>
      <c r="B294" s="123" t="s">
        <v>1336</v>
      </c>
      <c r="C294" s="126">
        <v>102.55</v>
      </c>
      <c r="D294" s="124">
        <v>101.25</v>
      </c>
      <c r="E294" s="124">
        <v>97.5</v>
      </c>
      <c r="F294" s="124">
        <v>92.45</v>
      </c>
      <c r="G294" s="124">
        <v>88.7</v>
      </c>
      <c r="H294" s="124">
        <v>106.3</v>
      </c>
      <c r="I294" s="124">
        <v>110.05</v>
      </c>
      <c r="J294" s="124">
        <v>115.1</v>
      </c>
      <c r="K294" s="123">
        <v>105</v>
      </c>
      <c r="L294" s="123">
        <v>96.2</v>
      </c>
      <c r="M294" s="123">
        <v>81.875249999999994</v>
      </c>
    </row>
    <row r="295" spans="1:13">
      <c r="A295" s="65">
        <v>285</v>
      </c>
      <c r="B295" s="123" t="s">
        <v>1348</v>
      </c>
      <c r="C295" s="126">
        <v>374.5</v>
      </c>
      <c r="D295" s="124">
        <v>370.5</v>
      </c>
      <c r="E295" s="124">
        <v>362</v>
      </c>
      <c r="F295" s="124">
        <v>349.5</v>
      </c>
      <c r="G295" s="124">
        <v>341</v>
      </c>
      <c r="H295" s="124">
        <v>383</v>
      </c>
      <c r="I295" s="124">
        <v>391.5</v>
      </c>
      <c r="J295" s="124">
        <v>404</v>
      </c>
      <c r="K295" s="123">
        <v>379</v>
      </c>
      <c r="L295" s="123">
        <v>358</v>
      </c>
      <c r="M295" s="123">
        <v>1.3262799999999999</v>
      </c>
    </row>
    <row r="296" spans="1:13">
      <c r="A296" s="65">
        <v>286</v>
      </c>
      <c r="B296" s="123" t="s">
        <v>242</v>
      </c>
      <c r="C296" s="126">
        <v>299.2</v>
      </c>
      <c r="D296" s="124">
        <v>294.61666666666667</v>
      </c>
      <c r="E296" s="124">
        <v>288.73333333333335</v>
      </c>
      <c r="F296" s="124">
        <v>278.26666666666665</v>
      </c>
      <c r="G296" s="124">
        <v>272.38333333333333</v>
      </c>
      <c r="H296" s="124">
        <v>305.08333333333337</v>
      </c>
      <c r="I296" s="124">
        <v>310.9666666666667</v>
      </c>
      <c r="J296" s="124">
        <v>321.43333333333339</v>
      </c>
      <c r="K296" s="123">
        <v>300.5</v>
      </c>
      <c r="L296" s="123">
        <v>284.14999999999998</v>
      </c>
      <c r="M296" s="123">
        <v>21.423559999999998</v>
      </c>
    </row>
    <row r="297" spans="1:13">
      <c r="A297" s="65">
        <v>287</v>
      </c>
      <c r="B297" s="123" t="s">
        <v>1355</v>
      </c>
      <c r="C297" s="126">
        <v>37.75</v>
      </c>
      <c r="D297" s="124">
        <v>37.25</v>
      </c>
      <c r="E297" s="124">
        <v>36.5</v>
      </c>
      <c r="F297" s="124">
        <v>35.25</v>
      </c>
      <c r="G297" s="124">
        <v>34.5</v>
      </c>
      <c r="H297" s="124">
        <v>38.5</v>
      </c>
      <c r="I297" s="124">
        <v>39.25</v>
      </c>
      <c r="J297" s="124">
        <v>40.5</v>
      </c>
      <c r="K297" s="123">
        <v>38</v>
      </c>
      <c r="L297" s="123">
        <v>36</v>
      </c>
      <c r="M297" s="123">
        <v>41.903939999999999</v>
      </c>
    </row>
    <row r="298" spans="1:13">
      <c r="A298" s="65">
        <v>288</v>
      </c>
      <c r="B298" s="123" t="s">
        <v>115</v>
      </c>
      <c r="C298" s="126">
        <v>8984.6</v>
      </c>
      <c r="D298" s="124">
        <v>8919.9</v>
      </c>
      <c r="E298" s="124">
        <v>8726.2999999999993</v>
      </c>
      <c r="F298" s="124">
        <v>8468</v>
      </c>
      <c r="G298" s="124">
        <v>8274.4</v>
      </c>
      <c r="H298" s="124">
        <v>9178.1999999999989</v>
      </c>
      <c r="I298" s="124">
        <v>9371.8000000000011</v>
      </c>
      <c r="J298" s="124">
        <v>9630.0999999999985</v>
      </c>
      <c r="K298" s="123">
        <v>9113.5</v>
      </c>
      <c r="L298" s="123">
        <v>8661.6</v>
      </c>
      <c r="M298" s="123">
        <v>8.4033899999999999</v>
      </c>
    </row>
    <row r="299" spans="1:13">
      <c r="A299" s="65">
        <v>289</v>
      </c>
      <c r="B299" s="123" t="s">
        <v>2228</v>
      </c>
      <c r="C299" s="126">
        <v>108.65</v>
      </c>
      <c r="D299" s="124">
        <v>109.08333333333333</v>
      </c>
      <c r="E299" s="124">
        <v>107.61666666666666</v>
      </c>
      <c r="F299" s="124">
        <v>106.58333333333333</v>
      </c>
      <c r="G299" s="124">
        <v>105.11666666666666</v>
      </c>
      <c r="H299" s="124">
        <v>110.11666666666666</v>
      </c>
      <c r="I299" s="124">
        <v>111.58333333333333</v>
      </c>
      <c r="J299" s="124">
        <v>112.61666666666666</v>
      </c>
      <c r="K299" s="123">
        <v>110.55</v>
      </c>
      <c r="L299" s="123">
        <v>108.05</v>
      </c>
      <c r="M299" s="123">
        <v>1.79277</v>
      </c>
    </row>
    <row r="300" spans="1:13">
      <c r="A300" s="65">
        <v>290</v>
      </c>
      <c r="B300" s="123" t="s">
        <v>357</v>
      </c>
      <c r="C300" s="126">
        <v>3121.1</v>
      </c>
      <c r="D300" s="124">
        <v>3087.1</v>
      </c>
      <c r="E300" s="124">
        <v>2994</v>
      </c>
      <c r="F300" s="124">
        <v>2866.9</v>
      </c>
      <c r="G300" s="124">
        <v>2773.8</v>
      </c>
      <c r="H300" s="124">
        <v>3214.2</v>
      </c>
      <c r="I300" s="124">
        <v>3307.2999999999993</v>
      </c>
      <c r="J300" s="124">
        <v>3434.3999999999996</v>
      </c>
      <c r="K300" s="123">
        <v>3180.2</v>
      </c>
      <c r="L300" s="123">
        <v>2960</v>
      </c>
      <c r="M300" s="123">
        <v>5.2813299999999996</v>
      </c>
    </row>
    <row r="301" spans="1:13">
      <c r="A301" s="65">
        <v>291</v>
      </c>
      <c r="B301" s="123" t="s">
        <v>116</v>
      </c>
      <c r="C301" s="126">
        <v>162.05000000000001</v>
      </c>
      <c r="D301" s="124">
        <v>163.63333333333333</v>
      </c>
      <c r="E301" s="124">
        <v>159.41666666666666</v>
      </c>
      <c r="F301" s="124">
        <v>156.78333333333333</v>
      </c>
      <c r="G301" s="124">
        <v>152.56666666666666</v>
      </c>
      <c r="H301" s="124">
        <v>166.26666666666665</v>
      </c>
      <c r="I301" s="124">
        <v>170.48333333333335</v>
      </c>
      <c r="J301" s="124">
        <v>173.11666666666665</v>
      </c>
      <c r="K301" s="123">
        <v>167.85</v>
      </c>
      <c r="L301" s="123">
        <v>161</v>
      </c>
      <c r="M301" s="123">
        <v>4.2854099999999997</v>
      </c>
    </row>
    <row r="302" spans="1:13">
      <c r="A302" s="65">
        <v>292</v>
      </c>
      <c r="B302" s="123" t="s">
        <v>1379</v>
      </c>
      <c r="C302" s="126">
        <v>1427.75</v>
      </c>
      <c r="D302" s="124">
        <v>1407.5666666666666</v>
      </c>
      <c r="E302" s="124">
        <v>1370.2333333333331</v>
      </c>
      <c r="F302" s="124">
        <v>1312.7166666666665</v>
      </c>
      <c r="G302" s="124">
        <v>1275.383333333333</v>
      </c>
      <c r="H302" s="124">
        <v>1465.0833333333333</v>
      </c>
      <c r="I302" s="124">
        <v>1502.4166666666667</v>
      </c>
      <c r="J302" s="124">
        <v>1559.9333333333334</v>
      </c>
      <c r="K302" s="123">
        <v>1444.9</v>
      </c>
      <c r="L302" s="123">
        <v>1350.05</v>
      </c>
      <c r="M302" s="123">
        <v>0.25847999999999999</v>
      </c>
    </row>
    <row r="303" spans="1:13">
      <c r="A303" s="65">
        <v>293</v>
      </c>
      <c r="B303" s="123" t="s">
        <v>2200</v>
      </c>
      <c r="C303" s="126">
        <v>941.05</v>
      </c>
      <c r="D303" s="124">
        <v>938.58333333333337</v>
      </c>
      <c r="E303" s="124">
        <v>918.81666666666672</v>
      </c>
      <c r="F303" s="124">
        <v>896.58333333333337</v>
      </c>
      <c r="G303" s="124">
        <v>876.81666666666672</v>
      </c>
      <c r="H303" s="124">
        <v>960.81666666666672</v>
      </c>
      <c r="I303" s="124">
        <v>980.58333333333337</v>
      </c>
      <c r="J303" s="124">
        <v>1002.8166666666667</v>
      </c>
      <c r="K303" s="123">
        <v>958.35</v>
      </c>
      <c r="L303" s="123">
        <v>916.35</v>
      </c>
      <c r="M303" s="123">
        <v>2.4518399999999998</v>
      </c>
    </row>
    <row r="304" spans="1:13">
      <c r="A304" s="65">
        <v>294</v>
      </c>
      <c r="B304" s="123" t="s">
        <v>1382</v>
      </c>
      <c r="C304" s="126">
        <v>298.05</v>
      </c>
      <c r="D304" s="124">
        <v>304.59999999999997</v>
      </c>
      <c r="E304" s="124">
        <v>287.64999999999992</v>
      </c>
      <c r="F304" s="124">
        <v>277.24999999999994</v>
      </c>
      <c r="G304" s="124">
        <v>260.2999999999999</v>
      </c>
      <c r="H304" s="124">
        <v>314.99999999999994</v>
      </c>
      <c r="I304" s="124">
        <v>331.95</v>
      </c>
      <c r="J304" s="124">
        <v>342.34999999999997</v>
      </c>
      <c r="K304" s="123">
        <v>321.55</v>
      </c>
      <c r="L304" s="123">
        <v>294.2</v>
      </c>
      <c r="M304" s="123">
        <v>2.8839199999999998</v>
      </c>
    </row>
    <row r="305" spans="1:13">
      <c r="A305" s="65">
        <v>295</v>
      </c>
      <c r="B305" s="123" t="s">
        <v>1384</v>
      </c>
      <c r="C305" s="126">
        <v>182.65</v>
      </c>
      <c r="D305" s="124">
        <v>177.54999999999998</v>
      </c>
      <c r="E305" s="124">
        <v>170.19999999999996</v>
      </c>
      <c r="F305" s="124">
        <v>157.74999999999997</v>
      </c>
      <c r="G305" s="124">
        <v>150.39999999999995</v>
      </c>
      <c r="H305" s="124">
        <v>189.99999999999997</v>
      </c>
      <c r="I305" s="124">
        <v>197.35</v>
      </c>
      <c r="J305" s="124">
        <v>209.79999999999998</v>
      </c>
      <c r="K305" s="123">
        <v>184.9</v>
      </c>
      <c r="L305" s="123">
        <v>165.1</v>
      </c>
      <c r="M305" s="123">
        <v>6.5648799999999996</v>
      </c>
    </row>
    <row r="306" spans="1:13">
      <c r="A306" s="65">
        <v>296</v>
      </c>
      <c r="B306" s="123" t="s">
        <v>1386</v>
      </c>
      <c r="C306" s="126">
        <v>1061.2</v>
      </c>
      <c r="D306" s="124">
        <v>1066.3833333333334</v>
      </c>
      <c r="E306" s="124">
        <v>995.81666666666683</v>
      </c>
      <c r="F306" s="124">
        <v>930.43333333333339</v>
      </c>
      <c r="G306" s="124">
        <v>859.86666666666679</v>
      </c>
      <c r="H306" s="124">
        <v>1131.7666666666669</v>
      </c>
      <c r="I306" s="124">
        <v>1202.3333333333335</v>
      </c>
      <c r="J306" s="124">
        <v>1267.7166666666669</v>
      </c>
      <c r="K306" s="123">
        <v>1136.95</v>
      </c>
      <c r="L306" s="123">
        <v>1001</v>
      </c>
      <c r="M306" s="123">
        <v>3.8787799999999999</v>
      </c>
    </row>
    <row r="307" spans="1:13">
      <c r="A307" s="65">
        <v>297</v>
      </c>
      <c r="B307" s="123" t="s">
        <v>117</v>
      </c>
      <c r="C307" s="126">
        <v>720.7</v>
      </c>
      <c r="D307" s="124">
        <v>702.06666666666661</v>
      </c>
      <c r="E307" s="124">
        <v>680.63333333333321</v>
      </c>
      <c r="F307" s="124">
        <v>640.56666666666661</v>
      </c>
      <c r="G307" s="124">
        <v>619.13333333333321</v>
      </c>
      <c r="H307" s="124">
        <v>742.13333333333321</v>
      </c>
      <c r="I307" s="124">
        <v>763.56666666666661</v>
      </c>
      <c r="J307" s="124">
        <v>803.63333333333321</v>
      </c>
      <c r="K307" s="123">
        <v>723.5</v>
      </c>
      <c r="L307" s="123">
        <v>662</v>
      </c>
      <c r="M307" s="123">
        <v>20.916820000000001</v>
      </c>
    </row>
    <row r="308" spans="1:13">
      <c r="A308" s="65">
        <v>298</v>
      </c>
      <c r="B308" s="123" t="s">
        <v>1394</v>
      </c>
      <c r="C308" s="126">
        <v>52.45</v>
      </c>
      <c r="D308" s="124">
        <v>51.75</v>
      </c>
      <c r="E308" s="124">
        <v>50.6</v>
      </c>
      <c r="F308" s="124">
        <v>48.75</v>
      </c>
      <c r="G308" s="124">
        <v>47.6</v>
      </c>
      <c r="H308" s="124">
        <v>53.6</v>
      </c>
      <c r="I308" s="124">
        <v>54.750000000000007</v>
      </c>
      <c r="J308" s="124">
        <v>56.6</v>
      </c>
      <c r="K308" s="123">
        <v>52.9</v>
      </c>
      <c r="L308" s="123">
        <v>49.9</v>
      </c>
      <c r="M308" s="123">
        <v>15.27928</v>
      </c>
    </row>
    <row r="309" spans="1:13">
      <c r="A309" s="65">
        <v>299</v>
      </c>
      <c r="B309" s="123" t="s">
        <v>1398</v>
      </c>
      <c r="C309" s="126">
        <v>229.25</v>
      </c>
      <c r="D309" s="124">
        <v>224.29999999999998</v>
      </c>
      <c r="E309" s="124">
        <v>217.44999999999996</v>
      </c>
      <c r="F309" s="124">
        <v>205.64999999999998</v>
      </c>
      <c r="G309" s="124">
        <v>198.79999999999995</v>
      </c>
      <c r="H309" s="124">
        <v>236.09999999999997</v>
      </c>
      <c r="I309" s="124">
        <v>242.95</v>
      </c>
      <c r="J309" s="124">
        <v>254.74999999999997</v>
      </c>
      <c r="K309" s="123">
        <v>231.15</v>
      </c>
      <c r="L309" s="123">
        <v>212.5</v>
      </c>
      <c r="M309" s="123">
        <v>10.403639999999999</v>
      </c>
    </row>
    <row r="310" spans="1:13">
      <c r="A310" s="65">
        <v>300</v>
      </c>
      <c r="B310" s="123" t="s">
        <v>1404</v>
      </c>
      <c r="C310" s="126">
        <v>2471.6999999999998</v>
      </c>
      <c r="D310" s="124">
        <v>2458.5333333333333</v>
      </c>
      <c r="E310" s="124">
        <v>2418.1666666666665</v>
      </c>
      <c r="F310" s="124">
        <v>2364.6333333333332</v>
      </c>
      <c r="G310" s="124">
        <v>2324.2666666666664</v>
      </c>
      <c r="H310" s="124">
        <v>2512.0666666666666</v>
      </c>
      <c r="I310" s="124">
        <v>2552.4333333333334</v>
      </c>
      <c r="J310" s="124">
        <v>2605.9666666666667</v>
      </c>
      <c r="K310" s="123">
        <v>2498.9</v>
      </c>
      <c r="L310" s="123">
        <v>2405</v>
      </c>
      <c r="M310" s="123">
        <v>0.11355</v>
      </c>
    </row>
    <row r="311" spans="1:13">
      <c r="A311" s="65">
        <v>301</v>
      </c>
      <c r="B311" s="123" t="s">
        <v>118</v>
      </c>
      <c r="C311" s="126">
        <v>356</v>
      </c>
      <c r="D311" s="124">
        <v>350.2</v>
      </c>
      <c r="E311" s="124">
        <v>342.4</v>
      </c>
      <c r="F311" s="124">
        <v>328.8</v>
      </c>
      <c r="G311" s="124">
        <v>321</v>
      </c>
      <c r="H311" s="124">
        <v>363.79999999999995</v>
      </c>
      <c r="I311" s="124">
        <v>371.6</v>
      </c>
      <c r="J311" s="124">
        <v>385.19999999999993</v>
      </c>
      <c r="K311" s="123">
        <v>358</v>
      </c>
      <c r="L311" s="123">
        <v>336.6</v>
      </c>
      <c r="M311" s="123">
        <v>41.364879999999999</v>
      </c>
    </row>
    <row r="312" spans="1:13">
      <c r="A312" s="65">
        <v>302</v>
      </c>
      <c r="B312" s="123" t="s">
        <v>1413</v>
      </c>
      <c r="C312" s="126">
        <v>1173.9000000000001</v>
      </c>
      <c r="D312" s="124">
        <v>1151.9833333333333</v>
      </c>
      <c r="E312" s="124">
        <v>1107.9666666666667</v>
      </c>
      <c r="F312" s="124">
        <v>1042.0333333333333</v>
      </c>
      <c r="G312" s="124">
        <v>998.01666666666665</v>
      </c>
      <c r="H312" s="124">
        <v>1217.9166666666667</v>
      </c>
      <c r="I312" s="124">
        <v>1261.9333333333336</v>
      </c>
      <c r="J312" s="124">
        <v>1327.8666666666668</v>
      </c>
      <c r="K312" s="123">
        <v>1196</v>
      </c>
      <c r="L312" s="123">
        <v>1086.05</v>
      </c>
      <c r="M312" s="123">
        <v>1.20753</v>
      </c>
    </row>
    <row r="313" spans="1:13">
      <c r="A313" s="65">
        <v>303</v>
      </c>
      <c r="B313" s="123" t="s">
        <v>206</v>
      </c>
      <c r="C313" s="126">
        <v>845.35</v>
      </c>
      <c r="D313" s="124">
        <v>845.01666666666677</v>
      </c>
      <c r="E313" s="124">
        <v>829.48333333333358</v>
      </c>
      <c r="F313" s="124">
        <v>813.61666666666679</v>
      </c>
      <c r="G313" s="124">
        <v>798.0833333333336</v>
      </c>
      <c r="H313" s="124">
        <v>860.88333333333355</v>
      </c>
      <c r="I313" s="124">
        <v>876.41666666666663</v>
      </c>
      <c r="J313" s="124">
        <v>892.28333333333353</v>
      </c>
      <c r="K313" s="123">
        <v>860.55</v>
      </c>
      <c r="L313" s="123">
        <v>829.15</v>
      </c>
      <c r="M313" s="123">
        <v>2.34511</v>
      </c>
    </row>
    <row r="314" spans="1:13">
      <c r="A314" s="65">
        <v>304</v>
      </c>
      <c r="B314" s="123" t="s">
        <v>119</v>
      </c>
      <c r="C314" s="126">
        <v>68528.45</v>
      </c>
      <c r="D314" s="124">
        <v>67159.483333333337</v>
      </c>
      <c r="E314" s="124">
        <v>65368.966666666674</v>
      </c>
      <c r="F314" s="124">
        <v>62209.483333333337</v>
      </c>
      <c r="G314" s="124">
        <v>60418.966666666674</v>
      </c>
      <c r="H314" s="124">
        <v>70318.966666666674</v>
      </c>
      <c r="I314" s="124">
        <v>72109.483333333337</v>
      </c>
      <c r="J314" s="124">
        <v>75268.966666666674</v>
      </c>
      <c r="K314" s="123">
        <v>68950</v>
      </c>
      <c r="L314" s="123">
        <v>64000</v>
      </c>
      <c r="M314" s="123">
        <v>0.21196999999999999</v>
      </c>
    </row>
    <row r="315" spans="1:13">
      <c r="A315" s="65">
        <v>305</v>
      </c>
      <c r="B315" s="123" t="s">
        <v>1419</v>
      </c>
      <c r="C315" s="126">
        <v>114.95</v>
      </c>
      <c r="D315" s="124">
        <v>113.06666666666668</v>
      </c>
      <c r="E315" s="124">
        <v>109.98333333333335</v>
      </c>
      <c r="F315" s="124">
        <v>105.01666666666667</v>
      </c>
      <c r="G315" s="124">
        <v>101.93333333333334</v>
      </c>
      <c r="H315" s="124">
        <v>118.03333333333336</v>
      </c>
      <c r="I315" s="124">
        <v>121.1166666666667</v>
      </c>
      <c r="J315" s="124">
        <v>126.08333333333337</v>
      </c>
      <c r="K315" s="123">
        <v>116.15</v>
      </c>
      <c r="L315" s="123">
        <v>108.1</v>
      </c>
      <c r="M315" s="123">
        <v>24.02919</v>
      </c>
    </row>
    <row r="316" spans="1:13">
      <c r="A316" s="65">
        <v>306</v>
      </c>
      <c r="B316" s="123" t="s">
        <v>1421</v>
      </c>
      <c r="C316" s="126">
        <v>20.149999999999999</v>
      </c>
      <c r="D316" s="124">
        <v>19.883333333333329</v>
      </c>
      <c r="E316" s="124">
        <v>19.316666666666659</v>
      </c>
      <c r="F316" s="124">
        <v>18.483333333333331</v>
      </c>
      <c r="G316" s="124">
        <v>17.916666666666661</v>
      </c>
      <c r="H316" s="124">
        <v>20.716666666666658</v>
      </c>
      <c r="I316" s="124">
        <v>21.283333333333328</v>
      </c>
      <c r="J316" s="124">
        <v>22.116666666666656</v>
      </c>
      <c r="K316" s="123">
        <v>20.45</v>
      </c>
      <c r="L316" s="123">
        <v>19.05</v>
      </c>
      <c r="M316" s="123">
        <v>15.73094</v>
      </c>
    </row>
    <row r="317" spans="1:13">
      <c r="A317" s="65">
        <v>307</v>
      </c>
      <c r="B317" s="123" t="s">
        <v>1435</v>
      </c>
      <c r="C317" s="126">
        <v>391.7</v>
      </c>
      <c r="D317" s="124">
        <v>387.25</v>
      </c>
      <c r="E317" s="124">
        <v>367.95</v>
      </c>
      <c r="F317" s="124">
        <v>344.2</v>
      </c>
      <c r="G317" s="124">
        <v>324.89999999999998</v>
      </c>
      <c r="H317" s="124">
        <v>411</v>
      </c>
      <c r="I317" s="124">
        <v>430.29999999999995</v>
      </c>
      <c r="J317" s="124">
        <v>454.05</v>
      </c>
      <c r="K317" s="123">
        <v>406.55</v>
      </c>
      <c r="L317" s="123">
        <v>363.5</v>
      </c>
      <c r="M317" s="123">
        <v>12.98227</v>
      </c>
    </row>
    <row r="318" spans="1:13">
      <c r="A318" s="65">
        <v>308</v>
      </c>
      <c r="B318" s="123" t="s">
        <v>386</v>
      </c>
      <c r="C318" s="126">
        <v>901.25</v>
      </c>
      <c r="D318" s="124">
        <v>897.88333333333333</v>
      </c>
      <c r="E318" s="124">
        <v>865.76666666666665</v>
      </c>
      <c r="F318" s="124">
        <v>830.2833333333333</v>
      </c>
      <c r="G318" s="124">
        <v>798.16666666666663</v>
      </c>
      <c r="H318" s="124">
        <v>933.36666666666667</v>
      </c>
      <c r="I318" s="124">
        <v>965.48333333333323</v>
      </c>
      <c r="J318" s="124">
        <v>1000.9666666666667</v>
      </c>
      <c r="K318" s="123">
        <v>930</v>
      </c>
      <c r="L318" s="123">
        <v>862.4</v>
      </c>
      <c r="M318" s="123">
        <v>10.042120000000001</v>
      </c>
    </row>
    <row r="319" spans="1:13">
      <c r="A319" s="65">
        <v>309</v>
      </c>
      <c r="B319" s="123" t="s">
        <v>1452</v>
      </c>
      <c r="C319" s="126">
        <v>70.400000000000006</v>
      </c>
      <c r="D319" s="124">
        <v>69.95</v>
      </c>
      <c r="E319" s="124">
        <v>68</v>
      </c>
      <c r="F319" s="124">
        <v>65.599999999999994</v>
      </c>
      <c r="G319" s="124">
        <v>63.649999999999991</v>
      </c>
      <c r="H319" s="124">
        <v>72.350000000000009</v>
      </c>
      <c r="I319" s="124">
        <v>74.300000000000026</v>
      </c>
      <c r="J319" s="124">
        <v>76.700000000000017</v>
      </c>
      <c r="K319" s="123">
        <v>71.900000000000006</v>
      </c>
      <c r="L319" s="123">
        <v>67.55</v>
      </c>
      <c r="M319" s="123">
        <v>55.706629999999997</v>
      </c>
    </row>
    <row r="320" spans="1:13">
      <c r="A320" s="65">
        <v>310</v>
      </c>
      <c r="B320" s="123" t="s">
        <v>1454</v>
      </c>
      <c r="C320" s="126">
        <v>1208.55</v>
      </c>
      <c r="D320" s="124">
        <v>1202.8833333333334</v>
      </c>
      <c r="E320" s="124">
        <v>1165.7666666666669</v>
      </c>
      <c r="F320" s="124">
        <v>1122.9833333333333</v>
      </c>
      <c r="G320" s="124">
        <v>1085.8666666666668</v>
      </c>
      <c r="H320" s="124">
        <v>1245.666666666667</v>
      </c>
      <c r="I320" s="124">
        <v>1282.7833333333333</v>
      </c>
      <c r="J320" s="124">
        <v>1325.5666666666671</v>
      </c>
      <c r="K320" s="123">
        <v>1240</v>
      </c>
      <c r="L320" s="123">
        <v>1160.0999999999999</v>
      </c>
      <c r="M320" s="123">
        <v>3.6602600000000001</v>
      </c>
    </row>
    <row r="321" spans="1:13">
      <c r="A321" s="65">
        <v>311</v>
      </c>
      <c r="B321" s="123" t="s">
        <v>1456</v>
      </c>
      <c r="C321" s="126">
        <v>784.95</v>
      </c>
      <c r="D321" s="124">
        <v>761.98333333333323</v>
      </c>
      <c r="E321" s="124">
        <v>733.96666666666647</v>
      </c>
      <c r="F321" s="124">
        <v>682.98333333333323</v>
      </c>
      <c r="G321" s="124">
        <v>654.96666666666647</v>
      </c>
      <c r="H321" s="124">
        <v>812.96666666666647</v>
      </c>
      <c r="I321" s="124">
        <v>840.98333333333312</v>
      </c>
      <c r="J321" s="124">
        <v>891.96666666666647</v>
      </c>
      <c r="K321" s="123">
        <v>790</v>
      </c>
      <c r="L321" s="123">
        <v>711</v>
      </c>
      <c r="M321" s="123">
        <v>0.87443000000000004</v>
      </c>
    </row>
    <row r="322" spans="1:13">
      <c r="A322" s="65">
        <v>312</v>
      </c>
      <c r="B322" s="123" t="s">
        <v>1457</v>
      </c>
      <c r="C322" s="126">
        <v>167.9</v>
      </c>
      <c r="D322" s="124">
        <v>167.29999999999998</v>
      </c>
      <c r="E322" s="124">
        <v>164.59999999999997</v>
      </c>
      <c r="F322" s="124">
        <v>161.29999999999998</v>
      </c>
      <c r="G322" s="124">
        <v>158.59999999999997</v>
      </c>
      <c r="H322" s="124">
        <v>170.59999999999997</v>
      </c>
      <c r="I322" s="124">
        <v>173.29999999999995</v>
      </c>
      <c r="J322" s="124">
        <v>176.59999999999997</v>
      </c>
      <c r="K322" s="123">
        <v>170</v>
      </c>
      <c r="L322" s="123">
        <v>164</v>
      </c>
      <c r="M322" s="123">
        <v>2.7512799999999999</v>
      </c>
    </row>
    <row r="323" spans="1:13">
      <c r="A323" s="65">
        <v>313</v>
      </c>
      <c r="B323" s="123" t="s">
        <v>1459</v>
      </c>
      <c r="C323" s="126">
        <v>136.4</v>
      </c>
      <c r="D323" s="124">
        <v>137.4</v>
      </c>
      <c r="E323" s="124">
        <v>134</v>
      </c>
      <c r="F323" s="124">
        <v>131.6</v>
      </c>
      <c r="G323" s="124">
        <v>128.19999999999999</v>
      </c>
      <c r="H323" s="124">
        <v>139.80000000000001</v>
      </c>
      <c r="I323" s="124">
        <v>143.20000000000005</v>
      </c>
      <c r="J323" s="124">
        <v>145.60000000000002</v>
      </c>
      <c r="K323" s="123">
        <v>140.80000000000001</v>
      </c>
      <c r="L323" s="123">
        <v>135</v>
      </c>
      <c r="M323" s="123">
        <v>0.60082999999999998</v>
      </c>
    </row>
    <row r="324" spans="1:13">
      <c r="A324" s="65">
        <v>314</v>
      </c>
      <c r="B324" s="123" t="s">
        <v>379</v>
      </c>
      <c r="C324" s="126">
        <v>200.85</v>
      </c>
      <c r="D324" s="124">
        <v>197.1</v>
      </c>
      <c r="E324" s="124">
        <v>190.35</v>
      </c>
      <c r="F324" s="124">
        <v>179.85</v>
      </c>
      <c r="G324" s="124">
        <v>173.1</v>
      </c>
      <c r="H324" s="124">
        <v>207.6</v>
      </c>
      <c r="I324" s="124">
        <v>214.35</v>
      </c>
      <c r="J324" s="124">
        <v>224.85</v>
      </c>
      <c r="K324" s="123">
        <v>203.85</v>
      </c>
      <c r="L324" s="123">
        <v>186.6</v>
      </c>
      <c r="M324" s="123">
        <v>52.408450000000002</v>
      </c>
    </row>
    <row r="325" spans="1:13">
      <c r="A325" s="65">
        <v>315</v>
      </c>
      <c r="B325" s="123" t="s">
        <v>1462</v>
      </c>
      <c r="C325" s="126">
        <v>145.80000000000001</v>
      </c>
      <c r="D325" s="124">
        <v>143.93333333333334</v>
      </c>
      <c r="E325" s="124">
        <v>140.86666666666667</v>
      </c>
      <c r="F325" s="124">
        <v>135.93333333333334</v>
      </c>
      <c r="G325" s="124">
        <v>132.86666666666667</v>
      </c>
      <c r="H325" s="124">
        <v>148.86666666666667</v>
      </c>
      <c r="I325" s="124">
        <v>151.93333333333334</v>
      </c>
      <c r="J325" s="124">
        <v>156.86666666666667</v>
      </c>
      <c r="K325" s="123">
        <v>147</v>
      </c>
      <c r="L325" s="123">
        <v>139</v>
      </c>
      <c r="M325" s="123">
        <v>6.6495699999999998</v>
      </c>
    </row>
    <row r="326" spans="1:13">
      <c r="A326" s="65">
        <v>316</v>
      </c>
      <c r="B326" s="123" t="s">
        <v>243</v>
      </c>
      <c r="C326" s="126">
        <v>110.5</v>
      </c>
      <c r="D326" s="124">
        <v>108.5</v>
      </c>
      <c r="E326" s="124">
        <v>103.5</v>
      </c>
      <c r="F326" s="124">
        <v>96.5</v>
      </c>
      <c r="G326" s="124">
        <v>91.5</v>
      </c>
      <c r="H326" s="124">
        <v>115.5</v>
      </c>
      <c r="I326" s="124">
        <v>120.5</v>
      </c>
      <c r="J326" s="124">
        <v>127.5</v>
      </c>
      <c r="K326" s="123">
        <v>113.5</v>
      </c>
      <c r="L326" s="123">
        <v>101.5</v>
      </c>
      <c r="M326" s="123">
        <v>98.275899999999993</v>
      </c>
    </row>
    <row r="327" spans="1:13">
      <c r="A327" s="65">
        <v>317</v>
      </c>
      <c r="B327" s="123" t="s">
        <v>1475</v>
      </c>
      <c r="C327" s="126">
        <v>49.8</v>
      </c>
      <c r="D327" s="124">
        <v>49.416666666666664</v>
      </c>
      <c r="E327" s="124">
        <v>48.383333333333326</v>
      </c>
      <c r="F327" s="124">
        <v>46.966666666666661</v>
      </c>
      <c r="G327" s="124">
        <v>45.933333333333323</v>
      </c>
      <c r="H327" s="124">
        <v>50.833333333333329</v>
      </c>
      <c r="I327" s="124">
        <v>51.866666666666674</v>
      </c>
      <c r="J327" s="124">
        <v>53.283333333333331</v>
      </c>
      <c r="K327" s="123">
        <v>50.45</v>
      </c>
      <c r="L327" s="123">
        <v>48</v>
      </c>
      <c r="M327" s="123">
        <v>13.83511</v>
      </c>
    </row>
    <row r="328" spans="1:13">
      <c r="A328" s="65">
        <v>318</v>
      </c>
      <c r="B328" s="123" t="s">
        <v>1482</v>
      </c>
      <c r="C328" s="126">
        <v>293.55</v>
      </c>
      <c r="D328" s="124">
        <v>291.18333333333334</v>
      </c>
      <c r="E328" s="124">
        <v>286.36666666666667</v>
      </c>
      <c r="F328" s="124">
        <v>279.18333333333334</v>
      </c>
      <c r="G328" s="124">
        <v>274.36666666666667</v>
      </c>
      <c r="H328" s="124">
        <v>298.36666666666667</v>
      </c>
      <c r="I328" s="124">
        <v>303.18333333333339</v>
      </c>
      <c r="J328" s="124">
        <v>310.36666666666667</v>
      </c>
      <c r="K328" s="123">
        <v>296</v>
      </c>
      <c r="L328" s="123">
        <v>284</v>
      </c>
      <c r="M328" s="123">
        <v>1.44509</v>
      </c>
    </row>
    <row r="329" spans="1:13">
      <c r="A329" s="65">
        <v>319</v>
      </c>
      <c r="B329" s="123" t="s">
        <v>120</v>
      </c>
      <c r="C329" s="126">
        <v>28.05</v>
      </c>
      <c r="D329" s="124">
        <v>27.716666666666669</v>
      </c>
      <c r="E329" s="124">
        <v>27.233333333333338</v>
      </c>
      <c r="F329" s="124">
        <v>26.416666666666668</v>
      </c>
      <c r="G329" s="124">
        <v>25.933333333333337</v>
      </c>
      <c r="H329" s="124">
        <v>28.533333333333339</v>
      </c>
      <c r="I329" s="124">
        <v>29.016666666666673</v>
      </c>
      <c r="J329" s="124">
        <v>29.833333333333339</v>
      </c>
      <c r="K329" s="123">
        <v>28.2</v>
      </c>
      <c r="L329" s="123">
        <v>26.9</v>
      </c>
      <c r="M329" s="123">
        <v>85.953599999999994</v>
      </c>
    </row>
    <row r="330" spans="1:13">
      <c r="A330" s="65">
        <v>320</v>
      </c>
      <c r="B330" s="123" t="s">
        <v>1491</v>
      </c>
      <c r="C330" s="126">
        <v>830.7</v>
      </c>
      <c r="D330" s="124">
        <v>813.48333333333323</v>
      </c>
      <c r="E330" s="124">
        <v>792.21666666666647</v>
      </c>
      <c r="F330" s="124">
        <v>753.73333333333323</v>
      </c>
      <c r="G330" s="124">
        <v>732.46666666666647</v>
      </c>
      <c r="H330" s="124">
        <v>851.96666666666647</v>
      </c>
      <c r="I330" s="124">
        <v>873.23333333333312</v>
      </c>
      <c r="J330" s="124">
        <v>911.71666666666647</v>
      </c>
      <c r="K330" s="123">
        <v>834.75</v>
      </c>
      <c r="L330" s="123">
        <v>775</v>
      </c>
      <c r="M330" s="123">
        <v>10.864380000000001</v>
      </c>
    </row>
    <row r="331" spans="1:13">
      <c r="A331" s="65">
        <v>321</v>
      </c>
      <c r="B331" s="123" t="s">
        <v>1495</v>
      </c>
      <c r="C331" s="126">
        <v>1643.25</v>
      </c>
      <c r="D331" s="124">
        <v>1623.9833333333333</v>
      </c>
      <c r="E331" s="124">
        <v>1599.2666666666667</v>
      </c>
      <c r="F331" s="124">
        <v>1555.2833333333333</v>
      </c>
      <c r="G331" s="124">
        <v>1530.5666666666666</v>
      </c>
      <c r="H331" s="124">
        <v>1667.9666666666667</v>
      </c>
      <c r="I331" s="124">
        <v>1692.6833333333334</v>
      </c>
      <c r="J331" s="124">
        <v>1736.6666666666667</v>
      </c>
      <c r="K331" s="123">
        <v>1648.7</v>
      </c>
      <c r="L331" s="123">
        <v>1580</v>
      </c>
      <c r="M331" s="123">
        <v>0.34264</v>
      </c>
    </row>
    <row r="332" spans="1:13">
      <c r="A332" s="65">
        <v>322</v>
      </c>
      <c r="B332" s="123" t="s">
        <v>2236</v>
      </c>
      <c r="C332" s="126">
        <v>98.25</v>
      </c>
      <c r="D332" s="124">
        <v>97.883333333333326</v>
      </c>
      <c r="E332" s="124">
        <v>96.766666666666652</v>
      </c>
      <c r="F332" s="124">
        <v>95.283333333333331</v>
      </c>
      <c r="G332" s="124">
        <v>94.166666666666657</v>
      </c>
      <c r="H332" s="124">
        <v>99.366666666666646</v>
      </c>
      <c r="I332" s="124">
        <v>100.48333333333332</v>
      </c>
      <c r="J332" s="124">
        <v>101.96666666666664</v>
      </c>
      <c r="K332" s="123">
        <v>99</v>
      </c>
      <c r="L332" s="123">
        <v>96.4</v>
      </c>
      <c r="M332" s="123">
        <v>3.6249899999999999</v>
      </c>
    </row>
    <row r="333" spans="1:13">
      <c r="A333" s="65">
        <v>323</v>
      </c>
      <c r="B333" s="123" t="s">
        <v>121</v>
      </c>
      <c r="C333" s="126">
        <v>127.8</v>
      </c>
      <c r="D333" s="124">
        <v>127.03333333333335</v>
      </c>
      <c r="E333" s="124">
        <v>124.76666666666668</v>
      </c>
      <c r="F333" s="124">
        <v>121.73333333333333</v>
      </c>
      <c r="G333" s="124">
        <v>119.46666666666667</v>
      </c>
      <c r="H333" s="124">
        <v>130.06666666666669</v>
      </c>
      <c r="I333" s="124">
        <v>132.33333333333337</v>
      </c>
      <c r="J333" s="124">
        <v>135.3666666666667</v>
      </c>
      <c r="K333" s="123">
        <v>129.30000000000001</v>
      </c>
      <c r="L333" s="123">
        <v>124</v>
      </c>
      <c r="M333" s="123">
        <v>66.663529999999994</v>
      </c>
    </row>
    <row r="334" spans="1:13">
      <c r="A334" s="65">
        <v>324</v>
      </c>
      <c r="B334" s="123" t="s">
        <v>122</v>
      </c>
      <c r="C334" s="126">
        <v>165.3</v>
      </c>
      <c r="D334" s="124">
        <v>164.18333333333334</v>
      </c>
      <c r="E334" s="124">
        <v>162.36666666666667</v>
      </c>
      <c r="F334" s="124">
        <v>159.43333333333334</v>
      </c>
      <c r="G334" s="124">
        <v>157.61666666666667</v>
      </c>
      <c r="H334" s="124">
        <v>167.11666666666667</v>
      </c>
      <c r="I334" s="124">
        <v>168.93333333333334</v>
      </c>
      <c r="J334" s="124">
        <v>171.86666666666667</v>
      </c>
      <c r="K334" s="123">
        <v>166</v>
      </c>
      <c r="L334" s="123">
        <v>161.25</v>
      </c>
      <c r="M334" s="123">
        <v>40.44285</v>
      </c>
    </row>
    <row r="335" spans="1:13">
      <c r="A335" s="65">
        <v>325</v>
      </c>
      <c r="B335" s="123" t="s">
        <v>1511</v>
      </c>
      <c r="C335" s="126">
        <v>459.15</v>
      </c>
      <c r="D335" s="124">
        <v>455.88333333333338</v>
      </c>
      <c r="E335" s="124">
        <v>446.86666666666679</v>
      </c>
      <c r="F335" s="124">
        <v>434.58333333333343</v>
      </c>
      <c r="G335" s="124">
        <v>425.56666666666683</v>
      </c>
      <c r="H335" s="124">
        <v>468.16666666666674</v>
      </c>
      <c r="I335" s="124">
        <v>477.18333333333328</v>
      </c>
      <c r="J335" s="124">
        <v>489.4666666666667</v>
      </c>
      <c r="K335" s="123">
        <v>464.9</v>
      </c>
      <c r="L335" s="123">
        <v>443.6</v>
      </c>
      <c r="M335" s="123">
        <v>2.12602</v>
      </c>
    </row>
    <row r="336" spans="1:13">
      <c r="A336" s="65">
        <v>326</v>
      </c>
      <c r="B336" s="123" t="s">
        <v>123</v>
      </c>
      <c r="C336" s="126">
        <v>4173.8500000000004</v>
      </c>
      <c r="D336" s="124">
        <v>4171.333333333333</v>
      </c>
      <c r="E336" s="124">
        <v>4093.6666666666661</v>
      </c>
      <c r="F336" s="124">
        <v>4013.4833333333331</v>
      </c>
      <c r="G336" s="124">
        <v>3935.8166666666662</v>
      </c>
      <c r="H336" s="124">
        <v>4251.5166666666664</v>
      </c>
      <c r="I336" s="124">
        <v>4329.1833333333325</v>
      </c>
      <c r="J336" s="124">
        <v>4409.3666666666659</v>
      </c>
      <c r="K336" s="123">
        <v>4249</v>
      </c>
      <c r="L336" s="123">
        <v>4091.15</v>
      </c>
      <c r="M336" s="123">
        <v>0.58660999999999996</v>
      </c>
    </row>
    <row r="337" spans="1:13">
      <c r="A337" s="65">
        <v>327</v>
      </c>
      <c r="B337" s="123" t="s">
        <v>207</v>
      </c>
      <c r="C337" s="126">
        <v>349.25</v>
      </c>
      <c r="D337" s="124">
        <v>342.65000000000003</v>
      </c>
      <c r="E337" s="124">
        <v>333.35000000000008</v>
      </c>
      <c r="F337" s="124">
        <v>317.45000000000005</v>
      </c>
      <c r="G337" s="124">
        <v>308.15000000000009</v>
      </c>
      <c r="H337" s="124">
        <v>358.55000000000007</v>
      </c>
      <c r="I337" s="124">
        <v>367.85</v>
      </c>
      <c r="J337" s="124">
        <v>383.75000000000006</v>
      </c>
      <c r="K337" s="123">
        <v>351.95</v>
      </c>
      <c r="L337" s="123">
        <v>326.75</v>
      </c>
      <c r="M337" s="123">
        <v>15.02914</v>
      </c>
    </row>
    <row r="338" spans="1:13">
      <c r="A338" s="65">
        <v>328</v>
      </c>
      <c r="B338" s="123" t="s">
        <v>1521</v>
      </c>
      <c r="C338" s="126">
        <v>228.6</v>
      </c>
      <c r="D338" s="124">
        <v>228.03333333333333</v>
      </c>
      <c r="E338" s="124">
        <v>226.56666666666666</v>
      </c>
      <c r="F338" s="124">
        <v>224.53333333333333</v>
      </c>
      <c r="G338" s="124">
        <v>223.06666666666666</v>
      </c>
      <c r="H338" s="124">
        <v>230.06666666666666</v>
      </c>
      <c r="I338" s="124">
        <v>231.5333333333333</v>
      </c>
      <c r="J338" s="124">
        <v>233.56666666666666</v>
      </c>
      <c r="K338" s="123">
        <v>229.5</v>
      </c>
      <c r="L338" s="123">
        <v>226</v>
      </c>
      <c r="M338" s="123">
        <v>2.2492000000000001</v>
      </c>
    </row>
    <row r="339" spans="1:13">
      <c r="A339" s="65">
        <v>329</v>
      </c>
      <c r="B339" s="123" t="s">
        <v>124</v>
      </c>
      <c r="C339" s="126">
        <v>185.45</v>
      </c>
      <c r="D339" s="124">
        <v>184.18333333333331</v>
      </c>
      <c r="E339" s="124">
        <v>181.36666666666662</v>
      </c>
      <c r="F339" s="124">
        <v>177.2833333333333</v>
      </c>
      <c r="G339" s="124">
        <v>174.46666666666661</v>
      </c>
      <c r="H339" s="124">
        <v>188.26666666666662</v>
      </c>
      <c r="I339" s="124">
        <v>191.08333333333329</v>
      </c>
      <c r="J339" s="124">
        <v>195.16666666666663</v>
      </c>
      <c r="K339" s="123">
        <v>187</v>
      </c>
      <c r="L339" s="123">
        <v>180.1</v>
      </c>
      <c r="M339" s="123">
        <v>59.356760000000001</v>
      </c>
    </row>
    <row r="340" spans="1:13">
      <c r="A340" s="65">
        <v>330</v>
      </c>
      <c r="B340" s="123" t="s">
        <v>125</v>
      </c>
      <c r="C340" s="126">
        <v>109.2</v>
      </c>
      <c r="D340" s="124">
        <v>108.88333333333333</v>
      </c>
      <c r="E340" s="124">
        <v>107.01666666666665</v>
      </c>
      <c r="F340" s="124">
        <v>104.83333333333333</v>
      </c>
      <c r="G340" s="124">
        <v>102.96666666666665</v>
      </c>
      <c r="H340" s="124">
        <v>111.06666666666665</v>
      </c>
      <c r="I340" s="124">
        <v>112.93333333333332</v>
      </c>
      <c r="J340" s="124">
        <v>115.11666666666665</v>
      </c>
      <c r="K340" s="123">
        <v>110.75</v>
      </c>
      <c r="L340" s="123">
        <v>106.7</v>
      </c>
      <c r="M340" s="123">
        <v>40.203580000000002</v>
      </c>
    </row>
    <row r="341" spans="1:13">
      <c r="A341" s="65">
        <v>331</v>
      </c>
      <c r="B341" s="123" t="s">
        <v>321</v>
      </c>
      <c r="C341" s="126">
        <v>146.19999999999999</v>
      </c>
      <c r="D341" s="124">
        <v>146.58333333333334</v>
      </c>
      <c r="E341" s="124">
        <v>128.4666666666667</v>
      </c>
      <c r="F341" s="124">
        <v>110.73333333333335</v>
      </c>
      <c r="G341" s="124">
        <v>92.616666666666703</v>
      </c>
      <c r="H341" s="124">
        <v>164.31666666666669</v>
      </c>
      <c r="I341" s="124">
        <v>182.43333333333331</v>
      </c>
      <c r="J341" s="124">
        <v>200.16666666666669</v>
      </c>
      <c r="K341" s="123">
        <v>164.7</v>
      </c>
      <c r="L341" s="123">
        <v>128.85</v>
      </c>
      <c r="M341" s="123">
        <v>1.70146</v>
      </c>
    </row>
    <row r="342" spans="1:13">
      <c r="A342" s="65">
        <v>332</v>
      </c>
      <c r="B342" s="123" t="s">
        <v>1542</v>
      </c>
      <c r="C342" s="126">
        <v>1692.6</v>
      </c>
      <c r="D342" s="124">
        <v>1689.2</v>
      </c>
      <c r="E342" s="124">
        <v>1668.4</v>
      </c>
      <c r="F342" s="124">
        <v>1644.2</v>
      </c>
      <c r="G342" s="124">
        <v>1623.4</v>
      </c>
      <c r="H342" s="124">
        <v>1713.4</v>
      </c>
      <c r="I342" s="124">
        <v>1734.1999999999998</v>
      </c>
      <c r="J342" s="124">
        <v>1758.4</v>
      </c>
      <c r="K342" s="123">
        <v>1710</v>
      </c>
      <c r="L342" s="123">
        <v>1665</v>
      </c>
      <c r="M342" s="123">
        <v>4.3700000000000003E-2</v>
      </c>
    </row>
    <row r="343" spans="1:13">
      <c r="A343" s="65">
        <v>333</v>
      </c>
      <c r="B343" s="123" t="s">
        <v>231</v>
      </c>
      <c r="C343" s="126">
        <v>19770.900000000001</v>
      </c>
      <c r="D343" s="124">
        <v>19253.966666666667</v>
      </c>
      <c r="E343" s="124">
        <v>18517.933333333334</v>
      </c>
      <c r="F343" s="124">
        <v>17264.966666666667</v>
      </c>
      <c r="G343" s="124">
        <v>16528.933333333334</v>
      </c>
      <c r="H343" s="124">
        <v>20506.933333333334</v>
      </c>
      <c r="I343" s="124">
        <v>21242.966666666667</v>
      </c>
      <c r="J343" s="124">
        <v>22495.933333333334</v>
      </c>
      <c r="K343" s="123">
        <v>19990</v>
      </c>
      <c r="L343" s="123">
        <v>18001</v>
      </c>
      <c r="M343" s="123">
        <v>0.43269000000000002</v>
      </c>
    </row>
    <row r="344" spans="1:13">
      <c r="A344" s="65">
        <v>334</v>
      </c>
      <c r="B344" s="123" t="s">
        <v>1553</v>
      </c>
      <c r="C344" s="126">
        <v>264</v>
      </c>
      <c r="D344" s="124">
        <v>262.31666666666666</v>
      </c>
      <c r="E344" s="124">
        <v>256.68333333333334</v>
      </c>
      <c r="F344" s="124">
        <v>249.36666666666667</v>
      </c>
      <c r="G344" s="124">
        <v>243.73333333333335</v>
      </c>
      <c r="H344" s="124">
        <v>269.63333333333333</v>
      </c>
      <c r="I344" s="124">
        <v>275.26666666666665</v>
      </c>
      <c r="J344" s="124">
        <v>282.58333333333331</v>
      </c>
      <c r="K344" s="123">
        <v>267.95</v>
      </c>
      <c r="L344" s="123">
        <v>255</v>
      </c>
      <c r="M344" s="123">
        <v>3.0409899999999999</v>
      </c>
    </row>
    <row r="345" spans="1:13">
      <c r="A345" s="65">
        <v>335</v>
      </c>
      <c r="B345" s="123" t="s">
        <v>358</v>
      </c>
      <c r="C345" s="126">
        <v>391.45</v>
      </c>
      <c r="D345" s="124">
        <v>385.83333333333331</v>
      </c>
      <c r="E345" s="124">
        <v>365.76666666666665</v>
      </c>
      <c r="F345" s="124">
        <v>340.08333333333331</v>
      </c>
      <c r="G345" s="124">
        <v>320.01666666666665</v>
      </c>
      <c r="H345" s="124">
        <v>411.51666666666665</v>
      </c>
      <c r="I345" s="124">
        <v>431.58333333333337</v>
      </c>
      <c r="J345" s="124">
        <v>457.26666666666665</v>
      </c>
      <c r="K345" s="123">
        <v>405.9</v>
      </c>
      <c r="L345" s="123">
        <v>360.15</v>
      </c>
      <c r="M345" s="123">
        <v>235.19891000000001</v>
      </c>
    </row>
    <row r="346" spans="1:13">
      <c r="A346" s="65">
        <v>336</v>
      </c>
      <c r="B346" s="123" t="s">
        <v>209</v>
      </c>
      <c r="C346" s="126">
        <v>2553.8000000000002</v>
      </c>
      <c r="D346" s="124">
        <v>2543.1833333333334</v>
      </c>
      <c r="E346" s="124">
        <v>2493.166666666667</v>
      </c>
      <c r="F346" s="124">
        <v>2432.5333333333338</v>
      </c>
      <c r="G346" s="124">
        <v>2382.5166666666673</v>
      </c>
      <c r="H346" s="124">
        <v>2603.8166666666666</v>
      </c>
      <c r="I346" s="124">
        <v>2653.833333333333</v>
      </c>
      <c r="J346" s="124">
        <v>2714.4666666666662</v>
      </c>
      <c r="K346" s="123">
        <v>2593.1999999999998</v>
      </c>
      <c r="L346" s="123">
        <v>2482.5500000000002</v>
      </c>
      <c r="M346" s="123">
        <v>2.24647</v>
      </c>
    </row>
    <row r="347" spans="1:13">
      <c r="A347" s="65">
        <v>337</v>
      </c>
      <c r="B347" s="123" t="s">
        <v>1569</v>
      </c>
      <c r="C347" s="126">
        <v>784.6</v>
      </c>
      <c r="D347" s="124">
        <v>768.51666666666677</v>
      </c>
      <c r="E347" s="124">
        <v>746.08333333333348</v>
      </c>
      <c r="F347" s="124">
        <v>707.56666666666672</v>
      </c>
      <c r="G347" s="124">
        <v>685.13333333333344</v>
      </c>
      <c r="H347" s="124">
        <v>807.03333333333353</v>
      </c>
      <c r="I347" s="124">
        <v>829.4666666666667</v>
      </c>
      <c r="J347" s="124">
        <v>867.98333333333358</v>
      </c>
      <c r="K347" s="123">
        <v>790.95</v>
      </c>
      <c r="L347" s="123">
        <v>730</v>
      </c>
      <c r="M347" s="123">
        <v>2.58039</v>
      </c>
    </row>
    <row r="348" spans="1:13">
      <c r="A348" s="65">
        <v>338</v>
      </c>
      <c r="B348" s="123" t="s">
        <v>126</v>
      </c>
      <c r="C348" s="126">
        <v>244.3</v>
      </c>
      <c r="D348" s="124">
        <v>241.29999999999998</v>
      </c>
      <c r="E348" s="124">
        <v>236.99999999999997</v>
      </c>
      <c r="F348" s="124">
        <v>229.7</v>
      </c>
      <c r="G348" s="124">
        <v>225.39999999999998</v>
      </c>
      <c r="H348" s="124">
        <v>248.59999999999997</v>
      </c>
      <c r="I348" s="124">
        <v>252.89999999999998</v>
      </c>
      <c r="J348" s="124">
        <v>260.19999999999993</v>
      </c>
      <c r="K348" s="123">
        <v>245.6</v>
      </c>
      <c r="L348" s="123">
        <v>234</v>
      </c>
      <c r="M348" s="123">
        <v>31.859739999999999</v>
      </c>
    </row>
    <row r="349" spans="1:13">
      <c r="A349" s="65">
        <v>339</v>
      </c>
      <c r="B349" s="123" t="s">
        <v>127</v>
      </c>
      <c r="C349" s="126">
        <v>108.55</v>
      </c>
      <c r="D349" s="124">
        <v>108.25</v>
      </c>
      <c r="E349" s="124">
        <v>105.7</v>
      </c>
      <c r="F349" s="124">
        <v>102.85000000000001</v>
      </c>
      <c r="G349" s="124">
        <v>100.30000000000001</v>
      </c>
      <c r="H349" s="124">
        <v>111.1</v>
      </c>
      <c r="I349" s="124">
        <v>113.65</v>
      </c>
      <c r="J349" s="124">
        <v>116.49999999999999</v>
      </c>
      <c r="K349" s="123">
        <v>110.8</v>
      </c>
      <c r="L349" s="123">
        <v>105.4</v>
      </c>
      <c r="M349" s="123">
        <v>73.138210000000001</v>
      </c>
    </row>
    <row r="350" spans="1:13">
      <c r="A350" s="65">
        <v>340</v>
      </c>
      <c r="B350" s="123" t="s">
        <v>1573</v>
      </c>
      <c r="C350" s="126">
        <v>2181.9</v>
      </c>
      <c r="D350" s="124">
        <v>2167.2999999999997</v>
      </c>
      <c r="E350" s="124">
        <v>2089.5999999999995</v>
      </c>
      <c r="F350" s="124">
        <v>1997.2999999999997</v>
      </c>
      <c r="G350" s="124">
        <v>1919.5999999999995</v>
      </c>
      <c r="H350" s="124">
        <v>2259.5999999999995</v>
      </c>
      <c r="I350" s="124">
        <v>2337.2999999999993</v>
      </c>
      <c r="J350" s="124">
        <v>2429.5999999999995</v>
      </c>
      <c r="K350" s="123">
        <v>2245</v>
      </c>
      <c r="L350" s="123">
        <v>2075</v>
      </c>
      <c r="M350" s="123">
        <v>0.19683999999999999</v>
      </c>
    </row>
    <row r="351" spans="1:13">
      <c r="A351" s="65">
        <v>341</v>
      </c>
      <c r="B351" s="123" t="s">
        <v>323</v>
      </c>
      <c r="C351" s="126">
        <v>32.549999999999997</v>
      </c>
      <c r="D351" s="124">
        <v>32.533333333333331</v>
      </c>
      <c r="E351" s="124">
        <v>32.11666666666666</v>
      </c>
      <c r="F351" s="124">
        <v>31.68333333333333</v>
      </c>
      <c r="G351" s="124">
        <v>31.266666666666659</v>
      </c>
      <c r="H351" s="124">
        <v>32.966666666666661</v>
      </c>
      <c r="I351" s="124">
        <v>33.383333333333333</v>
      </c>
      <c r="J351" s="124">
        <v>33.816666666666663</v>
      </c>
      <c r="K351" s="123">
        <v>32.950000000000003</v>
      </c>
      <c r="L351" s="123">
        <v>32.1</v>
      </c>
      <c r="M351" s="123">
        <v>13.694699999999999</v>
      </c>
    </row>
    <row r="352" spans="1:13">
      <c r="A352" s="65">
        <v>342</v>
      </c>
      <c r="B352" s="123" t="s">
        <v>210</v>
      </c>
      <c r="C352" s="126">
        <v>9015</v>
      </c>
      <c r="D352" s="124">
        <v>9002.9666666666653</v>
      </c>
      <c r="E352" s="124">
        <v>8867.0833333333303</v>
      </c>
      <c r="F352" s="124">
        <v>8719.1666666666642</v>
      </c>
      <c r="G352" s="124">
        <v>8583.2833333333292</v>
      </c>
      <c r="H352" s="124">
        <v>9150.8833333333314</v>
      </c>
      <c r="I352" s="124">
        <v>9286.7666666666664</v>
      </c>
      <c r="J352" s="124">
        <v>9434.6833333333325</v>
      </c>
      <c r="K352" s="123">
        <v>9138.85</v>
      </c>
      <c r="L352" s="123">
        <v>8855.0499999999993</v>
      </c>
      <c r="M352" s="123">
        <v>0.50426000000000004</v>
      </c>
    </row>
    <row r="353" spans="1:13">
      <c r="A353" s="65">
        <v>343</v>
      </c>
      <c r="B353" s="123" t="s">
        <v>1585</v>
      </c>
      <c r="C353" s="126">
        <v>600.25</v>
      </c>
      <c r="D353" s="124">
        <v>593.44999999999993</v>
      </c>
      <c r="E353" s="124">
        <v>576.89999999999986</v>
      </c>
      <c r="F353" s="124">
        <v>553.54999999999995</v>
      </c>
      <c r="G353" s="124">
        <v>536.99999999999989</v>
      </c>
      <c r="H353" s="124">
        <v>616.79999999999984</v>
      </c>
      <c r="I353" s="124">
        <v>633.3499999999998</v>
      </c>
      <c r="J353" s="124">
        <v>656.69999999999982</v>
      </c>
      <c r="K353" s="123">
        <v>610</v>
      </c>
      <c r="L353" s="123">
        <v>570.1</v>
      </c>
      <c r="M353" s="123">
        <v>1.85843</v>
      </c>
    </row>
    <row r="354" spans="1:13">
      <c r="A354" s="65">
        <v>344</v>
      </c>
      <c r="B354" s="123" t="s">
        <v>208</v>
      </c>
      <c r="C354" s="126">
        <v>866.5</v>
      </c>
      <c r="D354" s="124">
        <v>860.96666666666658</v>
      </c>
      <c r="E354" s="124">
        <v>850.58333333333314</v>
      </c>
      <c r="F354" s="124">
        <v>834.66666666666652</v>
      </c>
      <c r="G354" s="124">
        <v>824.28333333333308</v>
      </c>
      <c r="H354" s="124">
        <v>876.88333333333321</v>
      </c>
      <c r="I354" s="124">
        <v>887.26666666666665</v>
      </c>
      <c r="J354" s="124">
        <v>903.18333333333328</v>
      </c>
      <c r="K354" s="123">
        <v>871.35</v>
      </c>
      <c r="L354" s="123">
        <v>845.05</v>
      </c>
      <c r="M354" s="123">
        <v>5.0241100000000003</v>
      </c>
    </row>
    <row r="355" spans="1:13">
      <c r="A355" s="65">
        <v>345</v>
      </c>
      <c r="B355" s="123" t="s">
        <v>1588</v>
      </c>
      <c r="C355" s="126">
        <v>820.65</v>
      </c>
      <c r="D355" s="124">
        <v>824.05000000000007</v>
      </c>
      <c r="E355" s="124">
        <v>808.10000000000014</v>
      </c>
      <c r="F355" s="124">
        <v>795.55000000000007</v>
      </c>
      <c r="G355" s="124">
        <v>779.60000000000014</v>
      </c>
      <c r="H355" s="124">
        <v>836.60000000000014</v>
      </c>
      <c r="I355" s="124">
        <v>852.55000000000018</v>
      </c>
      <c r="J355" s="124">
        <v>865.10000000000014</v>
      </c>
      <c r="K355" s="123">
        <v>840</v>
      </c>
      <c r="L355" s="123">
        <v>811.5</v>
      </c>
      <c r="M355" s="123">
        <v>1.9314899999999999</v>
      </c>
    </row>
    <row r="356" spans="1:13">
      <c r="A356" s="65">
        <v>346</v>
      </c>
      <c r="B356" s="123" t="s">
        <v>128</v>
      </c>
      <c r="C356" s="126">
        <v>161.05000000000001</v>
      </c>
      <c r="D356" s="124">
        <v>159</v>
      </c>
      <c r="E356" s="124">
        <v>153.30000000000001</v>
      </c>
      <c r="F356" s="124">
        <v>145.55000000000001</v>
      </c>
      <c r="G356" s="124">
        <v>139.85000000000002</v>
      </c>
      <c r="H356" s="124">
        <v>166.75</v>
      </c>
      <c r="I356" s="124">
        <v>172.45</v>
      </c>
      <c r="J356" s="124">
        <v>180.2</v>
      </c>
      <c r="K356" s="123">
        <v>164.7</v>
      </c>
      <c r="L356" s="123">
        <v>151.25</v>
      </c>
      <c r="M356" s="123">
        <v>275.30912000000001</v>
      </c>
    </row>
    <row r="357" spans="1:13">
      <c r="A357" s="65">
        <v>347</v>
      </c>
      <c r="B357" s="123" t="s">
        <v>1599</v>
      </c>
      <c r="C357" s="126">
        <v>161.44999999999999</v>
      </c>
      <c r="D357" s="124">
        <v>159.98333333333332</v>
      </c>
      <c r="E357" s="124">
        <v>156.46666666666664</v>
      </c>
      <c r="F357" s="124">
        <v>151.48333333333332</v>
      </c>
      <c r="G357" s="124">
        <v>147.96666666666664</v>
      </c>
      <c r="H357" s="124">
        <v>164.96666666666664</v>
      </c>
      <c r="I357" s="124">
        <v>168.48333333333335</v>
      </c>
      <c r="J357" s="124">
        <v>173.46666666666664</v>
      </c>
      <c r="K357" s="123">
        <v>163.5</v>
      </c>
      <c r="L357" s="123">
        <v>155</v>
      </c>
      <c r="M357" s="123">
        <v>5.3279300000000003</v>
      </c>
    </row>
    <row r="358" spans="1:13">
      <c r="A358" s="65">
        <v>348</v>
      </c>
      <c r="B358" s="123" t="s">
        <v>1600</v>
      </c>
      <c r="C358" s="126">
        <v>449.8</v>
      </c>
      <c r="D358" s="124">
        <v>444.59999999999997</v>
      </c>
      <c r="E358" s="124">
        <v>430.19999999999993</v>
      </c>
      <c r="F358" s="124">
        <v>410.59999999999997</v>
      </c>
      <c r="G358" s="124">
        <v>396.19999999999993</v>
      </c>
      <c r="H358" s="124">
        <v>464.19999999999993</v>
      </c>
      <c r="I358" s="124">
        <v>478.59999999999991</v>
      </c>
      <c r="J358" s="124">
        <v>498.19999999999993</v>
      </c>
      <c r="K358" s="123">
        <v>459</v>
      </c>
      <c r="L358" s="123">
        <v>425</v>
      </c>
      <c r="M358" s="123">
        <v>4.0266200000000003</v>
      </c>
    </row>
    <row r="359" spans="1:13">
      <c r="A359" s="65">
        <v>349</v>
      </c>
      <c r="B359" s="123" t="s">
        <v>129</v>
      </c>
      <c r="C359" s="126">
        <v>194.95</v>
      </c>
      <c r="D359" s="124">
        <v>193.51666666666665</v>
      </c>
      <c r="E359" s="124">
        <v>191.43333333333331</v>
      </c>
      <c r="F359" s="124">
        <v>187.91666666666666</v>
      </c>
      <c r="G359" s="124">
        <v>185.83333333333331</v>
      </c>
      <c r="H359" s="124">
        <v>197.0333333333333</v>
      </c>
      <c r="I359" s="124">
        <v>199.11666666666667</v>
      </c>
      <c r="J359" s="124">
        <v>202.6333333333333</v>
      </c>
      <c r="K359" s="123">
        <v>195.6</v>
      </c>
      <c r="L359" s="123">
        <v>190</v>
      </c>
      <c r="M359" s="123">
        <v>75.910820000000001</v>
      </c>
    </row>
    <row r="360" spans="1:13">
      <c r="A360" s="65">
        <v>350</v>
      </c>
      <c r="B360" s="123" t="s">
        <v>1615</v>
      </c>
      <c r="C360" s="126">
        <v>91.7</v>
      </c>
      <c r="D360" s="124">
        <v>91.233333333333334</v>
      </c>
      <c r="E360" s="124">
        <v>87.966666666666669</v>
      </c>
      <c r="F360" s="124">
        <v>84.233333333333334</v>
      </c>
      <c r="G360" s="124">
        <v>80.966666666666669</v>
      </c>
      <c r="H360" s="124">
        <v>94.966666666666669</v>
      </c>
      <c r="I360" s="124">
        <v>98.233333333333348</v>
      </c>
      <c r="J360" s="124">
        <v>101.96666666666667</v>
      </c>
      <c r="K360" s="123">
        <v>94.5</v>
      </c>
      <c r="L360" s="123">
        <v>87.5</v>
      </c>
      <c r="M360" s="123">
        <v>21.981359999999999</v>
      </c>
    </row>
    <row r="361" spans="1:13">
      <c r="A361" s="65">
        <v>351</v>
      </c>
      <c r="B361" s="123" t="s">
        <v>1627</v>
      </c>
      <c r="C361" s="126">
        <v>288.45</v>
      </c>
      <c r="D361" s="124">
        <v>288.13333333333333</v>
      </c>
      <c r="E361" s="124">
        <v>281.46666666666664</v>
      </c>
      <c r="F361" s="124">
        <v>274.48333333333329</v>
      </c>
      <c r="G361" s="124">
        <v>267.81666666666661</v>
      </c>
      <c r="H361" s="124">
        <v>295.11666666666667</v>
      </c>
      <c r="I361" s="124">
        <v>301.78333333333342</v>
      </c>
      <c r="J361" s="124">
        <v>308.76666666666671</v>
      </c>
      <c r="K361" s="123">
        <v>294.8</v>
      </c>
      <c r="L361" s="123">
        <v>281.14999999999998</v>
      </c>
      <c r="M361" s="123">
        <v>3.35019</v>
      </c>
    </row>
    <row r="362" spans="1:13">
      <c r="A362" s="65">
        <v>352</v>
      </c>
      <c r="B362" s="123" t="s">
        <v>1629</v>
      </c>
      <c r="C362" s="126">
        <v>121.85</v>
      </c>
      <c r="D362" s="124">
        <v>120.31666666666666</v>
      </c>
      <c r="E362" s="124">
        <v>116.63333333333333</v>
      </c>
      <c r="F362" s="124">
        <v>111.41666666666666</v>
      </c>
      <c r="G362" s="124">
        <v>107.73333333333332</v>
      </c>
      <c r="H362" s="124">
        <v>125.53333333333333</v>
      </c>
      <c r="I362" s="124">
        <v>129.21666666666667</v>
      </c>
      <c r="J362" s="124">
        <v>134.43333333333334</v>
      </c>
      <c r="K362" s="123">
        <v>124</v>
      </c>
      <c r="L362" s="123">
        <v>115.1</v>
      </c>
      <c r="M362" s="123">
        <v>15.698270000000001</v>
      </c>
    </row>
    <row r="363" spans="1:13">
      <c r="A363" s="65">
        <v>353</v>
      </c>
      <c r="B363" s="123" t="s">
        <v>130</v>
      </c>
      <c r="C363" s="126">
        <v>94</v>
      </c>
      <c r="D363" s="124">
        <v>93.2</v>
      </c>
      <c r="E363" s="124">
        <v>90.800000000000011</v>
      </c>
      <c r="F363" s="124">
        <v>87.600000000000009</v>
      </c>
      <c r="G363" s="124">
        <v>85.200000000000017</v>
      </c>
      <c r="H363" s="124">
        <v>96.4</v>
      </c>
      <c r="I363" s="124">
        <v>98.800000000000011</v>
      </c>
      <c r="J363" s="124">
        <v>102</v>
      </c>
      <c r="K363" s="123">
        <v>95.6</v>
      </c>
      <c r="L363" s="123">
        <v>90</v>
      </c>
      <c r="M363" s="123">
        <v>15.0898</v>
      </c>
    </row>
    <row r="364" spans="1:13">
      <c r="A364" s="65">
        <v>354</v>
      </c>
      <c r="B364" s="123" t="s">
        <v>1640</v>
      </c>
      <c r="C364" s="126">
        <v>20.350000000000001</v>
      </c>
      <c r="D364" s="124">
        <v>20.116666666666671</v>
      </c>
      <c r="E364" s="124">
        <v>19.433333333333341</v>
      </c>
      <c r="F364" s="124">
        <v>18.516666666666669</v>
      </c>
      <c r="G364" s="124">
        <v>17.833333333333339</v>
      </c>
      <c r="H364" s="124">
        <v>21.033333333333342</v>
      </c>
      <c r="I364" s="124">
        <v>21.716666666666672</v>
      </c>
      <c r="J364" s="124">
        <v>22.633333333333344</v>
      </c>
      <c r="K364" s="123">
        <v>20.8</v>
      </c>
      <c r="L364" s="123">
        <v>19.2</v>
      </c>
      <c r="M364" s="123">
        <v>18.802879999999998</v>
      </c>
    </row>
    <row r="365" spans="1:13">
      <c r="A365" s="65">
        <v>355</v>
      </c>
      <c r="B365" s="123" t="s">
        <v>1644</v>
      </c>
      <c r="C365" s="126">
        <v>1331.25</v>
      </c>
      <c r="D365" s="124">
        <v>1297.0833333333333</v>
      </c>
      <c r="E365" s="124">
        <v>1254.1666666666665</v>
      </c>
      <c r="F365" s="124">
        <v>1177.0833333333333</v>
      </c>
      <c r="G365" s="124">
        <v>1134.1666666666665</v>
      </c>
      <c r="H365" s="124">
        <v>1374.1666666666665</v>
      </c>
      <c r="I365" s="124">
        <v>1417.083333333333</v>
      </c>
      <c r="J365" s="124">
        <v>1494.1666666666665</v>
      </c>
      <c r="K365" s="123">
        <v>1340</v>
      </c>
      <c r="L365" s="123">
        <v>1220</v>
      </c>
      <c r="M365" s="123">
        <v>2.18865</v>
      </c>
    </row>
    <row r="366" spans="1:13">
      <c r="A366" s="65">
        <v>356</v>
      </c>
      <c r="B366" s="123" t="s">
        <v>2215</v>
      </c>
      <c r="C366" s="126">
        <v>937.85</v>
      </c>
      <c r="D366" s="124">
        <v>937.16666666666663</v>
      </c>
      <c r="E366" s="124">
        <v>915.33333333333326</v>
      </c>
      <c r="F366" s="124">
        <v>892.81666666666661</v>
      </c>
      <c r="G366" s="124">
        <v>870.98333333333323</v>
      </c>
      <c r="H366" s="124">
        <v>959.68333333333328</v>
      </c>
      <c r="I366" s="124">
        <v>981.51666666666654</v>
      </c>
      <c r="J366" s="124">
        <v>1004.0333333333333</v>
      </c>
      <c r="K366" s="123">
        <v>959</v>
      </c>
      <c r="L366" s="123">
        <v>914.65</v>
      </c>
      <c r="M366" s="123">
        <v>4.19665</v>
      </c>
    </row>
    <row r="367" spans="1:13">
      <c r="A367" s="65">
        <v>357</v>
      </c>
      <c r="B367" s="123" t="s">
        <v>1648</v>
      </c>
      <c r="C367" s="126">
        <v>333.5</v>
      </c>
      <c r="D367" s="124">
        <v>331.16666666666669</v>
      </c>
      <c r="E367" s="124">
        <v>319.13333333333338</v>
      </c>
      <c r="F367" s="124">
        <v>304.76666666666671</v>
      </c>
      <c r="G367" s="124">
        <v>292.73333333333341</v>
      </c>
      <c r="H367" s="124">
        <v>345.53333333333336</v>
      </c>
      <c r="I367" s="124">
        <v>357.56666666666666</v>
      </c>
      <c r="J367" s="124">
        <v>371.93333333333334</v>
      </c>
      <c r="K367" s="123">
        <v>343.2</v>
      </c>
      <c r="L367" s="123">
        <v>316.8</v>
      </c>
      <c r="M367" s="123">
        <v>26.219100000000001</v>
      </c>
    </row>
    <row r="368" spans="1:13">
      <c r="A368" s="65">
        <v>358</v>
      </c>
      <c r="B368" s="123" t="s">
        <v>1650</v>
      </c>
      <c r="C368" s="126">
        <v>330.65</v>
      </c>
      <c r="D368" s="124">
        <v>325.13333333333327</v>
      </c>
      <c r="E368" s="124">
        <v>309.31666666666655</v>
      </c>
      <c r="F368" s="124">
        <v>287.98333333333329</v>
      </c>
      <c r="G368" s="124">
        <v>272.16666666666657</v>
      </c>
      <c r="H368" s="124">
        <v>346.46666666666653</v>
      </c>
      <c r="I368" s="124">
        <v>362.28333333333325</v>
      </c>
      <c r="J368" s="124">
        <v>383.6166666666665</v>
      </c>
      <c r="K368" s="123">
        <v>340.95</v>
      </c>
      <c r="L368" s="123">
        <v>303.8</v>
      </c>
      <c r="M368" s="123">
        <v>48.820599999999999</v>
      </c>
    </row>
    <row r="369" spans="1:13">
      <c r="A369" s="65">
        <v>359</v>
      </c>
      <c r="B369" s="123" t="s">
        <v>1653</v>
      </c>
      <c r="C369" s="126">
        <v>800.25</v>
      </c>
      <c r="D369" s="124">
        <v>799.26666666666677</v>
      </c>
      <c r="E369" s="124">
        <v>790.53333333333353</v>
      </c>
      <c r="F369" s="124">
        <v>780.81666666666672</v>
      </c>
      <c r="G369" s="124">
        <v>772.08333333333348</v>
      </c>
      <c r="H369" s="124">
        <v>808.98333333333358</v>
      </c>
      <c r="I369" s="124">
        <v>817.71666666666692</v>
      </c>
      <c r="J369" s="124">
        <v>827.43333333333362</v>
      </c>
      <c r="K369" s="123">
        <v>808</v>
      </c>
      <c r="L369" s="123">
        <v>789.55</v>
      </c>
      <c r="M369" s="123">
        <v>2.6922700000000002</v>
      </c>
    </row>
    <row r="370" spans="1:13">
      <c r="A370" s="65">
        <v>360</v>
      </c>
      <c r="B370" s="123" t="s">
        <v>1659</v>
      </c>
      <c r="C370" s="126">
        <v>226.2</v>
      </c>
      <c r="D370" s="124">
        <v>221.36666666666667</v>
      </c>
      <c r="E370" s="124">
        <v>214.83333333333334</v>
      </c>
      <c r="F370" s="124">
        <v>203.46666666666667</v>
      </c>
      <c r="G370" s="124">
        <v>196.93333333333334</v>
      </c>
      <c r="H370" s="124">
        <v>232.73333333333335</v>
      </c>
      <c r="I370" s="124">
        <v>239.26666666666665</v>
      </c>
      <c r="J370" s="124">
        <v>250.63333333333335</v>
      </c>
      <c r="K370" s="123">
        <v>227.9</v>
      </c>
      <c r="L370" s="123">
        <v>210</v>
      </c>
      <c r="M370" s="123">
        <v>5.0294400000000001</v>
      </c>
    </row>
    <row r="371" spans="1:13">
      <c r="A371" s="65">
        <v>361</v>
      </c>
      <c r="B371" s="123" t="s">
        <v>214</v>
      </c>
      <c r="C371" s="126">
        <v>732.85</v>
      </c>
      <c r="D371" s="124">
        <v>719.38333333333321</v>
      </c>
      <c r="E371" s="124">
        <v>696.26666666666642</v>
      </c>
      <c r="F371" s="124">
        <v>659.68333333333317</v>
      </c>
      <c r="G371" s="124">
        <v>636.56666666666638</v>
      </c>
      <c r="H371" s="124">
        <v>755.96666666666647</v>
      </c>
      <c r="I371" s="124">
        <v>779.08333333333326</v>
      </c>
      <c r="J371" s="124">
        <v>815.66666666666652</v>
      </c>
      <c r="K371" s="123">
        <v>742.5</v>
      </c>
      <c r="L371" s="123">
        <v>682.8</v>
      </c>
      <c r="M371" s="123">
        <v>9.9588800000000006</v>
      </c>
    </row>
    <row r="372" spans="1:13">
      <c r="A372" s="65">
        <v>362</v>
      </c>
      <c r="B372" s="123" t="s">
        <v>1666</v>
      </c>
      <c r="C372" s="126">
        <v>446.95</v>
      </c>
      <c r="D372" s="124">
        <v>446.3</v>
      </c>
      <c r="E372" s="124">
        <v>436.15000000000003</v>
      </c>
      <c r="F372" s="124">
        <v>425.35</v>
      </c>
      <c r="G372" s="124">
        <v>415.20000000000005</v>
      </c>
      <c r="H372" s="124">
        <v>457.1</v>
      </c>
      <c r="I372" s="124">
        <v>467.25</v>
      </c>
      <c r="J372" s="124">
        <v>478.05</v>
      </c>
      <c r="K372" s="123">
        <v>456.45</v>
      </c>
      <c r="L372" s="123">
        <v>435.5</v>
      </c>
      <c r="M372" s="123">
        <v>0.20164000000000001</v>
      </c>
    </row>
    <row r="373" spans="1:13">
      <c r="A373" s="65">
        <v>363</v>
      </c>
      <c r="B373" s="123" t="s">
        <v>1676</v>
      </c>
      <c r="C373" s="126">
        <v>952.45</v>
      </c>
      <c r="D373" s="124">
        <v>928.26666666666677</v>
      </c>
      <c r="E373" s="124">
        <v>881.53333333333353</v>
      </c>
      <c r="F373" s="124">
        <v>810.61666666666679</v>
      </c>
      <c r="G373" s="124">
        <v>763.88333333333355</v>
      </c>
      <c r="H373" s="124">
        <v>999.18333333333351</v>
      </c>
      <c r="I373" s="124">
        <v>1045.916666666667</v>
      </c>
      <c r="J373" s="124">
        <v>1116.8333333333335</v>
      </c>
      <c r="K373" s="123">
        <v>975</v>
      </c>
      <c r="L373" s="123">
        <v>857.35</v>
      </c>
      <c r="M373" s="123">
        <v>9.9379999999999996E-2</v>
      </c>
    </row>
    <row r="374" spans="1:13">
      <c r="A374" s="65">
        <v>364</v>
      </c>
      <c r="B374" s="123" t="s">
        <v>1678</v>
      </c>
      <c r="C374" s="126">
        <v>885.9</v>
      </c>
      <c r="D374" s="124">
        <v>882.30000000000007</v>
      </c>
      <c r="E374" s="124">
        <v>854.60000000000014</v>
      </c>
      <c r="F374" s="124">
        <v>823.30000000000007</v>
      </c>
      <c r="G374" s="124">
        <v>795.60000000000014</v>
      </c>
      <c r="H374" s="124">
        <v>913.60000000000014</v>
      </c>
      <c r="I374" s="124">
        <v>941.30000000000018</v>
      </c>
      <c r="J374" s="124">
        <v>972.60000000000014</v>
      </c>
      <c r="K374" s="123">
        <v>910</v>
      </c>
      <c r="L374" s="123">
        <v>851</v>
      </c>
      <c r="M374" s="123">
        <v>10.92806</v>
      </c>
    </row>
    <row r="375" spans="1:13">
      <c r="A375" s="65">
        <v>365</v>
      </c>
      <c r="B375" s="123" t="s">
        <v>2261</v>
      </c>
      <c r="C375" s="126">
        <v>474.6</v>
      </c>
      <c r="D375" s="124">
        <v>469.5</v>
      </c>
      <c r="E375" s="124">
        <v>460.1</v>
      </c>
      <c r="F375" s="124">
        <v>445.6</v>
      </c>
      <c r="G375" s="124">
        <v>436.20000000000005</v>
      </c>
      <c r="H375" s="124">
        <v>484</v>
      </c>
      <c r="I375" s="124">
        <v>493.4</v>
      </c>
      <c r="J375" s="124">
        <v>507.9</v>
      </c>
      <c r="K375" s="123">
        <v>478.9</v>
      </c>
      <c r="L375" s="123">
        <v>455</v>
      </c>
      <c r="M375" s="123">
        <v>17.979659999999999</v>
      </c>
    </row>
    <row r="376" spans="1:13">
      <c r="A376" s="65">
        <v>366</v>
      </c>
      <c r="B376" s="123" t="s">
        <v>1682</v>
      </c>
      <c r="C376" s="126">
        <v>80</v>
      </c>
      <c r="D376" s="124">
        <v>79.516666666666666</v>
      </c>
      <c r="E376" s="124">
        <v>77.333333333333329</v>
      </c>
      <c r="F376" s="124">
        <v>74.666666666666657</v>
      </c>
      <c r="G376" s="124">
        <v>72.48333333333332</v>
      </c>
      <c r="H376" s="124">
        <v>82.183333333333337</v>
      </c>
      <c r="I376" s="124">
        <v>84.366666666666674</v>
      </c>
      <c r="J376" s="124">
        <v>87.033333333333346</v>
      </c>
      <c r="K376" s="123">
        <v>81.7</v>
      </c>
      <c r="L376" s="123">
        <v>76.849999999999994</v>
      </c>
      <c r="M376" s="123">
        <v>51.840089999999996</v>
      </c>
    </row>
    <row r="377" spans="1:13">
      <c r="A377" s="65">
        <v>367</v>
      </c>
      <c r="B377" s="123" t="s">
        <v>131</v>
      </c>
      <c r="C377" s="126">
        <v>24.55</v>
      </c>
      <c r="D377" s="124">
        <v>24.55</v>
      </c>
      <c r="E377" s="124">
        <v>23.700000000000003</v>
      </c>
      <c r="F377" s="124">
        <v>22.85</v>
      </c>
      <c r="G377" s="124">
        <v>22.000000000000004</v>
      </c>
      <c r="H377" s="124">
        <v>25.400000000000002</v>
      </c>
      <c r="I377" s="124">
        <v>26.250000000000004</v>
      </c>
      <c r="J377" s="124">
        <v>27.1</v>
      </c>
      <c r="K377" s="123">
        <v>25.4</v>
      </c>
      <c r="L377" s="123">
        <v>23.7</v>
      </c>
      <c r="M377" s="123">
        <v>693.65329999999994</v>
      </c>
    </row>
    <row r="378" spans="1:13">
      <c r="A378" s="65">
        <v>368</v>
      </c>
      <c r="B378" s="123" t="s">
        <v>2734</v>
      </c>
      <c r="C378" s="126">
        <v>36.299999999999997</v>
      </c>
      <c r="D378" s="124">
        <v>35.883333333333333</v>
      </c>
      <c r="E378" s="124">
        <v>34.916666666666664</v>
      </c>
      <c r="F378" s="124">
        <v>33.533333333333331</v>
      </c>
      <c r="G378" s="124">
        <v>32.566666666666663</v>
      </c>
      <c r="H378" s="124">
        <v>37.266666666666666</v>
      </c>
      <c r="I378" s="124">
        <v>38.233333333333334</v>
      </c>
      <c r="J378" s="124">
        <v>39.616666666666667</v>
      </c>
      <c r="K378" s="123">
        <v>36.85</v>
      </c>
      <c r="L378" s="123">
        <v>34.5</v>
      </c>
      <c r="M378" s="123">
        <v>74.879279999999994</v>
      </c>
    </row>
    <row r="379" spans="1:13">
      <c r="A379" s="65">
        <v>369</v>
      </c>
      <c r="B379" s="123" t="s">
        <v>132</v>
      </c>
      <c r="C379" s="126">
        <v>144.55000000000001</v>
      </c>
      <c r="D379" s="124">
        <v>143.48333333333332</v>
      </c>
      <c r="E379" s="124">
        <v>141.26666666666665</v>
      </c>
      <c r="F379" s="124">
        <v>137.98333333333332</v>
      </c>
      <c r="G379" s="124">
        <v>135.76666666666665</v>
      </c>
      <c r="H379" s="124">
        <v>146.76666666666665</v>
      </c>
      <c r="I379" s="124">
        <v>148.98333333333329</v>
      </c>
      <c r="J379" s="124">
        <v>152.26666666666665</v>
      </c>
      <c r="K379" s="123">
        <v>145.69999999999999</v>
      </c>
      <c r="L379" s="123">
        <v>140.19999999999999</v>
      </c>
      <c r="M379" s="123">
        <v>45.800310000000003</v>
      </c>
    </row>
    <row r="380" spans="1:13">
      <c r="A380" s="65">
        <v>370</v>
      </c>
      <c r="B380" s="123" t="s">
        <v>1687</v>
      </c>
      <c r="C380" s="126">
        <v>146.85</v>
      </c>
      <c r="D380" s="124">
        <v>144.58333333333334</v>
      </c>
      <c r="E380" s="124">
        <v>140.76666666666668</v>
      </c>
      <c r="F380" s="124">
        <v>134.68333333333334</v>
      </c>
      <c r="G380" s="124">
        <v>130.86666666666667</v>
      </c>
      <c r="H380" s="124">
        <v>150.66666666666669</v>
      </c>
      <c r="I380" s="124">
        <v>154.48333333333335</v>
      </c>
      <c r="J380" s="124">
        <v>160.56666666666669</v>
      </c>
      <c r="K380" s="123">
        <v>148.4</v>
      </c>
      <c r="L380" s="123">
        <v>138.5</v>
      </c>
      <c r="M380" s="123">
        <v>11.8895</v>
      </c>
    </row>
    <row r="381" spans="1:13">
      <c r="A381" s="65">
        <v>371</v>
      </c>
      <c r="B381" s="123" t="s">
        <v>1691</v>
      </c>
      <c r="C381" s="126">
        <v>598.15</v>
      </c>
      <c r="D381" s="124">
        <v>589.05000000000007</v>
      </c>
      <c r="E381" s="124">
        <v>573.10000000000014</v>
      </c>
      <c r="F381" s="124">
        <v>548.05000000000007</v>
      </c>
      <c r="G381" s="124">
        <v>532.10000000000014</v>
      </c>
      <c r="H381" s="124">
        <v>614.10000000000014</v>
      </c>
      <c r="I381" s="124">
        <v>630.05000000000018</v>
      </c>
      <c r="J381" s="124">
        <v>655.10000000000014</v>
      </c>
      <c r="K381" s="123">
        <v>605</v>
      </c>
      <c r="L381" s="123">
        <v>564</v>
      </c>
      <c r="M381" s="123">
        <v>2.8118099999999999</v>
      </c>
    </row>
    <row r="382" spans="1:13">
      <c r="A382" s="65">
        <v>372</v>
      </c>
      <c r="B382" s="123" t="s">
        <v>133</v>
      </c>
      <c r="C382" s="126">
        <v>436.15</v>
      </c>
      <c r="D382" s="124">
        <v>434.73333333333335</v>
      </c>
      <c r="E382" s="124">
        <v>416.41666666666669</v>
      </c>
      <c r="F382" s="124">
        <v>396.68333333333334</v>
      </c>
      <c r="G382" s="124">
        <v>378.36666666666667</v>
      </c>
      <c r="H382" s="124">
        <v>454.4666666666667</v>
      </c>
      <c r="I382" s="124">
        <v>472.7833333333333</v>
      </c>
      <c r="J382" s="124">
        <v>492.51666666666671</v>
      </c>
      <c r="K382" s="123">
        <v>453.05</v>
      </c>
      <c r="L382" s="123">
        <v>415</v>
      </c>
      <c r="M382" s="123">
        <v>68.05153</v>
      </c>
    </row>
    <row r="383" spans="1:13">
      <c r="A383" s="65">
        <v>373</v>
      </c>
      <c r="B383" s="123" t="s">
        <v>134</v>
      </c>
      <c r="C383" s="126">
        <v>892.1</v>
      </c>
      <c r="D383" s="124">
        <v>887.0333333333333</v>
      </c>
      <c r="E383" s="124">
        <v>876.06666666666661</v>
      </c>
      <c r="F383" s="124">
        <v>860.0333333333333</v>
      </c>
      <c r="G383" s="124">
        <v>849.06666666666661</v>
      </c>
      <c r="H383" s="124">
        <v>903.06666666666661</v>
      </c>
      <c r="I383" s="124">
        <v>914.0333333333333</v>
      </c>
      <c r="J383" s="124">
        <v>930.06666666666661</v>
      </c>
      <c r="K383" s="123">
        <v>898</v>
      </c>
      <c r="L383" s="123">
        <v>871</v>
      </c>
      <c r="M383" s="123">
        <v>110.00566999999999</v>
      </c>
    </row>
    <row r="384" spans="1:13">
      <c r="A384" s="65">
        <v>374</v>
      </c>
      <c r="B384" s="123" t="s">
        <v>1695</v>
      </c>
      <c r="C384" s="126">
        <v>42.95</v>
      </c>
      <c r="D384" s="124">
        <v>41.616666666666667</v>
      </c>
      <c r="E384" s="124">
        <v>40.283333333333331</v>
      </c>
      <c r="F384" s="124">
        <v>37.616666666666667</v>
      </c>
      <c r="G384" s="124">
        <v>36.283333333333331</v>
      </c>
      <c r="H384" s="124">
        <v>44.283333333333331</v>
      </c>
      <c r="I384" s="124">
        <v>45.61666666666666</v>
      </c>
      <c r="J384" s="124">
        <v>48.283333333333331</v>
      </c>
      <c r="K384" s="123">
        <v>42.95</v>
      </c>
      <c r="L384" s="123">
        <v>38.950000000000003</v>
      </c>
      <c r="M384" s="123">
        <v>51.625909999999998</v>
      </c>
    </row>
    <row r="385" spans="1:13">
      <c r="A385" s="65">
        <v>375</v>
      </c>
      <c r="B385" s="123" t="s">
        <v>135</v>
      </c>
      <c r="C385" s="126">
        <v>431.45</v>
      </c>
      <c r="D385" s="124">
        <v>426.66666666666669</v>
      </c>
      <c r="E385" s="124">
        <v>412.23333333333335</v>
      </c>
      <c r="F385" s="124">
        <v>393.01666666666665</v>
      </c>
      <c r="G385" s="124">
        <v>378.58333333333331</v>
      </c>
      <c r="H385" s="124">
        <v>445.88333333333338</v>
      </c>
      <c r="I385" s="124">
        <v>460.31666666666666</v>
      </c>
      <c r="J385" s="124">
        <v>479.53333333333342</v>
      </c>
      <c r="K385" s="123">
        <v>441.1</v>
      </c>
      <c r="L385" s="123">
        <v>407.45</v>
      </c>
      <c r="M385" s="123">
        <v>29.136130000000001</v>
      </c>
    </row>
    <row r="386" spans="1:13">
      <c r="A386" s="65">
        <v>376</v>
      </c>
      <c r="B386" s="123" t="s">
        <v>1698</v>
      </c>
      <c r="C386" s="126">
        <v>14.8</v>
      </c>
      <c r="D386" s="124">
        <v>14.75</v>
      </c>
      <c r="E386" s="124">
        <v>14</v>
      </c>
      <c r="F386" s="124">
        <v>13.2</v>
      </c>
      <c r="G386" s="124">
        <v>12.45</v>
      </c>
      <c r="H386" s="124">
        <v>15.55</v>
      </c>
      <c r="I386" s="124">
        <v>16.3</v>
      </c>
      <c r="J386" s="124">
        <v>17.100000000000001</v>
      </c>
      <c r="K386" s="123">
        <v>15.5</v>
      </c>
      <c r="L386" s="123">
        <v>13.95</v>
      </c>
      <c r="M386" s="123">
        <v>36.5411</v>
      </c>
    </row>
    <row r="387" spans="1:13">
      <c r="A387" s="65">
        <v>377</v>
      </c>
      <c r="B387" s="123" t="s">
        <v>1700</v>
      </c>
      <c r="C387" s="126">
        <v>596.79999999999995</v>
      </c>
      <c r="D387" s="124">
        <v>588.9</v>
      </c>
      <c r="E387" s="124">
        <v>576.94999999999993</v>
      </c>
      <c r="F387" s="124">
        <v>557.09999999999991</v>
      </c>
      <c r="G387" s="124">
        <v>545.14999999999986</v>
      </c>
      <c r="H387" s="124">
        <v>608.75</v>
      </c>
      <c r="I387" s="124">
        <v>620.70000000000005</v>
      </c>
      <c r="J387" s="124">
        <v>640.55000000000007</v>
      </c>
      <c r="K387" s="123">
        <v>600.85</v>
      </c>
      <c r="L387" s="123">
        <v>569.04999999999995</v>
      </c>
      <c r="M387" s="123">
        <v>3.3660899999999998</v>
      </c>
    </row>
    <row r="388" spans="1:13">
      <c r="A388" s="65">
        <v>378</v>
      </c>
      <c r="B388" s="123" t="s">
        <v>1706</v>
      </c>
      <c r="C388" s="126">
        <v>457.25</v>
      </c>
      <c r="D388" s="124">
        <v>453.41666666666669</v>
      </c>
      <c r="E388" s="124">
        <v>439.83333333333337</v>
      </c>
      <c r="F388" s="124">
        <v>422.41666666666669</v>
      </c>
      <c r="G388" s="124">
        <v>408.83333333333337</v>
      </c>
      <c r="H388" s="124">
        <v>470.83333333333337</v>
      </c>
      <c r="I388" s="124">
        <v>484.41666666666674</v>
      </c>
      <c r="J388" s="124">
        <v>501.83333333333337</v>
      </c>
      <c r="K388" s="123">
        <v>467</v>
      </c>
      <c r="L388" s="123">
        <v>436</v>
      </c>
      <c r="M388" s="123">
        <v>4.9686399999999997</v>
      </c>
    </row>
    <row r="389" spans="1:13">
      <c r="A389" s="65">
        <v>379</v>
      </c>
      <c r="B389" s="123" t="s">
        <v>1710</v>
      </c>
      <c r="C389" s="126">
        <v>752.1</v>
      </c>
      <c r="D389" s="124">
        <v>748.35</v>
      </c>
      <c r="E389" s="124">
        <v>723.75</v>
      </c>
      <c r="F389" s="124">
        <v>695.4</v>
      </c>
      <c r="G389" s="124">
        <v>670.8</v>
      </c>
      <c r="H389" s="124">
        <v>776.7</v>
      </c>
      <c r="I389" s="124">
        <v>801.30000000000018</v>
      </c>
      <c r="J389" s="124">
        <v>829.65000000000009</v>
      </c>
      <c r="K389" s="123">
        <v>772.95</v>
      </c>
      <c r="L389" s="123">
        <v>720</v>
      </c>
      <c r="M389" s="123">
        <v>0.77625</v>
      </c>
    </row>
    <row r="390" spans="1:13">
      <c r="A390" s="65">
        <v>380</v>
      </c>
      <c r="B390" s="123" t="s">
        <v>1716</v>
      </c>
      <c r="C390" s="126">
        <v>59.25</v>
      </c>
      <c r="D390" s="124">
        <v>57.666666666666664</v>
      </c>
      <c r="E390" s="124">
        <v>55.633333333333326</v>
      </c>
      <c r="F390" s="124">
        <v>52.016666666666659</v>
      </c>
      <c r="G390" s="124">
        <v>49.98333333333332</v>
      </c>
      <c r="H390" s="124">
        <v>61.283333333333331</v>
      </c>
      <c r="I390" s="124">
        <v>63.316666666666677</v>
      </c>
      <c r="J390" s="124">
        <v>66.933333333333337</v>
      </c>
      <c r="K390" s="123">
        <v>59.7</v>
      </c>
      <c r="L390" s="123">
        <v>54.05</v>
      </c>
      <c r="M390" s="123">
        <v>12.68905</v>
      </c>
    </row>
    <row r="391" spans="1:13">
      <c r="A391" s="65">
        <v>381</v>
      </c>
      <c r="B391" s="123" t="s">
        <v>136</v>
      </c>
      <c r="C391" s="126">
        <v>40.65</v>
      </c>
      <c r="D391" s="124">
        <v>40.4</v>
      </c>
      <c r="E391" s="124">
        <v>39.4</v>
      </c>
      <c r="F391" s="124">
        <v>38.15</v>
      </c>
      <c r="G391" s="124">
        <v>37.15</v>
      </c>
      <c r="H391" s="124">
        <v>41.65</v>
      </c>
      <c r="I391" s="124">
        <v>42.65</v>
      </c>
      <c r="J391" s="124">
        <v>43.9</v>
      </c>
      <c r="K391" s="123">
        <v>41.4</v>
      </c>
      <c r="L391" s="123">
        <v>39.15</v>
      </c>
      <c r="M391" s="123">
        <v>101.19828</v>
      </c>
    </row>
    <row r="392" spans="1:13">
      <c r="A392" s="65">
        <v>382</v>
      </c>
      <c r="B392" s="123" t="s">
        <v>1729</v>
      </c>
      <c r="C392" s="126">
        <v>6.05</v>
      </c>
      <c r="D392" s="124">
        <v>6.0166666666666666</v>
      </c>
      <c r="E392" s="124">
        <v>5.833333333333333</v>
      </c>
      <c r="F392" s="124">
        <v>5.6166666666666663</v>
      </c>
      <c r="G392" s="124">
        <v>5.4333333333333327</v>
      </c>
      <c r="H392" s="124">
        <v>6.2333333333333334</v>
      </c>
      <c r="I392" s="124">
        <v>6.416666666666667</v>
      </c>
      <c r="J392" s="124">
        <v>6.6333333333333337</v>
      </c>
      <c r="K392" s="123">
        <v>6.2</v>
      </c>
      <c r="L392" s="123">
        <v>5.8</v>
      </c>
      <c r="M392" s="123">
        <v>81.927790000000002</v>
      </c>
    </row>
    <row r="393" spans="1:13">
      <c r="A393" s="65">
        <v>383</v>
      </c>
      <c r="B393" s="123" t="s">
        <v>1735</v>
      </c>
      <c r="C393" s="126">
        <v>14.65</v>
      </c>
      <c r="D393" s="124">
        <v>14.516666666666666</v>
      </c>
      <c r="E393" s="124">
        <v>14.283333333333331</v>
      </c>
      <c r="F393" s="124">
        <v>13.916666666666666</v>
      </c>
      <c r="G393" s="124">
        <v>13.683333333333332</v>
      </c>
      <c r="H393" s="124">
        <v>14.883333333333331</v>
      </c>
      <c r="I393" s="124">
        <v>15.116666666666665</v>
      </c>
      <c r="J393" s="124">
        <v>15.483333333333331</v>
      </c>
      <c r="K393" s="123">
        <v>14.75</v>
      </c>
      <c r="L393" s="123">
        <v>14.15</v>
      </c>
      <c r="M393" s="123">
        <v>15.138120000000001</v>
      </c>
    </row>
    <row r="394" spans="1:13">
      <c r="A394" s="65">
        <v>384</v>
      </c>
      <c r="B394" s="123" t="s">
        <v>1741</v>
      </c>
      <c r="C394" s="126">
        <v>399.05</v>
      </c>
      <c r="D394" s="124">
        <v>390.68333333333334</v>
      </c>
      <c r="E394" s="124">
        <v>377.36666666666667</v>
      </c>
      <c r="F394" s="124">
        <v>355.68333333333334</v>
      </c>
      <c r="G394" s="124">
        <v>342.36666666666667</v>
      </c>
      <c r="H394" s="124">
        <v>412.36666666666667</v>
      </c>
      <c r="I394" s="124">
        <v>425.68333333333339</v>
      </c>
      <c r="J394" s="124">
        <v>447.36666666666667</v>
      </c>
      <c r="K394" s="123">
        <v>404</v>
      </c>
      <c r="L394" s="123">
        <v>369</v>
      </c>
      <c r="M394" s="123">
        <v>2.5242599999999999</v>
      </c>
    </row>
    <row r="395" spans="1:13">
      <c r="A395" s="65">
        <v>385</v>
      </c>
      <c r="B395" s="123" t="s">
        <v>137</v>
      </c>
      <c r="C395" s="126">
        <v>83.95</v>
      </c>
      <c r="D395" s="124">
        <v>81.916666666666671</v>
      </c>
      <c r="E395" s="124">
        <v>79.083333333333343</v>
      </c>
      <c r="F395" s="124">
        <v>74.216666666666669</v>
      </c>
      <c r="G395" s="124">
        <v>71.38333333333334</v>
      </c>
      <c r="H395" s="124">
        <v>86.783333333333346</v>
      </c>
      <c r="I395" s="124">
        <v>89.616666666666688</v>
      </c>
      <c r="J395" s="124">
        <v>94.483333333333348</v>
      </c>
      <c r="K395" s="123">
        <v>84.75</v>
      </c>
      <c r="L395" s="123">
        <v>77.05</v>
      </c>
      <c r="M395" s="123">
        <v>201.27432999999999</v>
      </c>
    </row>
    <row r="396" spans="1:13">
      <c r="A396" s="65">
        <v>386</v>
      </c>
      <c r="B396" s="123" t="s">
        <v>211</v>
      </c>
      <c r="C396" s="126">
        <v>4776.55</v>
      </c>
      <c r="D396" s="124">
        <v>4785.166666666667</v>
      </c>
      <c r="E396" s="124">
        <v>4692.3833333333341</v>
      </c>
      <c r="F396" s="124">
        <v>4608.2166666666672</v>
      </c>
      <c r="G396" s="124">
        <v>4515.4333333333343</v>
      </c>
      <c r="H396" s="124">
        <v>4869.3333333333339</v>
      </c>
      <c r="I396" s="124">
        <v>4962.1166666666668</v>
      </c>
      <c r="J396" s="124">
        <v>5046.2833333333338</v>
      </c>
      <c r="K396" s="123">
        <v>4877.95</v>
      </c>
      <c r="L396" s="123">
        <v>4701</v>
      </c>
      <c r="M396" s="123">
        <v>4.827E-2</v>
      </c>
    </row>
    <row r="397" spans="1:13">
      <c r="A397" s="65">
        <v>387</v>
      </c>
      <c r="B397" s="123" t="s">
        <v>138</v>
      </c>
      <c r="C397" s="126">
        <v>291.75</v>
      </c>
      <c r="D397" s="124">
        <v>290.64999999999998</v>
      </c>
      <c r="E397" s="124">
        <v>283.99999999999994</v>
      </c>
      <c r="F397" s="124">
        <v>276.24999999999994</v>
      </c>
      <c r="G397" s="124">
        <v>269.59999999999991</v>
      </c>
      <c r="H397" s="124">
        <v>298.39999999999998</v>
      </c>
      <c r="I397" s="124">
        <v>305.05000000000007</v>
      </c>
      <c r="J397" s="124">
        <v>312.8</v>
      </c>
      <c r="K397" s="123">
        <v>297.3</v>
      </c>
      <c r="L397" s="123">
        <v>282.89999999999998</v>
      </c>
      <c r="M397" s="123">
        <v>305.77217999999999</v>
      </c>
    </row>
    <row r="398" spans="1:13">
      <c r="A398" s="65">
        <v>388</v>
      </c>
      <c r="B398" s="123" t="s">
        <v>2604</v>
      </c>
      <c r="C398" s="126">
        <v>5412.5</v>
      </c>
      <c r="D398" s="124">
        <v>5352.5</v>
      </c>
      <c r="E398" s="124">
        <v>5260</v>
      </c>
      <c r="F398" s="124">
        <v>5107.5</v>
      </c>
      <c r="G398" s="124">
        <v>5015</v>
      </c>
      <c r="H398" s="124">
        <v>5505</v>
      </c>
      <c r="I398" s="124">
        <v>5597.5</v>
      </c>
      <c r="J398" s="124">
        <v>5750</v>
      </c>
      <c r="K398" s="123">
        <v>5445</v>
      </c>
      <c r="L398" s="123">
        <v>5200</v>
      </c>
      <c r="M398" s="123">
        <v>2.8819999999999998E-2</v>
      </c>
    </row>
    <row r="399" spans="1:13">
      <c r="A399" s="65">
        <v>389</v>
      </c>
      <c r="B399" s="123" t="s">
        <v>1778</v>
      </c>
      <c r="C399" s="126">
        <v>110.2</v>
      </c>
      <c r="D399" s="124">
        <v>109.75</v>
      </c>
      <c r="E399" s="124">
        <v>105.65</v>
      </c>
      <c r="F399" s="124">
        <v>101.10000000000001</v>
      </c>
      <c r="G399" s="124">
        <v>97.000000000000014</v>
      </c>
      <c r="H399" s="124">
        <v>114.3</v>
      </c>
      <c r="I399" s="124">
        <v>118.39999999999999</v>
      </c>
      <c r="J399" s="124">
        <v>122.94999999999999</v>
      </c>
      <c r="K399" s="123">
        <v>113.85</v>
      </c>
      <c r="L399" s="123">
        <v>105.2</v>
      </c>
      <c r="M399" s="123">
        <v>1.0540799999999999</v>
      </c>
    </row>
    <row r="400" spans="1:13">
      <c r="A400" s="65">
        <v>390</v>
      </c>
      <c r="B400" s="123" t="s">
        <v>1780</v>
      </c>
      <c r="C400" s="126">
        <v>70.849999999999994</v>
      </c>
      <c r="D400" s="124">
        <v>69.95</v>
      </c>
      <c r="E400" s="124">
        <v>67.7</v>
      </c>
      <c r="F400" s="124">
        <v>64.55</v>
      </c>
      <c r="G400" s="124">
        <v>62.3</v>
      </c>
      <c r="H400" s="124">
        <v>73.100000000000009</v>
      </c>
      <c r="I400" s="124">
        <v>75.350000000000009</v>
      </c>
      <c r="J400" s="124">
        <v>78.500000000000014</v>
      </c>
      <c r="K400" s="123">
        <v>72.2</v>
      </c>
      <c r="L400" s="123">
        <v>66.8</v>
      </c>
      <c r="M400" s="123">
        <v>9.5560399999999994</v>
      </c>
    </row>
    <row r="401" spans="1:13">
      <c r="A401" s="65">
        <v>391</v>
      </c>
      <c r="B401" s="123" t="s">
        <v>1800</v>
      </c>
      <c r="C401" s="126">
        <v>400.95</v>
      </c>
      <c r="D401" s="124">
        <v>399.98333333333335</v>
      </c>
      <c r="E401" s="124">
        <v>390.9666666666667</v>
      </c>
      <c r="F401" s="124">
        <v>380.98333333333335</v>
      </c>
      <c r="G401" s="124">
        <v>371.9666666666667</v>
      </c>
      <c r="H401" s="124">
        <v>409.9666666666667</v>
      </c>
      <c r="I401" s="124">
        <v>418.98333333333335</v>
      </c>
      <c r="J401" s="124">
        <v>428.9666666666667</v>
      </c>
      <c r="K401" s="123">
        <v>409</v>
      </c>
      <c r="L401" s="123">
        <v>390</v>
      </c>
      <c r="M401" s="123">
        <v>0.25276999999999999</v>
      </c>
    </row>
    <row r="402" spans="1:13">
      <c r="A402" s="65">
        <v>392</v>
      </c>
      <c r="B402" s="123" t="s">
        <v>1806</v>
      </c>
      <c r="C402" s="126">
        <v>518.75</v>
      </c>
      <c r="D402" s="124">
        <v>513</v>
      </c>
      <c r="E402" s="124">
        <v>504</v>
      </c>
      <c r="F402" s="124">
        <v>489.25</v>
      </c>
      <c r="G402" s="124">
        <v>480.25</v>
      </c>
      <c r="H402" s="124">
        <v>527.75</v>
      </c>
      <c r="I402" s="124">
        <v>536.75</v>
      </c>
      <c r="J402" s="124">
        <v>551.5</v>
      </c>
      <c r="K402" s="123">
        <v>522</v>
      </c>
      <c r="L402" s="123">
        <v>498.25</v>
      </c>
      <c r="M402" s="123">
        <v>0.20149</v>
      </c>
    </row>
    <row r="403" spans="1:13">
      <c r="A403" s="65">
        <v>393</v>
      </c>
      <c r="B403" s="123" t="s">
        <v>1812</v>
      </c>
      <c r="C403" s="126">
        <v>280.75</v>
      </c>
      <c r="D403" s="124">
        <v>283.26666666666665</v>
      </c>
      <c r="E403" s="124">
        <v>274.48333333333329</v>
      </c>
      <c r="F403" s="124">
        <v>268.21666666666664</v>
      </c>
      <c r="G403" s="124">
        <v>259.43333333333328</v>
      </c>
      <c r="H403" s="124">
        <v>289.5333333333333</v>
      </c>
      <c r="I403" s="124">
        <v>298.31666666666661</v>
      </c>
      <c r="J403" s="124">
        <v>304.58333333333331</v>
      </c>
      <c r="K403" s="123">
        <v>292.05</v>
      </c>
      <c r="L403" s="123">
        <v>277</v>
      </c>
      <c r="M403" s="123">
        <v>4.2774599999999996</v>
      </c>
    </row>
    <row r="404" spans="1:13">
      <c r="A404" s="65">
        <v>394</v>
      </c>
      <c r="B404" s="123" t="s">
        <v>212</v>
      </c>
      <c r="C404" s="126">
        <v>16517.8</v>
      </c>
      <c r="D404" s="124">
        <v>16422.983333333334</v>
      </c>
      <c r="E404" s="124">
        <v>15746.966666666667</v>
      </c>
      <c r="F404" s="124">
        <v>14976.133333333333</v>
      </c>
      <c r="G404" s="124">
        <v>14300.116666666667</v>
      </c>
      <c r="H404" s="124">
        <v>17193.816666666666</v>
      </c>
      <c r="I404" s="124">
        <v>17869.833333333336</v>
      </c>
      <c r="J404" s="124">
        <v>18640.666666666668</v>
      </c>
      <c r="K404" s="123">
        <v>17099</v>
      </c>
      <c r="L404" s="123">
        <v>15652.15</v>
      </c>
      <c r="M404" s="123">
        <v>0.61641000000000001</v>
      </c>
    </row>
    <row r="405" spans="1:13">
      <c r="A405" s="65">
        <v>395</v>
      </c>
      <c r="B405" s="123" t="s">
        <v>1823</v>
      </c>
      <c r="C405" s="126">
        <v>1893.75</v>
      </c>
      <c r="D405" s="124">
        <v>1898.8999999999999</v>
      </c>
      <c r="E405" s="124">
        <v>1844.8499999999997</v>
      </c>
      <c r="F405" s="124">
        <v>1795.9499999999998</v>
      </c>
      <c r="G405" s="124">
        <v>1741.8999999999996</v>
      </c>
      <c r="H405" s="124">
        <v>1947.7999999999997</v>
      </c>
      <c r="I405" s="124">
        <v>2001.85</v>
      </c>
      <c r="J405" s="124">
        <v>2050.75</v>
      </c>
      <c r="K405" s="123">
        <v>1952.95</v>
      </c>
      <c r="L405" s="123">
        <v>1850</v>
      </c>
      <c r="M405" s="123">
        <v>0.31757000000000002</v>
      </c>
    </row>
    <row r="406" spans="1:13">
      <c r="A406" s="65">
        <v>396</v>
      </c>
      <c r="B406" s="123" t="s">
        <v>139</v>
      </c>
      <c r="C406" s="126">
        <v>1256</v>
      </c>
      <c r="D406" s="124">
        <v>1243</v>
      </c>
      <c r="E406" s="124">
        <v>1217</v>
      </c>
      <c r="F406" s="124">
        <v>1178</v>
      </c>
      <c r="G406" s="124">
        <v>1152</v>
      </c>
      <c r="H406" s="124">
        <v>1282</v>
      </c>
      <c r="I406" s="124">
        <v>1308</v>
      </c>
      <c r="J406" s="124">
        <v>1347</v>
      </c>
      <c r="K406" s="123">
        <v>1269</v>
      </c>
      <c r="L406" s="123">
        <v>1204</v>
      </c>
      <c r="M406" s="123">
        <v>4.5667999999999997</v>
      </c>
    </row>
    <row r="407" spans="1:13">
      <c r="A407" s="65">
        <v>397</v>
      </c>
      <c r="B407" s="123" t="s">
        <v>1838</v>
      </c>
      <c r="C407" s="126">
        <v>34.65</v>
      </c>
      <c r="D407" s="124">
        <v>34.583333333333336</v>
      </c>
      <c r="E407" s="124">
        <v>34.06666666666667</v>
      </c>
      <c r="F407" s="124">
        <v>33.483333333333334</v>
      </c>
      <c r="G407" s="124">
        <v>32.966666666666669</v>
      </c>
      <c r="H407" s="124">
        <v>35.166666666666671</v>
      </c>
      <c r="I407" s="124">
        <v>35.683333333333337</v>
      </c>
      <c r="J407" s="124">
        <v>36.266666666666673</v>
      </c>
      <c r="K407" s="123">
        <v>35.1</v>
      </c>
      <c r="L407" s="123">
        <v>34</v>
      </c>
      <c r="M407" s="123">
        <v>9.3736499999999996</v>
      </c>
    </row>
    <row r="408" spans="1:13">
      <c r="A408" s="65">
        <v>398</v>
      </c>
      <c r="B408" s="123" t="s">
        <v>1840</v>
      </c>
      <c r="C408" s="126">
        <v>1733.9</v>
      </c>
      <c r="D408" s="124">
        <v>1741.7</v>
      </c>
      <c r="E408" s="124">
        <v>1694.4</v>
      </c>
      <c r="F408" s="124">
        <v>1654.9</v>
      </c>
      <c r="G408" s="124">
        <v>1607.6000000000001</v>
      </c>
      <c r="H408" s="124">
        <v>1781.2</v>
      </c>
      <c r="I408" s="124">
        <v>1828.4999999999998</v>
      </c>
      <c r="J408" s="124">
        <v>1868</v>
      </c>
      <c r="K408" s="123">
        <v>1789</v>
      </c>
      <c r="L408" s="123">
        <v>1702.2</v>
      </c>
      <c r="M408" s="123">
        <v>5.0790000000000002E-2</v>
      </c>
    </row>
    <row r="409" spans="1:13">
      <c r="A409" s="65">
        <v>399</v>
      </c>
      <c r="B409" s="123" t="s">
        <v>1847</v>
      </c>
      <c r="C409" s="126">
        <v>781.45</v>
      </c>
      <c r="D409" s="124">
        <v>785.15</v>
      </c>
      <c r="E409" s="124">
        <v>771.3</v>
      </c>
      <c r="F409" s="124">
        <v>761.15</v>
      </c>
      <c r="G409" s="124">
        <v>747.3</v>
      </c>
      <c r="H409" s="124">
        <v>795.3</v>
      </c>
      <c r="I409" s="124">
        <v>809.15000000000009</v>
      </c>
      <c r="J409" s="124">
        <v>819.3</v>
      </c>
      <c r="K409" s="123">
        <v>799</v>
      </c>
      <c r="L409" s="123">
        <v>775</v>
      </c>
      <c r="M409" s="123">
        <v>0.28709000000000001</v>
      </c>
    </row>
    <row r="410" spans="1:13">
      <c r="A410" s="65">
        <v>400</v>
      </c>
      <c r="B410" s="123" t="s">
        <v>1849</v>
      </c>
      <c r="C410" s="126">
        <v>49.6</v>
      </c>
      <c r="D410" s="124">
        <v>49.150000000000006</v>
      </c>
      <c r="E410" s="124">
        <v>48.100000000000009</v>
      </c>
      <c r="F410" s="124">
        <v>46.6</v>
      </c>
      <c r="G410" s="124">
        <v>45.550000000000004</v>
      </c>
      <c r="H410" s="124">
        <v>50.650000000000013</v>
      </c>
      <c r="I410" s="124">
        <v>51.70000000000001</v>
      </c>
      <c r="J410" s="124">
        <v>53.200000000000017</v>
      </c>
      <c r="K410" s="123">
        <v>50.2</v>
      </c>
      <c r="L410" s="123">
        <v>47.65</v>
      </c>
      <c r="M410" s="123">
        <v>14.5959</v>
      </c>
    </row>
    <row r="411" spans="1:13">
      <c r="A411" s="65">
        <v>401</v>
      </c>
      <c r="B411" s="123" t="s">
        <v>1851</v>
      </c>
      <c r="C411" s="126">
        <v>545.45000000000005</v>
      </c>
      <c r="D411" s="124">
        <v>527.25</v>
      </c>
      <c r="E411" s="124">
        <v>499.5</v>
      </c>
      <c r="F411" s="124">
        <v>453.55</v>
      </c>
      <c r="G411" s="124">
        <v>425.8</v>
      </c>
      <c r="H411" s="124">
        <v>573.20000000000005</v>
      </c>
      <c r="I411" s="124">
        <v>600.95000000000005</v>
      </c>
      <c r="J411" s="124">
        <v>646.9</v>
      </c>
      <c r="K411" s="123">
        <v>555</v>
      </c>
      <c r="L411" s="123">
        <v>481.3</v>
      </c>
      <c r="M411" s="123">
        <v>2.8783400000000001</v>
      </c>
    </row>
    <row r="412" spans="1:13">
      <c r="A412" s="65">
        <v>402</v>
      </c>
      <c r="B412" s="123" t="s">
        <v>1853</v>
      </c>
      <c r="C412" s="126">
        <v>1021.3</v>
      </c>
      <c r="D412" s="124">
        <v>1010.1</v>
      </c>
      <c r="E412" s="124">
        <v>991.2</v>
      </c>
      <c r="F412" s="124">
        <v>961.1</v>
      </c>
      <c r="G412" s="124">
        <v>942.2</v>
      </c>
      <c r="H412" s="124">
        <v>1040.2</v>
      </c>
      <c r="I412" s="124">
        <v>1059.0999999999999</v>
      </c>
      <c r="J412" s="124">
        <v>1089.2</v>
      </c>
      <c r="K412" s="123">
        <v>1029</v>
      </c>
      <c r="L412" s="123">
        <v>980</v>
      </c>
      <c r="M412" s="123">
        <v>0.54025000000000001</v>
      </c>
    </row>
    <row r="413" spans="1:13">
      <c r="A413" s="65">
        <v>403</v>
      </c>
      <c r="B413" s="123" t="s">
        <v>1854</v>
      </c>
      <c r="C413" s="126">
        <v>679.45</v>
      </c>
      <c r="D413" s="124">
        <v>680.75</v>
      </c>
      <c r="E413" s="124">
        <v>666.7</v>
      </c>
      <c r="F413" s="124">
        <v>653.95000000000005</v>
      </c>
      <c r="G413" s="124">
        <v>639.90000000000009</v>
      </c>
      <c r="H413" s="124">
        <v>693.5</v>
      </c>
      <c r="I413" s="124">
        <v>707.55</v>
      </c>
      <c r="J413" s="124">
        <v>720.3</v>
      </c>
      <c r="K413" s="123">
        <v>694.8</v>
      </c>
      <c r="L413" s="123">
        <v>668</v>
      </c>
      <c r="M413" s="123">
        <v>0.36853000000000002</v>
      </c>
    </row>
    <row r="414" spans="1:13">
      <c r="A414" s="65">
        <v>404</v>
      </c>
      <c r="B414" s="123" t="s">
        <v>1858</v>
      </c>
      <c r="C414" s="126">
        <v>273.2</v>
      </c>
      <c r="D414" s="124">
        <v>270.28333333333336</v>
      </c>
      <c r="E414" s="124">
        <v>258.06666666666672</v>
      </c>
      <c r="F414" s="124">
        <v>242.93333333333337</v>
      </c>
      <c r="G414" s="124">
        <v>230.71666666666673</v>
      </c>
      <c r="H414" s="124">
        <v>285.41666666666674</v>
      </c>
      <c r="I414" s="124">
        <v>297.63333333333333</v>
      </c>
      <c r="J414" s="124">
        <v>312.76666666666671</v>
      </c>
      <c r="K414" s="123">
        <v>282.5</v>
      </c>
      <c r="L414" s="123">
        <v>255.15</v>
      </c>
      <c r="M414" s="123">
        <v>4.6230099999999998</v>
      </c>
    </row>
    <row r="415" spans="1:13">
      <c r="A415" s="65">
        <v>405</v>
      </c>
      <c r="B415" s="123" t="s">
        <v>213</v>
      </c>
      <c r="C415" s="126">
        <v>26.95</v>
      </c>
      <c r="D415" s="124">
        <v>26.616666666666664</v>
      </c>
      <c r="E415" s="124">
        <v>25.833333333333329</v>
      </c>
      <c r="F415" s="124">
        <v>24.716666666666665</v>
      </c>
      <c r="G415" s="124">
        <v>23.93333333333333</v>
      </c>
      <c r="H415" s="124">
        <v>27.733333333333327</v>
      </c>
      <c r="I415" s="124">
        <v>28.516666666666666</v>
      </c>
      <c r="J415" s="124">
        <v>29.633333333333326</v>
      </c>
      <c r="K415" s="123">
        <v>27.4</v>
      </c>
      <c r="L415" s="123">
        <v>25.5</v>
      </c>
      <c r="M415" s="123">
        <v>177.28279000000001</v>
      </c>
    </row>
    <row r="416" spans="1:13">
      <c r="A416" s="65">
        <v>406</v>
      </c>
      <c r="B416" s="123" t="s">
        <v>1863</v>
      </c>
      <c r="C416" s="126">
        <v>406</v>
      </c>
      <c r="D416" s="124">
        <v>402.66666666666669</v>
      </c>
      <c r="E416" s="124">
        <v>393.33333333333337</v>
      </c>
      <c r="F416" s="124">
        <v>380.66666666666669</v>
      </c>
      <c r="G416" s="124">
        <v>371.33333333333337</v>
      </c>
      <c r="H416" s="124">
        <v>415.33333333333337</v>
      </c>
      <c r="I416" s="124">
        <v>424.66666666666674</v>
      </c>
      <c r="J416" s="124">
        <v>437.33333333333337</v>
      </c>
      <c r="K416" s="123">
        <v>412</v>
      </c>
      <c r="L416" s="123">
        <v>390</v>
      </c>
      <c r="M416" s="123">
        <v>4.0444000000000004</v>
      </c>
    </row>
    <row r="417" spans="1:13">
      <c r="A417" s="65">
        <v>407</v>
      </c>
      <c r="B417" s="123" t="s">
        <v>1873</v>
      </c>
      <c r="C417" s="126">
        <v>76.25</v>
      </c>
      <c r="D417" s="124">
        <v>75.416666666666671</v>
      </c>
      <c r="E417" s="124">
        <v>73.333333333333343</v>
      </c>
      <c r="F417" s="124">
        <v>70.416666666666671</v>
      </c>
      <c r="G417" s="124">
        <v>68.333333333333343</v>
      </c>
      <c r="H417" s="124">
        <v>78.333333333333343</v>
      </c>
      <c r="I417" s="124">
        <v>80.416666666666686</v>
      </c>
      <c r="J417" s="124">
        <v>83.333333333333343</v>
      </c>
      <c r="K417" s="123">
        <v>77.5</v>
      </c>
      <c r="L417" s="123">
        <v>72.5</v>
      </c>
      <c r="M417" s="123">
        <v>63.037570000000002</v>
      </c>
    </row>
    <row r="418" spans="1:13">
      <c r="A418" s="65">
        <v>408</v>
      </c>
      <c r="B418" s="123" t="s">
        <v>230</v>
      </c>
      <c r="C418" s="126">
        <v>1730.35</v>
      </c>
      <c r="D418" s="124">
        <v>1709.3666666666668</v>
      </c>
      <c r="E418" s="124">
        <v>1661.7333333333336</v>
      </c>
      <c r="F418" s="124">
        <v>1593.1166666666668</v>
      </c>
      <c r="G418" s="124">
        <v>1545.4833333333336</v>
      </c>
      <c r="H418" s="124">
        <v>1777.9833333333336</v>
      </c>
      <c r="I418" s="124">
        <v>1825.6166666666668</v>
      </c>
      <c r="J418" s="124">
        <v>1894.2333333333336</v>
      </c>
      <c r="K418" s="123">
        <v>1757</v>
      </c>
      <c r="L418" s="123">
        <v>1640.75</v>
      </c>
      <c r="M418" s="123">
        <v>1.67404</v>
      </c>
    </row>
    <row r="419" spans="1:13">
      <c r="A419" s="65">
        <v>409</v>
      </c>
      <c r="B419" s="123" t="s">
        <v>140</v>
      </c>
      <c r="C419" s="126">
        <v>1362.35</v>
      </c>
      <c r="D419" s="124">
        <v>1339.7166666666665</v>
      </c>
      <c r="E419" s="124">
        <v>1298.1833333333329</v>
      </c>
      <c r="F419" s="124">
        <v>1234.0166666666664</v>
      </c>
      <c r="G419" s="124">
        <v>1192.4833333333329</v>
      </c>
      <c r="H419" s="124">
        <v>1403.883333333333</v>
      </c>
      <c r="I419" s="124">
        <v>1445.4166666666663</v>
      </c>
      <c r="J419" s="124">
        <v>1509.583333333333</v>
      </c>
      <c r="K419" s="123">
        <v>1381.25</v>
      </c>
      <c r="L419" s="123">
        <v>1275.55</v>
      </c>
      <c r="M419" s="123">
        <v>12.50605</v>
      </c>
    </row>
    <row r="420" spans="1:13">
      <c r="A420" s="65">
        <v>410</v>
      </c>
      <c r="B420" s="123" t="s">
        <v>141</v>
      </c>
      <c r="C420" s="126">
        <v>671.35</v>
      </c>
      <c r="D420" s="124">
        <v>664.91666666666674</v>
      </c>
      <c r="E420" s="124">
        <v>648.38333333333344</v>
      </c>
      <c r="F420" s="124">
        <v>625.41666666666674</v>
      </c>
      <c r="G420" s="124">
        <v>608.88333333333344</v>
      </c>
      <c r="H420" s="124">
        <v>687.88333333333344</v>
      </c>
      <c r="I420" s="124">
        <v>704.41666666666674</v>
      </c>
      <c r="J420" s="124">
        <v>727.38333333333344</v>
      </c>
      <c r="K420" s="123">
        <v>681.45</v>
      </c>
      <c r="L420" s="123">
        <v>641.95000000000005</v>
      </c>
      <c r="M420" s="123">
        <v>4.7168299999999999</v>
      </c>
    </row>
    <row r="421" spans="1:13">
      <c r="A421" s="65">
        <v>411</v>
      </c>
      <c r="B421" s="123" t="s">
        <v>380</v>
      </c>
      <c r="C421" s="126">
        <v>320.25</v>
      </c>
      <c r="D421" s="124">
        <v>313.16666666666669</v>
      </c>
      <c r="E421" s="124">
        <v>299.33333333333337</v>
      </c>
      <c r="F421" s="124">
        <v>278.41666666666669</v>
      </c>
      <c r="G421" s="124">
        <v>264.58333333333337</v>
      </c>
      <c r="H421" s="124">
        <v>334.08333333333337</v>
      </c>
      <c r="I421" s="124">
        <v>347.91666666666674</v>
      </c>
      <c r="J421" s="124">
        <v>368.83333333333337</v>
      </c>
      <c r="K421" s="123">
        <v>327</v>
      </c>
      <c r="L421" s="123">
        <v>292.25</v>
      </c>
      <c r="M421" s="123">
        <v>29.322279999999999</v>
      </c>
    </row>
    <row r="422" spans="1:13">
      <c r="A422" s="65">
        <v>412</v>
      </c>
      <c r="B422" s="123" t="s">
        <v>1892</v>
      </c>
      <c r="C422" s="126">
        <v>399.65</v>
      </c>
      <c r="D422" s="124">
        <v>393.5333333333333</v>
      </c>
      <c r="E422" s="124">
        <v>377.11666666666662</v>
      </c>
      <c r="F422" s="124">
        <v>354.58333333333331</v>
      </c>
      <c r="G422" s="124">
        <v>338.16666666666663</v>
      </c>
      <c r="H422" s="124">
        <v>416.06666666666661</v>
      </c>
      <c r="I422" s="124">
        <v>432.48333333333335</v>
      </c>
      <c r="J422" s="124">
        <v>455.01666666666659</v>
      </c>
      <c r="K422" s="123">
        <v>409.95</v>
      </c>
      <c r="L422" s="123">
        <v>371</v>
      </c>
      <c r="M422" s="123">
        <v>0.97099999999999997</v>
      </c>
    </row>
    <row r="423" spans="1:13">
      <c r="A423" s="65">
        <v>413</v>
      </c>
      <c r="B423" s="123" t="s">
        <v>1902</v>
      </c>
      <c r="C423" s="126" t="e">
        <v>#N/A</v>
      </c>
      <c r="D423" s="124" t="e">
        <v>#N/A</v>
      </c>
      <c r="E423" s="124" t="e">
        <v>#N/A</v>
      </c>
      <c r="F423" s="124" t="e">
        <v>#N/A</v>
      </c>
      <c r="G423" s="124" t="e">
        <v>#N/A</v>
      </c>
      <c r="H423" s="124" t="e">
        <v>#N/A</v>
      </c>
      <c r="I423" s="124" t="e">
        <v>#N/A</v>
      </c>
      <c r="J423" s="124" t="e">
        <v>#N/A</v>
      </c>
      <c r="K423" s="123" t="e">
        <v>#N/A</v>
      </c>
      <c r="L423" s="123" t="e">
        <v>#N/A</v>
      </c>
      <c r="M423" s="123" t="e">
        <v>#N/A</v>
      </c>
    </row>
    <row r="424" spans="1:13">
      <c r="A424" s="65">
        <v>414</v>
      </c>
      <c r="B424" s="123" t="s">
        <v>1903</v>
      </c>
      <c r="C424" s="126">
        <v>510.75</v>
      </c>
      <c r="D424" s="124">
        <v>503.0333333333333</v>
      </c>
      <c r="E424" s="124">
        <v>487.71666666666658</v>
      </c>
      <c r="F424" s="124">
        <v>464.68333333333328</v>
      </c>
      <c r="G424" s="124">
        <v>449.36666666666656</v>
      </c>
      <c r="H424" s="124">
        <v>526.06666666666661</v>
      </c>
      <c r="I424" s="124">
        <v>541.38333333333333</v>
      </c>
      <c r="J424" s="124">
        <v>564.41666666666663</v>
      </c>
      <c r="K424" s="123">
        <v>518.35</v>
      </c>
      <c r="L424" s="123">
        <v>480</v>
      </c>
      <c r="M424" s="123">
        <v>1.92137</v>
      </c>
    </row>
    <row r="425" spans="1:13">
      <c r="A425" s="65">
        <v>415</v>
      </c>
      <c r="B425" s="123" t="s">
        <v>142</v>
      </c>
      <c r="C425" s="126">
        <v>551.79999999999995</v>
      </c>
      <c r="D425" s="124">
        <v>545.83333333333337</v>
      </c>
      <c r="E425" s="124">
        <v>537.16666666666674</v>
      </c>
      <c r="F425" s="124">
        <v>522.53333333333342</v>
      </c>
      <c r="G425" s="124">
        <v>513.86666666666679</v>
      </c>
      <c r="H425" s="124">
        <v>560.4666666666667</v>
      </c>
      <c r="I425" s="124">
        <v>569.13333333333344</v>
      </c>
      <c r="J425" s="124">
        <v>583.76666666666665</v>
      </c>
      <c r="K425" s="123">
        <v>554.5</v>
      </c>
      <c r="L425" s="123">
        <v>531.20000000000005</v>
      </c>
      <c r="M425" s="123">
        <v>63.251429999999999</v>
      </c>
    </row>
    <row r="426" spans="1:13">
      <c r="A426" s="65">
        <v>416</v>
      </c>
      <c r="B426" s="123" t="s">
        <v>1909</v>
      </c>
      <c r="C426" s="126">
        <v>378.35</v>
      </c>
      <c r="D426" s="124">
        <v>380.4666666666667</v>
      </c>
      <c r="E426" s="124">
        <v>364.18333333333339</v>
      </c>
      <c r="F426" s="124">
        <v>350.01666666666671</v>
      </c>
      <c r="G426" s="124">
        <v>333.73333333333341</v>
      </c>
      <c r="H426" s="124">
        <v>394.63333333333338</v>
      </c>
      <c r="I426" s="124">
        <v>410.91666666666669</v>
      </c>
      <c r="J426" s="124">
        <v>425.08333333333337</v>
      </c>
      <c r="K426" s="123">
        <v>396.75</v>
      </c>
      <c r="L426" s="123">
        <v>366.3</v>
      </c>
      <c r="M426" s="123">
        <v>1.95096</v>
      </c>
    </row>
    <row r="427" spans="1:13">
      <c r="A427" s="65">
        <v>417</v>
      </c>
      <c r="B427" s="123" t="s">
        <v>143</v>
      </c>
      <c r="C427" s="126">
        <v>935.75</v>
      </c>
      <c r="D427" s="124">
        <v>925.94999999999993</v>
      </c>
      <c r="E427" s="124">
        <v>903.34999999999991</v>
      </c>
      <c r="F427" s="124">
        <v>870.94999999999993</v>
      </c>
      <c r="G427" s="124">
        <v>848.34999999999991</v>
      </c>
      <c r="H427" s="124">
        <v>958.34999999999991</v>
      </c>
      <c r="I427" s="124">
        <v>980.95</v>
      </c>
      <c r="J427" s="124">
        <v>1013.3499999999999</v>
      </c>
      <c r="K427" s="123">
        <v>948.55</v>
      </c>
      <c r="L427" s="123">
        <v>893.55</v>
      </c>
      <c r="M427" s="123">
        <v>10.078480000000001</v>
      </c>
    </row>
    <row r="428" spans="1:13">
      <c r="A428" s="65">
        <v>418</v>
      </c>
      <c r="B428" s="123" t="s">
        <v>1917</v>
      </c>
      <c r="C428" s="126">
        <v>1214.5999999999999</v>
      </c>
      <c r="D428" s="124">
        <v>1205.9833333333333</v>
      </c>
      <c r="E428" s="124">
        <v>1161.9666666666667</v>
      </c>
      <c r="F428" s="124">
        <v>1109.3333333333333</v>
      </c>
      <c r="G428" s="124">
        <v>1065.3166666666666</v>
      </c>
      <c r="H428" s="124">
        <v>1258.6166666666668</v>
      </c>
      <c r="I428" s="124">
        <v>1302.6333333333337</v>
      </c>
      <c r="J428" s="124">
        <v>1355.2666666666669</v>
      </c>
      <c r="K428" s="123">
        <v>1250</v>
      </c>
      <c r="L428" s="123">
        <v>1153.3499999999999</v>
      </c>
      <c r="M428" s="123">
        <v>0.36636000000000002</v>
      </c>
    </row>
    <row r="429" spans="1:13">
      <c r="A429" s="65">
        <v>419</v>
      </c>
      <c r="B429" s="123" t="s">
        <v>384</v>
      </c>
      <c r="C429" s="126">
        <v>194.1</v>
      </c>
      <c r="D429" s="124">
        <v>191.43333333333331</v>
      </c>
      <c r="E429" s="124">
        <v>187.46666666666661</v>
      </c>
      <c r="F429" s="124">
        <v>180.83333333333331</v>
      </c>
      <c r="G429" s="124">
        <v>176.86666666666662</v>
      </c>
      <c r="H429" s="124">
        <v>198.06666666666661</v>
      </c>
      <c r="I429" s="124">
        <v>202.0333333333333</v>
      </c>
      <c r="J429" s="124">
        <v>208.6666666666666</v>
      </c>
      <c r="K429" s="123">
        <v>195.4</v>
      </c>
      <c r="L429" s="123">
        <v>184.8</v>
      </c>
      <c r="M429" s="123">
        <v>5.3411099999999996</v>
      </c>
    </row>
    <row r="430" spans="1:13">
      <c r="A430" s="65">
        <v>420</v>
      </c>
      <c r="B430" s="123" t="s">
        <v>1925</v>
      </c>
      <c r="C430" s="126">
        <v>12.8</v>
      </c>
      <c r="D430" s="124">
        <v>12.616666666666667</v>
      </c>
      <c r="E430" s="124">
        <v>12.233333333333334</v>
      </c>
      <c r="F430" s="124">
        <v>11.666666666666668</v>
      </c>
      <c r="G430" s="124">
        <v>11.283333333333335</v>
      </c>
      <c r="H430" s="124">
        <v>13.183333333333334</v>
      </c>
      <c r="I430" s="124">
        <v>13.566666666666666</v>
      </c>
      <c r="J430" s="124">
        <v>14.133333333333333</v>
      </c>
      <c r="K430" s="123">
        <v>13</v>
      </c>
      <c r="L430" s="123">
        <v>12.05</v>
      </c>
      <c r="M430" s="123">
        <v>523.10996999999998</v>
      </c>
    </row>
    <row r="431" spans="1:13">
      <c r="A431" s="65">
        <v>421</v>
      </c>
      <c r="B431" s="123" t="s">
        <v>1927</v>
      </c>
      <c r="C431" s="126">
        <v>195.3</v>
      </c>
      <c r="D431" s="124">
        <v>196.61666666666667</v>
      </c>
      <c r="E431" s="124">
        <v>191.18333333333334</v>
      </c>
      <c r="F431" s="124">
        <v>187.06666666666666</v>
      </c>
      <c r="G431" s="124">
        <v>181.63333333333333</v>
      </c>
      <c r="H431" s="124">
        <v>200.73333333333335</v>
      </c>
      <c r="I431" s="124">
        <v>206.16666666666669</v>
      </c>
      <c r="J431" s="124">
        <v>210.28333333333336</v>
      </c>
      <c r="K431" s="123">
        <v>202.05</v>
      </c>
      <c r="L431" s="123">
        <v>192.5</v>
      </c>
      <c r="M431" s="123">
        <v>1.4257599999999999</v>
      </c>
    </row>
    <row r="432" spans="1:13">
      <c r="A432" s="65">
        <v>422</v>
      </c>
      <c r="B432" s="123" t="s">
        <v>1933</v>
      </c>
      <c r="C432" s="126">
        <v>1692.2</v>
      </c>
      <c r="D432" s="124">
        <v>1699.0666666666666</v>
      </c>
      <c r="E432" s="124">
        <v>1668.1333333333332</v>
      </c>
      <c r="F432" s="124">
        <v>1644.0666666666666</v>
      </c>
      <c r="G432" s="124">
        <v>1613.1333333333332</v>
      </c>
      <c r="H432" s="124">
        <v>1723.1333333333332</v>
      </c>
      <c r="I432" s="124">
        <v>1754.0666666666666</v>
      </c>
      <c r="J432" s="124">
        <v>1778.1333333333332</v>
      </c>
      <c r="K432" s="123">
        <v>1730</v>
      </c>
      <c r="L432" s="123">
        <v>1675</v>
      </c>
      <c r="M432" s="123">
        <v>0.21869</v>
      </c>
    </row>
    <row r="433" spans="1:13">
      <c r="A433" s="65">
        <v>423</v>
      </c>
      <c r="B433" s="123" t="s">
        <v>144</v>
      </c>
      <c r="C433" s="126">
        <v>63.45</v>
      </c>
      <c r="D433" s="124">
        <v>62.916666666666664</v>
      </c>
      <c r="E433" s="124">
        <v>61.433333333333323</v>
      </c>
      <c r="F433" s="124">
        <v>59.416666666666657</v>
      </c>
      <c r="G433" s="124">
        <v>57.933333333333316</v>
      </c>
      <c r="H433" s="124">
        <v>64.933333333333337</v>
      </c>
      <c r="I433" s="124">
        <v>66.416666666666657</v>
      </c>
      <c r="J433" s="124">
        <v>68.433333333333337</v>
      </c>
      <c r="K433" s="123">
        <v>64.400000000000006</v>
      </c>
      <c r="L433" s="123">
        <v>60.9</v>
      </c>
      <c r="M433" s="123">
        <v>55.670400000000001</v>
      </c>
    </row>
    <row r="434" spans="1:13">
      <c r="A434" s="65">
        <v>424</v>
      </c>
      <c r="B434" s="123" t="s">
        <v>1938</v>
      </c>
      <c r="C434" s="126">
        <v>591.15</v>
      </c>
      <c r="D434" s="124">
        <v>583.7166666666667</v>
      </c>
      <c r="E434" s="124">
        <v>567.43333333333339</v>
      </c>
      <c r="F434" s="124">
        <v>543.7166666666667</v>
      </c>
      <c r="G434" s="124">
        <v>527.43333333333339</v>
      </c>
      <c r="H434" s="124">
        <v>607.43333333333339</v>
      </c>
      <c r="I434" s="124">
        <v>623.7166666666667</v>
      </c>
      <c r="J434" s="124">
        <v>647.43333333333339</v>
      </c>
      <c r="K434" s="123">
        <v>600</v>
      </c>
      <c r="L434" s="123">
        <v>560</v>
      </c>
      <c r="M434" s="123">
        <v>0.94928999999999997</v>
      </c>
    </row>
    <row r="435" spans="1:13">
      <c r="A435" s="65">
        <v>425</v>
      </c>
      <c r="B435" s="123" t="s">
        <v>1942</v>
      </c>
      <c r="C435" s="126">
        <v>163.44999999999999</v>
      </c>
      <c r="D435" s="124">
        <v>162.15</v>
      </c>
      <c r="E435" s="124">
        <v>159.10000000000002</v>
      </c>
      <c r="F435" s="124">
        <v>154.75000000000003</v>
      </c>
      <c r="G435" s="124">
        <v>151.70000000000005</v>
      </c>
      <c r="H435" s="124">
        <v>166.5</v>
      </c>
      <c r="I435" s="124">
        <v>169.55</v>
      </c>
      <c r="J435" s="124">
        <v>173.89999999999998</v>
      </c>
      <c r="K435" s="123">
        <v>165.2</v>
      </c>
      <c r="L435" s="123">
        <v>157.80000000000001</v>
      </c>
      <c r="M435" s="123">
        <v>1.7574099999999999</v>
      </c>
    </row>
    <row r="436" spans="1:13">
      <c r="A436" s="65">
        <v>426</v>
      </c>
      <c r="B436" s="123" t="s">
        <v>145</v>
      </c>
      <c r="C436" s="126">
        <v>686.2</v>
      </c>
      <c r="D436" s="124">
        <v>681.31666666666672</v>
      </c>
      <c r="E436" s="124">
        <v>662.93333333333339</v>
      </c>
      <c r="F436" s="124">
        <v>639.66666666666663</v>
      </c>
      <c r="G436" s="124">
        <v>621.2833333333333</v>
      </c>
      <c r="H436" s="124">
        <v>704.58333333333348</v>
      </c>
      <c r="I436" s="124">
        <v>722.96666666666692</v>
      </c>
      <c r="J436" s="124">
        <v>746.23333333333358</v>
      </c>
      <c r="K436" s="123">
        <v>699.7</v>
      </c>
      <c r="L436" s="123">
        <v>658.05</v>
      </c>
      <c r="M436" s="123">
        <v>9.27501</v>
      </c>
    </row>
    <row r="437" spans="1:13">
      <c r="A437" s="65">
        <v>427</v>
      </c>
      <c r="B437" s="123" t="s">
        <v>1953</v>
      </c>
      <c r="C437" s="126">
        <v>132.69999999999999</v>
      </c>
      <c r="D437" s="124">
        <v>130.33333333333334</v>
      </c>
      <c r="E437" s="124">
        <v>126.86666666666667</v>
      </c>
      <c r="F437" s="124">
        <v>121.03333333333333</v>
      </c>
      <c r="G437" s="124">
        <v>117.56666666666666</v>
      </c>
      <c r="H437" s="124">
        <v>136.16666666666669</v>
      </c>
      <c r="I437" s="124">
        <v>139.63333333333333</v>
      </c>
      <c r="J437" s="124">
        <v>145.4666666666667</v>
      </c>
      <c r="K437" s="123">
        <v>133.80000000000001</v>
      </c>
      <c r="L437" s="123">
        <v>124.5</v>
      </c>
      <c r="M437" s="123">
        <v>8.8601200000000002</v>
      </c>
    </row>
    <row r="438" spans="1:13">
      <c r="A438" s="65">
        <v>428</v>
      </c>
      <c r="B438" s="123" t="s">
        <v>146</v>
      </c>
      <c r="C438" s="126">
        <v>603.70000000000005</v>
      </c>
      <c r="D438" s="124">
        <v>603.76666666666677</v>
      </c>
      <c r="E438" s="124">
        <v>591.53333333333353</v>
      </c>
      <c r="F438" s="124">
        <v>579.36666666666679</v>
      </c>
      <c r="G438" s="124">
        <v>567.13333333333355</v>
      </c>
      <c r="H438" s="124">
        <v>615.93333333333351</v>
      </c>
      <c r="I438" s="124">
        <v>628.16666666666686</v>
      </c>
      <c r="J438" s="124">
        <v>640.33333333333348</v>
      </c>
      <c r="K438" s="123">
        <v>616</v>
      </c>
      <c r="L438" s="123">
        <v>591.6</v>
      </c>
      <c r="M438" s="123">
        <v>7.5596100000000002</v>
      </c>
    </row>
    <row r="439" spans="1:13">
      <c r="A439" s="65">
        <v>429</v>
      </c>
      <c r="B439" s="123" t="s">
        <v>359</v>
      </c>
      <c r="C439" s="126">
        <v>969</v>
      </c>
      <c r="D439" s="124">
        <v>957.38333333333333</v>
      </c>
      <c r="E439" s="124">
        <v>934.86666666666667</v>
      </c>
      <c r="F439" s="124">
        <v>900.73333333333335</v>
      </c>
      <c r="G439" s="124">
        <v>878.2166666666667</v>
      </c>
      <c r="H439" s="124">
        <v>991.51666666666665</v>
      </c>
      <c r="I439" s="124">
        <v>1014.0333333333333</v>
      </c>
      <c r="J439" s="124">
        <v>1048.1666666666665</v>
      </c>
      <c r="K439" s="123">
        <v>979.9</v>
      </c>
      <c r="L439" s="123">
        <v>923.25</v>
      </c>
      <c r="M439" s="123">
        <v>5.3578099999999997</v>
      </c>
    </row>
    <row r="440" spans="1:13">
      <c r="A440" s="65">
        <v>430</v>
      </c>
      <c r="B440" s="123" t="s">
        <v>147</v>
      </c>
      <c r="C440" s="126">
        <v>266.7</v>
      </c>
      <c r="D440" s="124">
        <v>263.41666666666669</v>
      </c>
      <c r="E440" s="124">
        <v>256.53333333333336</v>
      </c>
      <c r="F440" s="124">
        <v>246.36666666666667</v>
      </c>
      <c r="G440" s="124">
        <v>239.48333333333335</v>
      </c>
      <c r="H440" s="124">
        <v>273.58333333333337</v>
      </c>
      <c r="I440" s="124">
        <v>280.4666666666667</v>
      </c>
      <c r="J440" s="124">
        <v>290.63333333333338</v>
      </c>
      <c r="K440" s="123">
        <v>270.3</v>
      </c>
      <c r="L440" s="123">
        <v>253.25</v>
      </c>
      <c r="M440" s="123">
        <v>70.445610000000002</v>
      </c>
    </row>
    <row r="441" spans="1:13">
      <c r="A441" s="65">
        <v>431</v>
      </c>
      <c r="B441" s="123" t="s">
        <v>1958</v>
      </c>
      <c r="C441" s="126">
        <v>786.4</v>
      </c>
      <c r="D441" s="124">
        <v>783.69999999999993</v>
      </c>
      <c r="E441" s="124">
        <v>770.34999999999991</v>
      </c>
      <c r="F441" s="124">
        <v>754.3</v>
      </c>
      <c r="G441" s="124">
        <v>740.94999999999993</v>
      </c>
      <c r="H441" s="124">
        <v>799.74999999999989</v>
      </c>
      <c r="I441" s="124">
        <v>813.1</v>
      </c>
      <c r="J441" s="124">
        <v>829.14999999999986</v>
      </c>
      <c r="K441" s="123">
        <v>797.05</v>
      </c>
      <c r="L441" s="123">
        <v>767.65</v>
      </c>
      <c r="M441" s="123">
        <v>0.38955000000000001</v>
      </c>
    </row>
    <row r="442" spans="1:13">
      <c r="A442" s="65">
        <v>432</v>
      </c>
      <c r="B442" s="123" t="s">
        <v>148</v>
      </c>
      <c r="C442" s="126">
        <v>375.45</v>
      </c>
      <c r="D442" s="124">
        <v>370.59999999999997</v>
      </c>
      <c r="E442" s="124">
        <v>361.34999999999991</v>
      </c>
      <c r="F442" s="124">
        <v>347.24999999999994</v>
      </c>
      <c r="G442" s="124">
        <v>337.99999999999989</v>
      </c>
      <c r="H442" s="124">
        <v>384.69999999999993</v>
      </c>
      <c r="I442" s="124">
        <v>393.95000000000005</v>
      </c>
      <c r="J442" s="124">
        <v>408.04999999999995</v>
      </c>
      <c r="K442" s="123">
        <v>379.85</v>
      </c>
      <c r="L442" s="123">
        <v>356.5</v>
      </c>
      <c r="M442" s="123">
        <v>252.9486</v>
      </c>
    </row>
    <row r="443" spans="1:13">
      <c r="A443" s="65">
        <v>433</v>
      </c>
      <c r="B443" s="123" t="s">
        <v>149</v>
      </c>
      <c r="C443" s="126">
        <v>208.55</v>
      </c>
      <c r="D443" s="124">
        <v>206.03333333333333</v>
      </c>
      <c r="E443" s="124">
        <v>200.36666666666667</v>
      </c>
      <c r="F443" s="124">
        <v>192.18333333333334</v>
      </c>
      <c r="G443" s="124">
        <v>186.51666666666668</v>
      </c>
      <c r="H443" s="124">
        <v>214.21666666666667</v>
      </c>
      <c r="I443" s="124">
        <v>219.88333333333335</v>
      </c>
      <c r="J443" s="124">
        <v>228.06666666666666</v>
      </c>
      <c r="K443" s="123">
        <v>211.7</v>
      </c>
      <c r="L443" s="123">
        <v>197.85</v>
      </c>
      <c r="M443" s="123">
        <v>50.804769999999998</v>
      </c>
    </row>
    <row r="444" spans="1:13">
      <c r="A444" s="65">
        <v>434</v>
      </c>
      <c r="B444" s="123" t="s">
        <v>150</v>
      </c>
      <c r="C444" s="126">
        <v>82.8</v>
      </c>
      <c r="D444" s="124">
        <v>82.183333333333337</v>
      </c>
      <c r="E444" s="124">
        <v>80.166666666666671</v>
      </c>
      <c r="F444" s="124">
        <v>77.533333333333331</v>
      </c>
      <c r="G444" s="124">
        <v>75.516666666666666</v>
      </c>
      <c r="H444" s="124">
        <v>84.816666666666677</v>
      </c>
      <c r="I444" s="124">
        <v>86.833333333333329</v>
      </c>
      <c r="J444" s="124">
        <v>89.466666666666683</v>
      </c>
      <c r="K444" s="123">
        <v>84.2</v>
      </c>
      <c r="L444" s="123">
        <v>79.55</v>
      </c>
      <c r="M444" s="123">
        <v>77.423929999999999</v>
      </c>
    </row>
    <row r="445" spans="1:13">
      <c r="A445" s="65">
        <v>435</v>
      </c>
      <c r="B445" s="123" t="s">
        <v>1965</v>
      </c>
      <c r="C445" s="126">
        <v>969.15</v>
      </c>
      <c r="D445" s="124">
        <v>966.5333333333333</v>
      </c>
      <c r="E445" s="124">
        <v>942.71666666666658</v>
      </c>
      <c r="F445" s="124">
        <v>916.2833333333333</v>
      </c>
      <c r="G445" s="124">
        <v>892.46666666666658</v>
      </c>
      <c r="H445" s="124">
        <v>992.96666666666658</v>
      </c>
      <c r="I445" s="124">
        <v>1016.7833333333332</v>
      </c>
      <c r="J445" s="124">
        <v>1043.2166666666667</v>
      </c>
      <c r="K445" s="123">
        <v>990.35</v>
      </c>
      <c r="L445" s="123">
        <v>940.1</v>
      </c>
      <c r="M445" s="123">
        <v>1.86093</v>
      </c>
    </row>
    <row r="446" spans="1:13">
      <c r="A446" s="65">
        <v>436</v>
      </c>
      <c r="B446" s="123" t="s">
        <v>151</v>
      </c>
      <c r="C446" s="126">
        <v>664.5</v>
      </c>
      <c r="D446" s="124">
        <v>658.68333333333328</v>
      </c>
      <c r="E446" s="124">
        <v>638.36666666666656</v>
      </c>
      <c r="F446" s="124">
        <v>612.23333333333323</v>
      </c>
      <c r="G446" s="124">
        <v>591.91666666666652</v>
      </c>
      <c r="H446" s="124">
        <v>684.81666666666661</v>
      </c>
      <c r="I446" s="124">
        <v>705.13333333333344</v>
      </c>
      <c r="J446" s="124">
        <v>731.26666666666665</v>
      </c>
      <c r="K446" s="123">
        <v>679</v>
      </c>
      <c r="L446" s="123">
        <v>632.54999999999995</v>
      </c>
      <c r="M446" s="123">
        <v>67.045569999999998</v>
      </c>
    </row>
    <row r="447" spans="1:13">
      <c r="A447" s="65">
        <v>437</v>
      </c>
      <c r="B447" s="123" t="s">
        <v>152</v>
      </c>
      <c r="C447" s="126">
        <v>2997.25</v>
      </c>
      <c r="D447" s="124">
        <v>3019.7999999999997</v>
      </c>
      <c r="E447" s="124">
        <v>2962.4499999999994</v>
      </c>
      <c r="F447" s="124">
        <v>2927.6499999999996</v>
      </c>
      <c r="G447" s="124">
        <v>2870.2999999999993</v>
      </c>
      <c r="H447" s="124">
        <v>3054.5999999999995</v>
      </c>
      <c r="I447" s="124">
        <v>3111.95</v>
      </c>
      <c r="J447" s="124">
        <v>3146.7499999999995</v>
      </c>
      <c r="K447" s="123">
        <v>3077.15</v>
      </c>
      <c r="L447" s="123">
        <v>2985</v>
      </c>
      <c r="M447" s="123">
        <v>13.286530000000001</v>
      </c>
    </row>
    <row r="448" spans="1:13">
      <c r="A448" s="65">
        <v>438</v>
      </c>
      <c r="B448" s="123" t="s">
        <v>153</v>
      </c>
      <c r="C448" s="126">
        <v>606.70000000000005</v>
      </c>
      <c r="D448" s="124">
        <v>609.63333333333333</v>
      </c>
      <c r="E448" s="124">
        <v>598.06666666666661</v>
      </c>
      <c r="F448" s="124">
        <v>589.43333333333328</v>
      </c>
      <c r="G448" s="124">
        <v>577.86666666666656</v>
      </c>
      <c r="H448" s="124">
        <v>618.26666666666665</v>
      </c>
      <c r="I448" s="124">
        <v>629.83333333333348</v>
      </c>
      <c r="J448" s="124">
        <v>638.4666666666667</v>
      </c>
      <c r="K448" s="123">
        <v>621.20000000000005</v>
      </c>
      <c r="L448" s="123">
        <v>601</v>
      </c>
      <c r="M448" s="123">
        <v>31.040379999999999</v>
      </c>
    </row>
    <row r="449" spans="1:13">
      <c r="A449" s="65">
        <v>439</v>
      </c>
      <c r="B449" s="123" t="s">
        <v>1978</v>
      </c>
      <c r="C449" s="126">
        <v>357.95</v>
      </c>
      <c r="D449" s="124">
        <v>355.76666666666671</v>
      </c>
      <c r="E449" s="124">
        <v>344.53333333333342</v>
      </c>
      <c r="F449" s="124">
        <v>331.11666666666673</v>
      </c>
      <c r="G449" s="124">
        <v>319.88333333333344</v>
      </c>
      <c r="H449" s="124">
        <v>369.18333333333339</v>
      </c>
      <c r="I449" s="124">
        <v>380.41666666666663</v>
      </c>
      <c r="J449" s="124">
        <v>393.83333333333337</v>
      </c>
      <c r="K449" s="123">
        <v>367</v>
      </c>
      <c r="L449" s="123">
        <v>342.35</v>
      </c>
      <c r="M449" s="123">
        <v>0.35700999999999999</v>
      </c>
    </row>
    <row r="450" spans="1:13">
      <c r="A450" s="65">
        <v>440</v>
      </c>
      <c r="B450" s="123" t="s">
        <v>1982</v>
      </c>
      <c r="C450" s="126">
        <v>92.05</v>
      </c>
      <c r="D450" s="124">
        <v>91.916666666666671</v>
      </c>
      <c r="E450" s="124">
        <v>90.583333333333343</v>
      </c>
      <c r="F450" s="124">
        <v>89.116666666666674</v>
      </c>
      <c r="G450" s="124">
        <v>87.783333333333346</v>
      </c>
      <c r="H450" s="124">
        <v>93.38333333333334</v>
      </c>
      <c r="I450" s="124">
        <v>94.716666666666683</v>
      </c>
      <c r="J450" s="124">
        <v>96.183333333333337</v>
      </c>
      <c r="K450" s="123">
        <v>93.25</v>
      </c>
      <c r="L450" s="123">
        <v>90.45</v>
      </c>
      <c r="M450" s="123">
        <v>9.3578299999999999</v>
      </c>
    </row>
    <row r="451" spans="1:13">
      <c r="A451" s="65">
        <v>441</v>
      </c>
      <c r="B451" s="123" t="s">
        <v>215</v>
      </c>
      <c r="C451" s="126">
        <v>1152.8</v>
      </c>
      <c r="D451" s="124">
        <v>1156.9333333333334</v>
      </c>
      <c r="E451" s="124">
        <v>1133.8666666666668</v>
      </c>
      <c r="F451" s="124">
        <v>1114.9333333333334</v>
      </c>
      <c r="G451" s="124">
        <v>1091.8666666666668</v>
      </c>
      <c r="H451" s="124">
        <v>1175.8666666666668</v>
      </c>
      <c r="I451" s="124">
        <v>1198.9333333333334</v>
      </c>
      <c r="J451" s="124">
        <v>1217.8666666666668</v>
      </c>
      <c r="K451" s="123">
        <v>1180</v>
      </c>
      <c r="L451" s="123">
        <v>1138</v>
      </c>
      <c r="M451" s="123">
        <v>9.9729999999999999E-2</v>
      </c>
    </row>
    <row r="452" spans="1:13">
      <c r="A452" s="65">
        <v>442</v>
      </c>
      <c r="B452" s="123" t="s">
        <v>1991</v>
      </c>
      <c r="C452" s="126">
        <v>227.6</v>
      </c>
      <c r="D452" s="124">
        <v>227.16666666666666</v>
      </c>
      <c r="E452" s="124">
        <v>222.43333333333331</v>
      </c>
      <c r="F452" s="124">
        <v>217.26666666666665</v>
      </c>
      <c r="G452" s="124">
        <v>212.5333333333333</v>
      </c>
      <c r="H452" s="124">
        <v>232.33333333333331</v>
      </c>
      <c r="I452" s="124">
        <v>237.06666666666666</v>
      </c>
      <c r="J452" s="124">
        <v>242.23333333333332</v>
      </c>
      <c r="K452" s="123">
        <v>231.9</v>
      </c>
      <c r="L452" s="123">
        <v>222</v>
      </c>
      <c r="M452" s="123">
        <v>6.85</v>
      </c>
    </row>
    <row r="453" spans="1:13">
      <c r="A453" s="65">
        <v>443</v>
      </c>
      <c r="B453" s="123" t="s">
        <v>1993</v>
      </c>
      <c r="C453" s="126">
        <v>645.54999999999995</v>
      </c>
      <c r="D453" s="124">
        <v>638.23333333333323</v>
      </c>
      <c r="E453" s="124">
        <v>607.46666666666647</v>
      </c>
      <c r="F453" s="124">
        <v>569.38333333333321</v>
      </c>
      <c r="G453" s="124">
        <v>538.61666666666645</v>
      </c>
      <c r="H453" s="124">
        <v>676.31666666666649</v>
      </c>
      <c r="I453" s="124">
        <v>707.08333333333314</v>
      </c>
      <c r="J453" s="124">
        <v>745.16666666666652</v>
      </c>
      <c r="K453" s="123">
        <v>669</v>
      </c>
      <c r="L453" s="123">
        <v>600.15</v>
      </c>
      <c r="M453" s="123">
        <v>0.81666000000000005</v>
      </c>
    </row>
    <row r="454" spans="1:13">
      <c r="A454" s="65">
        <v>444</v>
      </c>
      <c r="B454" s="123" t="s">
        <v>1995</v>
      </c>
      <c r="C454" s="126">
        <v>6263.55</v>
      </c>
      <c r="D454" s="124">
        <v>6246.6333333333341</v>
      </c>
      <c r="E454" s="124">
        <v>6143.2666666666682</v>
      </c>
      <c r="F454" s="124">
        <v>6022.9833333333345</v>
      </c>
      <c r="G454" s="124">
        <v>5919.6166666666686</v>
      </c>
      <c r="H454" s="124">
        <v>6366.9166666666679</v>
      </c>
      <c r="I454" s="124">
        <v>6470.2833333333347</v>
      </c>
      <c r="J454" s="124">
        <v>6590.5666666666675</v>
      </c>
      <c r="K454" s="123">
        <v>6350</v>
      </c>
      <c r="L454" s="123">
        <v>6126.35</v>
      </c>
      <c r="M454" s="123">
        <v>2.5340000000000001E-2</v>
      </c>
    </row>
    <row r="455" spans="1:13">
      <c r="A455" s="65">
        <v>445</v>
      </c>
      <c r="B455" s="123" t="s">
        <v>2003</v>
      </c>
      <c r="C455" s="126">
        <v>850.2</v>
      </c>
      <c r="D455" s="124">
        <v>841.80000000000007</v>
      </c>
      <c r="E455" s="124">
        <v>809.60000000000014</v>
      </c>
      <c r="F455" s="124">
        <v>769.00000000000011</v>
      </c>
      <c r="G455" s="124">
        <v>736.80000000000018</v>
      </c>
      <c r="H455" s="124">
        <v>882.40000000000009</v>
      </c>
      <c r="I455" s="124">
        <v>914.60000000000014</v>
      </c>
      <c r="J455" s="124">
        <v>955.2</v>
      </c>
      <c r="K455" s="123">
        <v>874</v>
      </c>
      <c r="L455" s="123">
        <v>801.2</v>
      </c>
      <c r="M455" s="123">
        <v>1.31833</v>
      </c>
    </row>
    <row r="456" spans="1:13">
      <c r="A456" s="65">
        <v>446</v>
      </c>
      <c r="B456" s="123" t="s">
        <v>154</v>
      </c>
      <c r="C456" s="126">
        <v>782.65</v>
      </c>
      <c r="D456" s="124">
        <v>774.58333333333337</v>
      </c>
      <c r="E456" s="124">
        <v>760.76666666666677</v>
      </c>
      <c r="F456" s="124">
        <v>738.88333333333344</v>
      </c>
      <c r="G456" s="124">
        <v>725.06666666666683</v>
      </c>
      <c r="H456" s="124">
        <v>796.4666666666667</v>
      </c>
      <c r="I456" s="124">
        <v>810.2833333333333</v>
      </c>
      <c r="J456" s="124">
        <v>832.16666666666663</v>
      </c>
      <c r="K456" s="123">
        <v>788.4</v>
      </c>
      <c r="L456" s="123">
        <v>752.7</v>
      </c>
      <c r="M456" s="123">
        <v>31.888950000000001</v>
      </c>
    </row>
    <row r="457" spans="1:13">
      <c r="A457" s="65">
        <v>447</v>
      </c>
      <c r="B457" s="123" t="s">
        <v>2012</v>
      </c>
      <c r="C457" s="126">
        <v>400.1</v>
      </c>
      <c r="D457" s="124">
        <v>389.63333333333338</v>
      </c>
      <c r="E457" s="124">
        <v>375.41666666666674</v>
      </c>
      <c r="F457" s="124">
        <v>350.73333333333335</v>
      </c>
      <c r="G457" s="124">
        <v>336.51666666666671</v>
      </c>
      <c r="H457" s="124">
        <v>414.31666666666678</v>
      </c>
      <c r="I457" s="124">
        <v>428.53333333333336</v>
      </c>
      <c r="J457" s="124">
        <v>453.21666666666681</v>
      </c>
      <c r="K457" s="123">
        <v>403.85</v>
      </c>
      <c r="L457" s="123">
        <v>364.95</v>
      </c>
      <c r="M457" s="123">
        <v>1.1936899999999999</v>
      </c>
    </row>
    <row r="458" spans="1:13">
      <c r="A458" s="65">
        <v>448</v>
      </c>
      <c r="B458" s="123" t="s">
        <v>216</v>
      </c>
      <c r="C458" s="126">
        <v>1333.75</v>
      </c>
      <c r="D458" s="124">
        <v>1315.1000000000001</v>
      </c>
      <c r="E458" s="124">
        <v>1290.2000000000003</v>
      </c>
      <c r="F458" s="124">
        <v>1246.6500000000001</v>
      </c>
      <c r="G458" s="124">
        <v>1221.7500000000002</v>
      </c>
      <c r="H458" s="124">
        <v>1358.6500000000003</v>
      </c>
      <c r="I458" s="124">
        <v>1383.5500000000004</v>
      </c>
      <c r="J458" s="124">
        <v>1427.1000000000004</v>
      </c>
      <c r="K458" s="123">
        <v>1340</v>
      </c>
      <c r="L458" s="123">
        <v>1271.55</v>
      </c>
      <c r="M458" s="123">
        <v>0.99878</v>
      </c>
    </row>
    <row r="459" spans="1:13">
      <c r="A459" s="65">
        <v>449</v>
      </c>
      <c r="B459" s="123" t="s">
        <v>217</v>
      </c>
      <c r="C459" s="126">
        <v>242.55</v>
      </c>
      <c r="D459" s="124">
        <v>239.61666666666667</v>
      </c>
      <c r="E459" s="124">
        <v>232.93333333333334</v>
      </c>
      <c r="F459" s="124">
        <v>223.31666666666666</v>
      </c>
      <c r="G459" s="124">
        <v>216.63333333333333</v>
      </c>
      <c r="H459" s="124">
        <v>249.23333333333335</v>
      </c>
      <c r="I459" s="124">
        <v>255.91666666666669</v>
      </c>
      <c r="J459" s="124">
        <v>265.53333333333336</v>
      </c>
      <c r="K459" s="123">
        <v>246.3</v>
      </c>
      <c r="L459" s="123">
        <v>230</v>
      </c>
      <c r="M459" s="123">
        <v>17.471679999999999</v>
      </c>
    </row>
    <row r="460" spans="1:13">
      <c r="A460" s="65">
        <v>450</v>
      </c>
      <c r="B460" s="123" t="s">
        <v>2020</v>
      </c>
      <c r="C460" s="126">
        <v>310.25</v>
      </c>
      <c r="D460" s="124">
        <v>304.84999999999997</v>
      </c>
      <c r="E460" s="124">
        <v>295.69999999999993</v>
      </c>
      <c r="F460" s="124">
        <v>281.14999999999998</v>
      </c>
      <c r="G460" s="124">
        <v>271.99999999999994</v>
      </c>
      <c r="H460" s="124">
        <v>319.39999999999992</v>
      </c>
      <c r="I460" s="124">
        <v>328.5499999999999</v>
      </c>
      <c r="J460" s="124">
        <v>343.09999999999991</v>
      </c>
      <c r="K460" s="123">
        <v>314</v>
      </c>
      <c r="L460" s="123">
        <v>290.3</v>
      </c>
      <c r="M460" s="123">
        <v>0.95296000000000003</v>
      </c>
    </row>
    <row r="461" spans="1:13">
      <c r="A461" s="65">
        <v>451</v>
      </c>
      <c r="B461" s="123" t="s">
        <v>2021</v>
      </c>
      <c r="C461" s="126">
        <v>68.900000000000006</v>
      </c>
      <c r="D461" s="124">
        <v>68.966666666666669</v>
      </c>
      <c r="E461" s="124">
        <v>67.933333333333337</v>
      </c>
      <c r="F461" s="124">
        <v>66.966666666666669</v>
      </c>
      <c r="G461" s="124">
        <v>65.933333333333337</v>
      </c>
      <c r="H461" s="124">
        <v>69.933333333333337</v>
      </c>
      <c r="I461" s="124">
        <v>70.966666666666669</v>
      </c>
      <c r="J461" s="124">
        <v>71.933333333333337</v>
      </c>
      <c r="K461" s="123">
        <v>70</v>
      </c>
      <c r="L461" s="123">
        <v>68</v>
      </c>
      <c r="M461" s="123">
        <v>12.149240000000001</v>
      </c>
    </row>
    <row r="462" spans="1:13">
      <c r="A462" s="65">
        <v>452</v>
      </c>
      <c r="B462" s="123" t="s">
        <v>387</v>
      </c>
      <c r="C462" s="126">
        <v>123.5</v>
      </c>
      <c r="D462" s="124">
        <v>123.14999999999999</v>
      </c>
      <c r="E462" s="124">
        <v>120.34999999999998</v>
      </c>
      <c r="F462" s="124">
        <v>117.19999999999999</v>
      </c>
      <c r="G462" s="124">
        <v>114.39999999999998</v>
      </c>
      <c r="H462" s="124">
        <v>126.29999999999998</v>
      </c>
      <c r="I462" s="124">
        <v>129.1</v>
      </c>
      <c r="J462" s="124">
        <v>132.25</v>
      </c>
      <c r="K462" s="123">
        <v>125.95</v>
      </c>
      <c r="L462" s="123">
        <v>120</v>
      </c>
      <c r="M462" s="123">
        <v>1.2072400000000001</v>
      </c>
    </row>
    <row r="463" spans="1:13">
      <c r="A463" s="65">
        <v>453</v>
      </c>
      <c r="B463" s="123" t="s">
        <v>2029</v>
      </c>
      <c r="C463" s="126">
        <v>6767.85</v>
      </c>
      <c r="D463" s="124">
        <v>6732.916666666667</v>
      </c>
      <c r="E463" s="124">
        <v>6589.9833333333336</v>
      </c>
      <c r="F463" s="124">
        <v>6412.1166666666668</v>
      </c>
      <c r="G463" s="124">
        <v>6269.1833333333334</v>
      </c>
      <c r="H463" s="124">
        <v>6910.7833333333338</v>
      </c>
      <c r="I463" s="124">
        <v>7053.7166666666662</v>
      </c>
      <c r="J463" s="124">
        <v>7231.5833333333339</v>
      </c>
      <c r="K463" s="123">
        <v>6875.85</v>
      </c>
      <c r="L463" s="123">
        <v>6555.05</v>
      </c>
      <c r="M463" s="123">
        <v>4.3180000000000003E-2</v>
      </c>
    </row>
    <row r="464" spans="1:13">
      <c r="A464" s="65">
        <v>454</v>
      </c>
      <c r="B464" s="123" t="s">
        <v>244</v>
      </c>
      <c r="C464" s="126">
        <v>53.15</v>
      </c>
      <c r="D464" s="124">
        <v>52.433333333333337</v>
      </c>
      <c r="E464" s="124">
        <v>50.716666666666676</v>
      </c>
      <c r="F464" s="124">
        <v>48.283333333333339</v>
      </c>
      <c r="G464" s="124">
        <v>46.566666666666677</v>
      </c>
      <c r="H464" s="124">
        <v>54.866666666666674</v>
      </c>
      <c r="I464" s="124">
        <v>56.583333333333343</v>
      </c>
      <c r="J464" s="124">
        <v>59.016666666666673</v>
      </c>
      <c r="K464" s="123">
        <v>54.15</v>
      </c>
      <c r="L464" s="123">
        <v>50</v>
      </c>
      <c r="M464" s="123">
        <v>85.677160000000001</v>
      </c>
    </row>
    <row r="465" spans="1:13">
      <c r="A465" s="65">
        <v>455</v>
      </c>
      <c r="B465" s="123" t="s">
        <v>155</v>
      </c>
      <c r="C465" s="126">
        <v>650.4</v>
      </c>
      <c r="D465" s="124">
        <v>638.31666666666672</v>
      </c>
      <c r="E465" s="124">
        <v>611.88333333333344</v>
      </c>
      <c r="F465" s="124">
        <v>573.36666666666667</v>
      </c>
      <c r="G465" s="124">
        <v>546.93333333333339</v>
      </c>
      <c r="H465" s="124">
        <v>676.83333333333348</v>
      </c>
      <c r="I465" s="124">
        <v>703.26666666666665</v>
      </c>
      <c r="J465" s="124">
        <v>741.78333333333353</v>
      </c>
      <c r="K465" s="123">
        <v>664.75</v>
      </c>
      <c r="L465" s="123">
        <v>599.79999999999995</v>
      </c>
      <c r="M465" s="123">
        <v>14.33863</v>
      </c>
    </row>
    <row r="466" spans="1:13">
      <c r="A466" s="65">
        <v>456</v>
      </c>
      <c r="B466" s="123" t="s">
        <v>2035</v>
      </c>
      <c r="C466" s="126">
        <v>3450.45</v>
      </c>
      <c r="D466" s="124">
        <v>3401.15</v>
      </c>
      <c r="E466" s="124">
        <v>3303.3</v>
      </c>
      <c r="F466" s="124">
        <v>3156.15</v>
      </c>
      <c r="G466" s="124">
        <v>3058.3</v>
      </c>
      <c r="H466" s="124">
        <v>3548.3</v>
      </c>
      <c r="I466" s="124">
        <v>3646.1499999999996</v>
      </c>
      <c r="J466" s="124">
        <v>3793.3</v>
      </c>
      <c r="K466" s="123">
        <v>3499</v>
      </c>
      <c r="L466" s="123">
        <v>3254</v>
      </c>
      <c r="M466" s="123">
        <v>7.3480000000000004E-2</v>
      </c>
    </row>
    <row r="467" spans="1:13">
      <c r="A467" s="65">
        <v>457</v>
      </c>
      <c r="B467" s="123" t="s">
        <v>2037</v>
      </c>
      <c r="C467" s="126">
        <v>435.1</v>
      </c>
      <c r="D467" s="124">
        <v>433.56666666666666</v>
      </c>
      <c r="E467" s="124">
        <v>427.73333333333335</v>
      </c>
      <c r="F467" s="124">
        <v>420.36666666666667</v>
      </c>
      <c r="G467" s="124">
        <v>414.53333333333336</v>
      </c>
      <c r="H467" s="124">
        <v>440.93333333333334</v>
      </c>
      <c r="I467" s="124">
        <v>446.76666666666671</v>
      </c>
      <c r="J467" s="124">
        <v>454.13333333333333</v>
      </c>
      <c r="K467" s="123">
        <v>439.4</v>
      </c>
      <c r="L467" s="123">
        <v>426.2</v>
      </c>
      <c r="M467" s="123">
        <v>0.90617000000000003</v>
      </c>
    </row>
    <row r="468" spans="1:13">
      <c r="A468" s="65">
        <v>458</v>
      </c>
      <c r="B468" s="123" t="s">
        <v>156</v>
      </c>
      <c r="C468" s="126">
        <v>1126.95</v>
      </c>
      <c r="D468" s="124">
        <v>1125.4666666666667</v>
      </c>
      <c r="E468" s="124">
        <v>1101.4833333333333</v>
      </c>
      <c r="F468" s="124">
        <v>1076.0166666666667</v>
      </c>
      <c r="G468" s="124">
        <v>1052.0333333333333</v>
      </c>
      <c r="H468" s="124">
        <v>1150.9333333333334</v>
      </c>
      <c r="I468" s="124">
        <v>1174.916666666667</v>
      </c>
      <c r="J468" s="124">
        <v>1200.3833333333334</v>
      </c>
      <c r="K468" s="123">
        <v>1149.45</v>
      </c>
      <c r="L468" s="123">
        <v>1100</v>
      </c>
      <c r="M468" s="123">
        <v>10.07077</v>
      </c>
    </row>
    <row r="469" spans="1:13">
      <c r="A469" s="65">
        <v>459</v>
      </c>
      <c r="B469" s="123" t="s">
        <v>157</v>
      </c>
      <c r="C469" s="126">
        <v>28.7</v>
      </c>
      <c r="D469" s="124">
        <v>28.599999999999998</v>
      </c>
      <c r="E469" s="124">
        <v>28.299999999999997</v>
      </c>
      <c r="F469" s="124">
        <v>27.9</v>
      </c>
      <c r="G469" s="124">
        <v>27.599999999999998</v>
      </c>
      <c r="H469" s="124">
        <v>28.999999999999996</v>
      </c>
      <c r="I469" s="124">
        <v>29.3</v>
      </c>
      <c r="J469" s="124">
        <v>29.699999999999996</v>
      </c>
      <c r="K469" s="123">
        <v>28.9</v>
      </c>
      <c r="L469" s="123">
        <v>28.2</v>
      </c>
      <c r="M469" s="123">
        <v>8.1787100000000006</v>
      </c>
    </row>
    <row r="470" spans="1:13">
      <c r="A470" s="65">
        <v>460</v>
      </c>
      <c r="B470" s="123" t="s">
        <v>2045</v>
      </c>
      <c r="C470" s="126">
        <v>363.55</v>
      </c>
      <c r="D470" s="124">
        <v>359.88333333333338</v>
      </c>
      <c r="E470" s="124">
        <v>351.66666666666674</v>
      </c>
      <c r="F470" s="124">
        <v>339.78333333333336</v>
      </c>
      <c r="G470" s="124">
        <v>331.56666666666672</v>
      </c>
      <c r="H470" s="124">
        <v>371.76666666666677</v>
      </c>
      <c r="I470" s="124">
        <v>379.98333333333335</v>
      </c>
      <c r="J470" s="124">
        <v>391.86666666666679</v>
      </c>
      <c r="K470" s="123">
        <v>368.1</v>
      </c>
      <c r="L470" s="123">
        <v>348</v>
      </c>
      <c r="M470" s="123">
        <v>3.1535299999999999</v>
      </c>
    </row>
    <row r="471" spans="1:13">
      <c r="A471" s="65">
        <v>461</v>
      </c>
      <c r="B471" s="123" t="s">
        <v>2053</v>
      </c>
      <c r="C471" s="126">
        <v>343.6</v>
      </c>
      <c r="D471" s="124">
        <v>337.63333333333338</v>
      </c>
      <c r="E471" s="124">
        <v>324.26666666666677</v>
      </c>
      <c r="F471" s="124">
        <v>304.93333333333339</v>
      </c>
      <c r="G471" s="124">
        <v>291.56666666666678</v>
      </c>
      <c r="H471" s="124">
        <v>356.96666666666675</v>
      </c>
      <c r="I471" s="124">
        <v>370.33333333333343</v>
      </c>
      <c r="J471" s="124">
        <v>389.66666666666674</v>
      </c>
      <c r="K471" s="123">
        <v>351</v>
      </c>
      <c r="L471" s="123">
        <v>318.3</v>
      </c>
      <c r="M471" s="123">
        <v>23.54383</v>
      </c>
    </row>
    <row r="472" spans="1:13">
      <c r="A472" s="65">
        <v>462</v>
      </c>
      <c r="B472" s="123" t="s">
        <v>158</v>
      </c>
      <c r="C472" s="126">
        <v>4092.65</v>
      </c>
      <c r="D472" s="124">
        <v>4052</v>
      </c>
      <c r="E472" s="124">
        <v>3989.25</v>
      </c>
      <c r="F472" s="124">
        <v>3885.85</v>
      </c>
      <c r="G472" s="124">
        <v>3823.1</v>
      </c>
      <c r="H472" s="124">
        <v>4155.3999999999996</v>
      </c>
      <c r="I472" s="124">
        <v>4218.1499999999996</v>
      </c>
      <c r="J472" s="124">
        <v>4321.55</v>
      </c>
      <c r="K472" s="123">
        <v>4114.75</v>
      </c>
      <c r="L472" s="123">
        <v>3948.6</v>
      </c>
      <c r="M472" s="123">
        <v>2.9893900000000002</v>
      </c>
    </row>
    <row r="473" spans="1:13">
      <c r="A473" s="65">
        <v>463</v>
      </c>
      <c r="B473" s="123" t="s">
        <v>2058</v>
      </c>
      <c r="C473" s="126">
        <v>354.8</v>
      </c>
      <c r="D473" s="124">
        <v>351.83333333333331</v>
      </c>
      <c r="E473" s="124">
        <v>347.66666666666663</v>
      </c>
      <c r="F473" s="124">
        <v>340.5333333333333</v>
      </c>
      <c r="G473" s="124">
        <v>336.36666666666662</v>
      </c>
      <c r="H473" s="124">
        <v>358.96666666666664</v>
      </c>
      <c r="I473" s="124">
        <v>363.13333333333327</v>
      </c>
      <c r="J473" s="124">
        <v>370.26666666666665</v>
      </c>
      <c r="K473" s="123">
        <v>356</v>
      </c>
      <c r="L473" s="123">
        <v>344.7</v>
      </c>
      <c r="M473" s="123">
        <v>5.3120099999999999</v>
      </c>
    </row>
    <row r="474" spans="1:13">
      <c r="A474" s="65">
        <v>464</v>
      </c>
      <c r="B474" s="123" t="s">
        <v>159</v>
      </c>
      <c r="C474" s="126">
        <v>125.25</v>
      </c>
      <c r="D474" s="124">
        <v>122.8</v>
      </c>
      <c r="E474" s="124">
        <v>119.25</v>
      </c>
      <c r="F474" s="124">
        <v>113.25</v>
      </c>
      <c r="G474" s="124">
        <v>109.7</v>
      </c>
      <c r="H474" s="124">
        <v>128.80000000000001</v>
      </c>
      <c r="I474" s="124">
        <v>132.34999999999997</v>
      </c>
      <c r="J474" s="124">
        <v>138.35</v>
      </c>
      <c r="K474" s="123">
        <v>126.35</v>
      </c>
      <c r="L474" s="123">
        <v>116.8</v>
      </c>
      <c r="M474" s="123">
        <v>64.538870000000003</v>
      </c>
    </row>
    <row r="475" spans="1:13">
      <c r="A475" s="65">
        <v>465</v>
      </c>
      <c r="B475" s="123" t="s">
        <v>160</v>
      </c>
      <c r="C475" s="126">
        <v>7.1</v>
      </c>
      <c r="D475" s="124">
        <v>7.0333333333333341</v>
      </c>
      <c r="E475" s="124">
        <v>6.866666666666668</v>
      </c>
      <c r="F475" s="124">
        <v>6.6333333333333337</v>
      </c>
      <c r="G475" s="124">
        <v>6.4666666666666677</v>
      </c>
      <c r="H475" s="124">
        <v>7.2666666666666684</v>
      </c>
      <c r="I475" s="124">
        <v>7.4333333333333345</v>
      </c>
      <c r="J475" s="124">
        <v>7.6666666666666687</v>
      </c>
      <c r="K475" s="123">
        <v>7.2</v>
      </c>
      <c r="L475" s="123">
        <v>6.8</v>
      </c>
      <c r="M475" s="123">
        <v>357.416</v>
      </c>
    </row>
    <row r="476" spans="1:13">
      <c r="A476" s="65">
        <v>466</v>
      </c>
      <c r="B476" s="123" t="s">
        <v>161</v>
      </c>
      <c r="C476" s="126">
        <v>700.05</v>
      </c>
      <c r="D476" s="124">
        <v>697.18333333333339</v>
      </c>
      <c r="E476" s="124">
        <v>682.86666666666679</v>
      </c>
      <c r="F476" s="124">
        <v>665.68333333333339</v>
      </c>
      <c r="G476" s="124">
        <v>651.36666666666679</v>
      </c>
      <c r="H476" s="124">
        <v>714.36666666666679</v>
      </c>
      <c r="I476" s="124">
        <v>728.68333333333339</v>
      </c>
      <c r="J476" s="124">
        <v>745.86666666666679</v>
      </c>
      <c r="K476" s="123">
        <v>711.5</v>
      </c>
      <c r="L476" s="123">
        <v>680</v>
      </c>
      <c r="M476" s="123">
        <v>21.994959999999999</v>
      </c>
    </row>
    <row r="477" spans="1:13">
      <c r="A477" s="65">
        <v>467</v>
      </c>
      <c r="B477" s="123" t="s">
        <v>2075</v>
      </c>
      <c r="C477" s="126">
        <v>212.8</v>
      </c>
      <c r="D477" s="124">
        <v>212.80000000000004</v>
      </c>
      <c r="E477" s="124">
        <v>212.80000000000007</v>
      </c>
      <c r="F477" s="124">
        <v>212.80000000000004</v>
      </c>
      <c r="G477" s="124">
        <v>212.80000000000007</v>
      </c>
      <c r="H477" s="124">
        <v>212.80000000000007</v>
      </c>
      <c r="I477" s="124">
        <v>212.8</v>
      </c>
      <c r="J477" s="124">
        <v>212.80000000000007</v>
      </c>
      <c r="K477" s="123">
        <v>212.8</v>
      </c>
      <c r="L477" s="123">
        <v>212.8</v>
      </c>
      <c r="M477" s="123">
        <v>43.845959999999998</v>
      </c>
    </row>
    <row r="478" spans="1:13">
      <c r="A478" s="65">
        <v>468</v>
      </c>
      <c r="B478" s="123" t="s">
        <v>228</v>
      </c>
      <c r="C478" s="126">
        <v>321.64999999999998</v>
      </c>
      <c r="D478" s="124">
        <v>320.06666666666666</v>
      </c>
      <c r="E478" s="124">
        <v>311.2833333333333</v>
      </c>
      <c r="F478" s="124">
        <v>300.91666666666663</v>
      </c>
      <c r="G478" s="124">
        <v>292.13333333333327</v>
      </c>
      <c r="H478" s="124">
        <v>330.43333333333334</v>
      </c>
      <c r="I478" s="124">
        <v>339.21666666666675</v>
      </c>
      <c r="J478" s="124">
        <v>349.58333333333337</v>
      </c>
      <c r="K478" s="123">
        <v>328.85</v>
      </c>
      <c r="L478" s="123">
        <v>309.7</v>
      </c>
      <c r="M478" s="123">
        <v>120.08404</v>
      </c>
    </row>
    <row r="479" spans="1:13">
      <c r="A479" s="65">
        <v>469</v>
      </c>
      <c r="B479" s="123" t="s">
        <v>2093</v>
      </c>
      <c r="C479" s="126">
        <v>212.85</v>
      </c>
      <c r="D479" s="124">
        <v>209.75</v>
      </c>
      <c r="E479" s="124">
        <v>205.1</v>
      </c>
      <c r="F479" s="124">
        <v>197.35</v>
      </c>
      <c r="G479" s="124">
        <v>192.7</v>
      </c>
      <c r="H479" s="124">
        <v>217.5</v>
      </c>
      <c r="I479" s="124">
        <v>222.14999999999998</v>
      </c>
      <c r="J479" s="124">
        <v>229.9</v>
      </c>
      <c r="K479" s="123">
        <v>214.4</v>
      </c>
      <c r="L479" s="123">
        <v>202</v>
      </c>
      <c r="M479" s="123">
        <v>11.708679999999999</v>
      </c>
    </row>
    <row r="480" spans="1:13">
      <c r="A480" s="65">
        <v>470</v>
      </c>
      <c r="B480" s="123" t="s">
        <v>2096</v>
      </c>
      <c r="C480" s="126">
        <v>16.45</v>
      </c>
      <c r="D480" s="124">
        <v>16.433333333333334</v>
      </c>
      <c r="E480" s="124">
        <v>16.066666666666666</v>
      </c>
      <c r="F480" s="124">
        <v>15.683333333333334</v>
      </c>
      <c r="G480" s="124">
        <v>15.316666666666666</v>
      </c>
      <c r="H480" s="124">
        <v>16.816666666666666</v>
      </c>
      <c r="I480" s="124">
        <v>17.183333333333334</v>
      </c>
      <c r="J480" s="124">
        <v>17.566666666666666</v>
      </c>
      <c r="K480" s="123">
        <v>16.8</v>
      </c>
      <c r="L480" s="123">
        <v>16.05</v>
      </c>
      <c r="M480" s="123">
        <v>17.43629</v>
      </c>
    </row>
    <row r="481" spans="1:13">
      <c r="A481" s="65">
        <v>471</v>
      </c>
      <c r="B481" s="123" t="s">
        <v>2099</v>
      </c>
      <c r="C481" s="126">
        <v>61.35</v>
      </c>
      <c r="D481" s="124">
        <v>60.166666666666664</v>
      </c>
      <c r="E481" s="124">
        <v>58.18333333333333</v>
      </c>
      <c r="F481" s="124">
        <v>55.016666666666666</v>
      </c>
      <c r="G481" s="124">
        <v>53.033333333333331</v>
      </c>
      <c r="H481" s="124">
        <v>63.333333333333329</v>
      </c>
      <c r="I481" s="124">
        <v>65.316666666666663</v>
      </c>
      <c r="J481" s="124">
        <v>68.48333333333332</v>
      </c>
      <c r="K481" s="123">
        <v>62.15</v>
      </c>
      <c r="L481" s="123">
        <v>57</v>
      </c>
      <c r="M481" s="123">
        <v>12.009930000000001</v>
      </c>
    </row>
    <row r="482" spans="1:13">
      <c r="A482" s="65">
        <v>472</v>
      </c>
      <c r="B482" s="123" t="s">
        <v>2107</v>
      </c>
      <c r="C482" s="126">
        <v>817.2</v>
      </c>
      <c r="D482" s="124">
        <v>815.06666666666661</v>
      </c>
      <c r="E482" s="124">
        <v>772.13333333333321</v>
      </c>
      <c r="F482" s="124">
        <v>727.06666666666661</v>
      </c>
      <c r="G482" s="124">
        <v>684.13333333333321</v>
      </c>
      <c r="H482" s="124">
        <v>860.13333333333321</v>
      </c>
      <c r="I482" s="124">
        <v>903.06666666666661</v>
      </c>
      <c r="J482" s="124">
        <v>948.13333333333321</v>
      </c>
      <c r="K482" s="123">
        <v>858</v>
      </c>
      <c r="L482" s="123">
        <v>770</v>
      </c>
      <c r="M482" s="123">
        <v>0.65281999999999996</v>
      </c>
    </row>
    <row r="483" spans="1:13">
      <c r="A483" s="65">
        <v>473</v>
      </c>
      <c r="B483" s="123" t="s">
        <v>2113</v>
      </c>
      <c r="C483" s="126">
        <v>352.2</v>
      </c>
      <c r="D483" s="124">
        <v>341.75</v>
      </c>
      <c r="E483" s="124">
        <v>328.3</v>
      </c>
      <c r="F483" s="124">
        <v>304.40000000000003</v>
      </c>
      <c r="G483" s="124">
        <v>290.95000000000005</v>
      </c>
      <c r="H483" s="124">
        <v>365.65</v>
      </c>
      <c r="I483" s="124">
        <v>379.1</v>
      </c>
      <c r="J483" s="124">
        <v>402.99999999999994</v>
      </c>
      <c r="K483" s="123">
        <v>355.2</v>
      </c>
      <c r="L483" s="123">
        <v>317.85000000000002</v>
      </c>
      <c r="M483" s="123">
        <v>3.69373</v>
      </c>
    </row>
    <row r="484" spans="1:13">
      <c r="A484" s="65">
        <v>474</v>
      </c>
      <c r="B484" s="125" t="s">
        <v>162</v>
      </c>
      <c r="C484" s="127">
        <v>586.1</v>
      </c>
      <c r="D484" s="128">
        <v>580.85</v>
      </c>
      <c r="E484" s="128">
        <v>567.70000000000005</v>
      </c>
      <c r="F484" s="128">
        <v>549.30000000000007</v>
      </c>
      <c r="G484" s="128">
        <v>536.15000000000009</v>
      </c>
      <c r="H484" s="128">
        <v>599.25</v>
      </c>
      <c r="I484" s="128">
        <v>612.39999999999986</v>
      </c>
      <c r="J484" s="128">
        <v>630.79999999999995</v>
      </c>
      <c r="K484" s="125">
        <v>594</v>
      </c>
      <c r="L484" s="125">
        <v>562.45000000000005</v>
      </c>
      <c r="M484" s="125">
        <v>8.7404899999999994</v>
      </c>
    </row>
    <row r="485" spans="1:13">
      <c r="A485" s="65">
        <v>475</v>
      </c>
      <c r="B485" s="123" t="s">
        <v>2130</v>
      </c>
      <c r="C485" s="136">
        <v>408.65</v>
      </c>
      <c r="D485" s="124">
        <v>406.56666666666666</v>
      </c>
      <c r="E485" s="124">
        <v>402.38333333333333</v>
      </c>
      <c r="F485" s="124">
        <v>396.11666666666667</v>
      </c>
      <c r="G485" s="124">
        <v>391.93333333333334</v>
      </c>
      <c r="H485" s="124">
        <v>412.83333333333331</v>
      </c>
      <c r="I485" s="124">
        <v>417.01666666666659</v>
      </c>
      <c r="J485" s="124">
        <v>423.2833333333333</v>
      </c>
      <c r="K485" s="123">
        <v>410.75</v>
      </c>
      <c r="L485" s="123">
        <v>400.3</v>
      </c>
      <c r="M485" s="123">
        <v>0.57387999999999995</v>
      </c>
    </row>
    <row r="486" spans="1:13">
      <c r="A486" s="65">
        <v>476</v>
      </c>
      <c r="B486" s="136" t="s">
        <v>2134</v>
      </c>
      <c r="C486" s="136">
        <v>3129.55</v>
      </c>
      <c r="D486" s="131">
        <v>3140.5333333333333</v>
      </c>
      <c r="E486" s="131">
        <v>3105.0666666666666</v>
      </c>
      <c r="F486" s="131">
        <v>3080.5833333333335</v>
      </c>
      <c r="G486" s="131">
        <v>3045.1166666666668</v>
      </c>
      <c r="H486" s="131">
        <v>3165.0166666666664</v>
      </c>
      <c r="I486" s="131">
        <v>3200.4833333333327</v>
      </c>
      <c r="J486" s="131">
        <v>3224.9666666666662</v>
      </c>
      <c r="K486" s="136">
        <v>3176</v>
      </c>
      <c r="L486" s="136">
        <v>3116.05</v>
      </c>
      <c r="M486" s="136">
        <v>2.4250000000000001E-2</v>
      </c>
    </row>
    <row r="487" spans="1:13">
      <c r="A487" s="65">
        <v>477</v>
      </c>
      <c r="B487" s="136" t="s">
        <v>2138</v>
      </c>
      <c r="C487" s="136">
        <v>1304.1500000000001</v>
      </c>
      <c r="D487" s="131">
        <v>1308.8500000000001</v>
      </c>
      <c r="E487" s="131">
        <v>1282.3000000000002</v>
      </c>
      <c r="F487" s="131">
        <v>1260.45</v>
      </c>
      <c r="G487" s="131">
        <v>1233.9000000000001</v>
      </c>
      <c r="H487" s="131">
        <v>1330.7000000000003</v>
      </c>
      <c r="I487" s="131">
        <v>1357.25</v>
      </c>
      <c r="J487" s="131">
        <v>1379.1000000000004</v>
      </c>
      <c r="K487" s="136">
        <v>1335.4</v>
      </c>
      <c r="L487" s="136">
        <v>1287</v>
      </c>
      <c r="M487" s="136">
        <v>0.22306000000000001</v>
      </c>
    </row>
    <row r="488" spans="1:13">
      <c r="A488" s="65">
        <v>478</v>
      </c>
      <c r="B488" s="136" t="s">
        <v>2140</v>
      </c>
      <c r="C488" s="136">
        <v>543.29999999999995</v>
      </c>
      <c r="D488" s="131">
        <v>543.2833333333333</v>
      </c>
      <c r="E488" s="131">
        <v>531.56666666666661</v>
      </c>
      <c r="F488" s="131">
        <v>519.83333333333326</v>
      </c>
      <c r="G488" s="131">
        <v>508.11666666666656</v>
      </c>
      <c r="H488" s="131">
        <v>555.01666666666665</v>
      </c>
      <c r="I488" s="131">
        <v>566.73333333333335</v>
      </c>
      <c r="J488" s="131">
        <v>578.4666666666667</v>
      </c>
      <c r="K488" s="136">
        <v>555</v>
      </c>
      <c r="L488" s="136">
        <v>531.54999999999995</v>
      </c>
      <c r="M488" s="136">
        <v>1.2883100000000001</v>
      </c>
    </row>
    <row r="489" spans="1:13">
      <c r="A489" s="65">
        <v>479</v>
      </c>
      <c r="B489" s="136" t="s">
        <v>2142</v>
      </c>
      <c r="C489" s="136">
        <v>7182.5</v>
      </c>
      <c r="D489" s="131">
        <v>7127.5166666666664</v>
      </c>
      <c r="E489" s="131">
        <v>6956.0333333333328</v>
      </c>
      <c r="F489" s="131">
        <v>6729.5666666666666</v>
      </c>
      <c r="G489" s="131">
        <v>6558.083333333333</v>
      </c>
      <c r="H489" s="131">
        <v>7353.9833333333327</v>
      </c>
      <c r="I489" s="131">
        <v>7525.4666666666662</v>
      </c>
      <c r="J489" s="131">
        <v>7751.9333333333325</v>
      </c>
      <c r="K489" s="136">
        <v>7299</v>
      </c>
      <c r="L489" s="136">
        <v>6901.05</v>
      </c>
      <c r="M489" s="136">
        <v>9.1850000000000001E-2</v>
      </c>
    </row>
    <row r="490" spans="1:13">
      <c r="A490" s="65">
        <v>480</v>
      </c>
      <c r="B490" s="136" t="s">
        <v>2148</v>
      </c>
      <c r="C490" s="136">
        <v>151.9</v>
      </c>
      <c r="D490" s="131">
        <v>150.11666666666667</v>
      </c>
      <c r="E490" s="131">
        <v>142.78333333333336</v>
      </c>
      <c r="F490" s="131">
        <v>133.66666666666669</v>
      </c>
      <c r="G490" s="131">
        <v>126.33333333333337</v>
      </c>
      <c r="H490" s="131">
        <v>159.23333333333335</v>
      </c>
      <c r="I490" s="131">
        <v>166.56666666666666</v>
      </c>
      <c r="J490" s="131">
        <v>175.68333333333334</v>
      </c>
      <c r="K490" s="136">
        <v>157.44999999999999</v>
      </c>
      <c r="L490" s="136">
        <v>141</v>
      </c>
      <c r="M490" s="136">
        <v>6.0772399999999998</v>
      </c>
    </row>
    <row r="491" spans="1:13">
      <c r="A491" s="65">
        <v>481</v>
      </c>
      <c r="B491" s="136" t="s">
        <v>2152</v>
      </c>
      <c r="C491" s="136">
        <v>61</v>
      </c>
      <c r="D491" s="131">
        <v>60.466666666666661</v>
      </c>
      <c r="E491" s="131">
        <v>59.083333333333321</v>
      </c>
      <c r="F491" s="131">
        <v>57.166666666666657</v>
      </c>
      <c r="G491" s="131">
        <v>55.783333333333317</v>
      </c>
      <c r="H491" s="131">
        <v>62.383333333333326</v>
      </c>
      <c r="I491" s="131">
        <v>63.766666666666666</v>
      </c>
      <c r="J491" s="131">
        <v>65.683333333333337</v>
      </c>
      <c r="K491" s="136">
        <v>61.85</v>
      </c>
      <c r="L491" s="136">
        <v>58.55</v>
      </c>
      <c r="M491" s="136">
        <v>31.320329999999998</v>
      </c>
    </row>
    <row r="492" spans="1:13">
      <c r="A492" s="65">
        <v>482</v>
      </c>
      <c r="B492" s="136" t="s">
        <v>2158</v>
      </c>
      <c r="C492" s="136">
        <v>1363.3</v>
      </c>
      <c r="D492" s="131">
        <v>1334.3333333333333</v>
      </c>
      <c r="E492" s="131">
        <v>1280.6666666666665</v>
      </c>
      <c r="F492" s="131">
        <v>1198.0333333333333</v>
      </c>
      <c r="G492" s="131">
        <v>1144.3666666666666</v>
      </c>
      <c r="H492" s="131">
        <v>1416.9666666666665</v>
      </c>
      <c r="I492" s="131">
        <v>1470.633333333333</v>
      </c>
      <c r="J492" s="131">
        <v>1553.2666666666664</v>
      </c>
      <c r="K492" s="136">
        <v>1388</v>
      </c>
      <c r="L492" s="136">
        <v>1251.7</v>
      </c>
      <c r="M492" s="136">
        <v>0.61516999999999999</v>
      </c>
    </row>
    <row r="493" spans="1:13">
      <c r="A493" s="65">
        <v>483</v>
      </c>
      <c r="B493" s="136" t="s">
        <v>163</v>
      </c>
      <c r="C493" s="136">
        <v>294.64999999999998</v>
      </c>
      <c r="D493" s="131">
        <v>293.63333333333333</v>
      </c>
      <c r="E493" s="131">
        <v>291.11666666666667</v>
      </c>
      <c r="F493" s="131">
        <v>287.58333333333337</v>
      </c>
      <c r="G493" s="131">
        <v>285.06666666666672</v>
      </c>
      <c r="H493" s="131">
        <v>297.16666666666663</v>
      </c>
      <c r="I493" s="131">
        <v>299.68333333333328</v>
      </c>
      <c r="J493" s="131">
        <v>303.21666666666658</v>
      </c>
      <c r="K493" s="136">
        <v>296.14999999999998</v>
      </c>
      <c r="L493" s="136">
        <v>290.10000000000002</v>
      </c>
      <c r="M493" s="136">
        <v>24.33492</v>
      </c>
    </row>
    <row r="494" spans="1:13">
      <c r="A494" s="65">
        <v>484</v>
      </c>
      <c r="B494" s="136" t="s">
        <v>164</v>
      </c>
      <c r="C494" s="136">
        <v>736.05</v>
      </c>
      <c r="D494" s="131">
        <v>725.69999999999993</v>
      </c>
      <c r="E494" s="131">
        <v>703.34999999999991</v>
      </c>
      <c r="F494" s="131">
        <v>670.65</v>
      </c>
      <c r="G494" s="131">
        <v>648.29999999999995</v>
      </c>
      <c r="H494" s="131">
        <v>758.39999999999986</v>
      </c>
      <c r="I494" s="131">
        <v>780.75</v>
      </c>
      <c r="J494" s="131">
        <v>813.44999999999982</v>
      </c>
      <c r="K494" s="136">
        <v>748.05</v>
      </c>
      <c r="L494" s="136">
        <v>693</v>
      </c>
      <c r="M494" s="136">
        <v>27.116070000000001</v>
      </c>
    </row>
    <row r="495" spans="1:13">
      <c r="A495" s="65">
        <v>485</v>
      </c>
      <c r="B495" s="136" t="s">
        <v>2164</v>
      </c>
      <c r="C495" s="136">
        <v>376.1</v>
      </c>
      <c r="D495" s="131">
        <v>369.8</v>
      </c>
      <c r="E495" s="131">
        <v>360.70000000000005</v>
      </c>
      <c r="F495" s="131">
        <v>345.3</v>
      </c>
      <c r="G495" s="131">
        <v>336.20000000000005</v>
      </c>
      <c r="H495" s="131">
        <v>385.20000000000005</v>
      </c>
      <c r="I495" s="131">
        <v>394.30000000000007</v>
      </c>
      <c r="J495" s="131">
        <v>409.70000000000005</v>
      </c>
      <c r="K495" s="136">
        <v>378.9</v>
      </c>
      <c r="L495" s="136">
        <v>354.4</v>
      </c>
      <c r="M495" s="136">
        <v>0.39085999999999999</v>
      </c>
    </row>
    <row r="496" spans="1:13">
      <c r="A496" s="65">
        <v>486</v>
      </c>
      <c r="B496" s="136" t="s">
        <v>165</v>
      </c>
      <c r="C496" s="136">
        <v>338.75</v>
      </c>
      <c r="D496" s="131">
        <v>335.21666666666664</v>
      </c>
      <c r="E496" s="131">
        <v>327.5333333333333</v>
      </c>
      <c r="F496" s="131">
        <v>316.31666666666666</v>
      </c>
      <c r="G496" s="131">
        <v>308.63333333333333</v>
      </c>
      <c r="H496" s="131">
        <v>346.43333333333328</v>
      </c>
      <c r="I496" s="131">
        <v>354.11666666666656</v>
      </c>
      <c r="J496" s="131">
        <v>365.33333333333326</v>
      </c>
      <c r="K496" s="136">
        <v>342.9</v>
      </c>
      <c r="L496" s="136">
        <v>324</v>
      </c>
      <c r="M496" s="136">
        <v>125.57261</v>
      </c>
    </row>
    <row r="497" spans="1:13">
      <c r="A497" s="65">
        <v>487</v>
      </c>
      <c r="B497" s="136" t="s">
        <v>166</v>
      </c>
      <c r="C497" s="136">
        <v>571.75</v>
      </c>
      <c r="D497" s="131">
        <v>568.88333333333333</v>
      </c>
      <c r="E497" s="131">
        <v>560.91666666666663</v>
      </c>
      <c r="F497" s="131">
        <v>550.08333333333326</v>
      </c>
      <c r="G497" s="131">
        <v>542.11666666666656</v>
      </c>
      <c r="H497" s="131">
        <v>579.7166666666667</v>
      </c>
      <c r="I497" s="131">
        <v>587.68333333333339</v>
      </c>
      <c r="J497" s="131">
        <v>598.51666666666677</v>
      </c>
      <c r="K497" s="136">
        <v>576.85</v>
      </c>
      <c r="L497" s="136">
        <v>558.04999999999995</v>
      </c>
      <c r="M497" s="136">
        <v>12.968999999999999</v>
      </c>
    </row>
    <row r="498" spans="1:13">
      <c r="A498" s="65">
        <v>488</v>
      </c>
      <c r="B498" s="136" t="s">
        <v>2171</v>
      </c>
      <c r="C498" s="136">
        <v>41.8</v>
      </c>
      <c r="D498" s="131">
        <v>41.800000000000004</v>
      </c>
      <c r="E498" s="131">
        <v>41.100000000000009</v>
      </c>
      <c r="F498" s="131">
        <v>40.400000000000006</v>
      </c>
      <c r="G498" s="131">
        <v>39.70000000000001</v>
      </c>
      <c r="H498" s="131">
        <v>42.500000000000007</v>
      </c>
      <c r="I498" s="131">
        <v>43.20000000000001</v>
      </c>
      <c r="J498" s="131">
        <v>43.900000000000006</v>
      </c>
      <c r="K498" s="136">
        <v>42.5</v>
      </c>
      <c r="L498" s="136">
        <v>41.1</v>
      </c>
      <c r="M498" s="136">
        <v>4.3344300000000002</v>
      </c>
    </row>
    <row r="499" spans="1:13">
      <c r="A499" s="65">
        <v>489</v>
      </c>
      <c r="B499" s="136" t="s">
        <v>2174</v>
      </c>
      <c r="C499" s="136">
        <v>920.25</v>
      </c>
      <c r="D499" s="131">
        <v>913.44999999999993</v>
      </c>
      <c r="E499" s="131">
        <v>896.84999999999991</v>
      </c>
      <c r="F499" s="131">
        <v>873.44999999999993</v>
      </c>
      <c r="G499" s="131">
        <v>856.84999999999991</v>
      </c>
      <c r="H499" s="131">
        <v>936.84999999999991</v>
      </c>
      <c r="I499" s="131">
        <v>953.45</v>
      </c>
      <c r="J499" s="131">
        <v>976.84999999999991</v>
      </c>
      <c r="K499" s="136">
        <v>930.05</v>
      </c>
      <c r="L499" s="136">
        <v>890.05</v>
      </c>
      <c r="M499" s="136">
        <v>0.20077</v>
      </c>
    </row>
    <row r="500" spans="1:13">
      <c r="A500" s="65">
        <v>490</v>
      </c>
      <c r="B500" s="136" t="s">
        <v>2184</v>
      </c>
      <c r="C500" s="136">
        <v>971.9</v>
      </c>
      <c r="D500" s="131">
        <v>957.9666666666667</v>
      </c>
      <c r="E500" s="131">
        <v>929.93333333333339</v>
      </c>
      <c r="F500" s="131">
        <v>887.9666666666667</v>
      </c>
      <c r="G500" s="131">
        <v>859.93333333333339</v>
      </c>
      <c r="H500" s="131">
        <v>999.93333333333339</v>
      </c>
      <c r="I500" s="131">
        <v>1027.9666666666667</v>
      </c>
      <c r="J500" s="131">
        <v>1069.9333333333334</v>
      </c>
      <c r="K500" s="136">
        <v>986</v>
      </c>
      <c r="L500" s="136">
        <v>916</v>
      </c>
      <c r="M500" s="136">
        <v>0.45212999999999998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3"/>
      <c r="B5" s="513"/>
      <c r="C5" s="514"/>
      <c r="D5" s="51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5" t="s">
        <v>225</v>
      </c>
      <c r="C7" s="515"/>
      <c r="D7" s="48">
        <f>Main!B10</f>
        <v>43138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43137</v>
      </c>
      <c r="B10" s="144">
        <v>511463</v>
      </c>
      <c r="C10" s="144" t="s">
        <v>3124</v>
      </c>
      <c r="D10" s="144" t="s">
        <v>3125</v>
      </c>
      <c r="E10" s="144" t="s">
        <v>256</v>
      </c>
      <c r="F10" s="145">
        <v>55310</v>
      </c>
      <c r="G10" s="144">
        <v>19.3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43137</v>
      </c>
      <c r="B11" s="144">
        <v>511463</v>
      </c>
      <c r="C11" s="144" t="s">
        <v>3124</v>
      </c>
      <c r="D11" s="144" t="s">
        <v>3125</v>
      </c>
      <c r="E11" s="144" t="s">
        <v>257</v>
      </c>
      <c r="F11" s="145">
        <v>14785</v>
      </c>
      <c r="G11" s="144">
        <v>17.55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43137</v>
      </c>
      <c r="B12" s="144">
        <v>540697</v>
      </c>
      <c r="C12" s="144" t="s">
        <v>3126</v>
      </c>
      <c r="D12" s="144" t="s">
        <v>3127</v>
      </c>
      <c r="E12" s="144" t="s">
        <v>256</v>
      </c>
      <c r="F12" s="145">
        <v>312000</v>
      </c>
      <c r="G12" s="144">
        <v>21.2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43137</v>
      </c>
      <c r="B13" s="144">
        <v>540697</v>
      </c>
      <c r="C13" s="144" t="s">
        <v>3126</v>
      </c>
      <c r="D13" s="144" t="s">
        <v>3128</v>
      </c>
      <c r="E13" s="144" t="s">
        <v>256</v>
      </c>
      <c r="F13" s="145">
        <v>216000</v>
      </c>
      <c r="G13" s="144">
        <v>21.2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43137</v>
      </c>
      <c r="B14" s="144">
        <v>540697</v>
      </c>
      <c r="C14" s="65" t="s">
        <v>3126</v>
      </c>
      <c r="D14" s="65" t="s">
        <v>3128</v>
      </c>
      <c r="E14" s="65" t="s">
        <v>257</v>
      </c>
      <c r="F14" s="145">
        <v>16000</v>
      </c>
      <c r="G14" s="144">
        <v>18.079999999999998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43137</v>
      </c>
      <c r="B15" s="144">
        <v>540697</v>
      </c>
      <c r="C15" s="65" t="s">
        <v>3126</v>
      </c>
      <c r="D15" s="65" t="s">
        <v>3129</v>
      </c>
      <c r="E15" s="65" t="s">
        <v>257</v>
      </c>
      <c r="F15" s="145">
        <v>80000</v>
      </c>
      <c r="G15" s="144">
        <v>21.2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43137</v>
      </c>
      <c r="B16" s="144">
        <v>540697</v>
      </c>
      <c r="C16" s="65" t="s">
        <v>3126</v>
      </c>
      <c r="D16" s="65" t="s">
        <v>3130</v>
      </c>
      <c r="E16" s="65" t="s">
        <v>257</v>
      </c>
      <c r="F16" s="145">
        <v>136000</v>
      </c>
      <c r="G16" s="144">
        <v>21.09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43137</v>
      </c>
      <c r="B17" s="144">
        <v>540697</v>
      </c>
      <c r="C17" s="144" t="s">
        <v>3126</v>
      </c>
      <c r="D17" s="144" t="s">
        <v>3131</v>
      </c>
      <c r="E17" s="144" t="s">
        <v>257</v>
      </c>
      <c r="F17" s="145">
        <v>80000</v>
      </c>
      <c r="G17" s="144">
        <v>21.2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43137</v>
      </c>
      <c r="B18" s="144">
        <v>540697</v>
      </c>
      <c r="C18" s="144" t="s">
        <v>3126</v>
      </c>
      <c r="D18" s="144" t="s">
        <v>3132</v>
      </c>
      <c r="E18" s="144" t="s">
        <v>257</v>
      </c>
      <c r="F18" s="145">
        <v>80000</v>
      </c>
      <c r="G18" s="144">
        <v>21.2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43137</v>
      </c>
      <c r="B19" s="144">
        <v>524412</v>
      </c>
      <c r="C19" s="144" t="s">
        <v>3133</v>
      </c>
      <c r="D19" s="144" t="s">
        <v>3134</v>
      </c>
      <c r="E19" s="144" t="s">
        <v>256</v>
      </c>
      <c r="F19" s="145">
        <v>150</v>
      </c>
      <c r="G19" s="144">
        <v>50.75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43137</v>
      </c>
      <c r="B20" s="144">
        <v>524412</v>
      </c>
      <c r="C20" s="144" t="s">
        <v>3133</v>
      </c>
      <c r="D20" s="144" t="s">
        <v>3134</v>
      </c>
      <c r="E20" s="144" t="s">
        <v>257</v>
      </c>
      <c r="F20" s="145">
        <v>112000</v>
      </c>
      <c r="G20" s="144">
        <v>50.79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43137</v>
      </c>
      <c r="B21" s="144">
        <v>524412</v>
      </c>
      <c r="C21" s="144" t="s">
        <v>3133</v>
      </c>
      <c r="D21" s="144" t="s">
        <v>3135</v>
      </c>
      <c r="E21" s="144" t="s">
        <v>256</v>
      </c>
      <c r="F21" s="145">
        <v>110006</v>
      </c>
      <c r="G21" s="144">
        <v>50.82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43137</v>
      </c>
      <c r="B22" s="144">
        <v>524412</v>
      </c>
      <c r="C22" s="144" t="s">
        <v>3133</v>
      </c>
      <c r="D22" s="144" t="s">
        <v>3135</v>
      </c>
      <c r="E22" s="144" t="s">
        <v>257</v>
      </c>
      <c r="F22" s="145">
        <v>6</v>
      </c>
      <c r="G22" s="144">
        <v>50.85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43137</v>
      </c>
      <c r="B23" s="144">
        <v>531467</v>
      </c>
      <c r="C23" s="144" t="s">
        <v>3136</v>
      </c>
      <c r="D23" s="144" t="s">
        <v>3137</v>
      </c>
      <c r="E23" s="144" t="s">
        <v>257</v>
      </c>
      <c r="F23" s="145">
        <v>550000</v>
      </c>
      <c r="G23" s="144">
        <v>0.25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43137</v>
      </c>
      <c r="B24" s="144">
        <v>538476</v>
      </c>
      <c r="C24" s="144" t="s">
        <v>3138</v>
      </c>
      <c r="D24" s="144" t="s">
        <v>3139</v>
      </c>
      <c r="E24" s="144" t="s">
        <v>257</v>
      </c>
      <c r="F24" s="145">
        <v>4000000</v>
      </c>
      <c r="G24" s="144">
        <v>4.1100000000000003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43137</v>
      </c>
      <c r="B25" s="144">
        <v>538476</v>
      </c>
      <c r="C25" s="144" t="s">
        <v>3138</v>
      </c>
      <c r="D25" s="144" t="s">
        <v>3140</v>
      </c>
      <c r="E25" s="144" t="s">
        <v>256</v>
      </c>
      <c r="F25" s="145">
        <v>4000000</v>
      </c>
      <c r="G25" s="144">
        <v>4.1100000000000003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43137</v>
      </c>
      <c r="B26" s="144">
        <v>539770</v>
      </c>
      <c r="C26" s="144" t="s">
        <v>3040</v>
      </c>
      <c r="D26" s="144" t="s">
        <v>3141</v>
      </c>
      <c r="E26" s="144" t="s">
        <v>257</v>
      </c>
      <c r="F26" s="145">
        <v>22853</v>
      </c>
      <c r="G26" s="144">
        <v>15.23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43137</v>
      </c>
      <c r="B27" s="144">
        <v>539884</v>
      </c>
      <c r="C27" s="144" t="s">
        <v>3142</v>
      </c>
      <c r="D27" s="144" t="s">
        <v>3130</v>
      </c>
      <c r="E27" s="144" t="s">
        <v>257</v>
      </c>
      <c r="F27" s="145">
        <v>26000</v>
      </c>
      <c r="G27" s="144">
        <v>198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43137</v>
      </c>
      <c r="B28" s="144">
        <v>531227</v>
      </c>
      <c r="C28" s="144" t="s">
        <v>3143</v>
      </c>
      <c r="D28" s="144" t="s">
        <v>3144</v>
      </c>
      <c r="E28" s="144" t="s">
        <v>256</v>
      </c>
      <c r="F28" s="145">
        <v>500</v>
      </c>
      <c r="G28" s="144">
        <v>32.69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43137</v>
      </c>
      <c r="B29" s="144">
        <v>531227</v>
      </c>
      <c r="C29" s="144" t="s">
        <v>3143</v>
      </c>
      <c r="D29" s="144" t="s">
        <v>3144</v>
      </c>
      <c r="E29" s="144" t="s">
        <v>257</v>
      </c>
      <c r="F29" s="145">
        <v>22300</v>
      </c>
      <c r="G29" s="144">
        <v>32.75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43137</v>
      </c>
      <c r="B30" s="144">
        <v>540267</v>
      </c>
      <c r="C30" s="144" t="s">
        <v>3145</v>
      </c>
      <c r="D30" s="144" t="s">
        <v>3101</v>
      </c>
      <c r="E30" s="144" t="s">
        <v>256</v>
      </c>
      <c r="F30" s="145">
        <v>71001</v>
      </c>
      <c r="G30" s="144">
        <v>12.09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43137</v>
      </c>
      <c r="B31" s="144">
        <v>540267</v>
      </c>
      <c r="C31" s="144" t="s">
        <v>3145</v>
      </c>
      <c r="D31" s="144" t="s">
        <v>3101</v>
      </c>
      <c r="E31" s="144" t="s">
        <v>257</v>
      </c>
      <c r="F31" s="145">
        <v>1509</v>
      </c>
      <c r="G31" s="144">
        <v>11.97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43137</v>
      </c>
      <c r="B32" s="144">
        <v>540267</v>
      </c>
      <c r="C32" s="144" t="s">
        <v>3145</v>
      </c>
      <c r="D32" s="144" t="s">
        <v>3146</v>
      </c>
      <c r="E32" s="144" t="s">
        <v>256</v>
      </c>
      <c r="F32" s="145">
        <v>62507</v>
      </c>
      <c r="G32" s="144">
        <v>11.97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43137</v>
      </c>
      <c r="B33" s="144">
        <v>540267</v>
      </c>
      <c r="C33" s="144" t="s">
        <v>3145</v>
      </c>
      <c r="D33" s="144" t="s">
        <v>3146</v>
      </c>
      <c r="E33" s="144" t="s">
        <v>257</v>
      </c>
      <c r="F33" s="145">
        <v>7</v>
      </c>
      <c r="G33" s="144">
        <v>12.28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43137</v>
      </c>
      <c r="B34" s="144">
        <v>539938</v>
      </c>
      <c r="C34" s="144" t="s">
        <v>3147</v>
      </c>
      <c r="D34" s="144" t="s">
        <v>3148</v>
      </c>
      <c r="E34" s="144" t="s">
        <v>257</v>
      </c>
      <c r="F34" s="145">
        <v>75000</v>
      </c>
      <c r="G34" s="144">
        <v>10.25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43137</v>
      </c>
      <c r="B35" s="144">
        <v>539938</v>
      </c>
      <c r="C35" s="144" t="s">
        <v>3147</v>
      </c>
      <c r="D35" s="144" t="s">
        <v>3141</v>
      </c>
      <c r="E35" s="144" t="s">
        <v>257</v>
      </c>
      <c r="F35" s="145">
        <v>75000</v>
      </c>
      <c r="G35" s="144">
        <v>10.25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43137</v>
      </c>
      <c r="B36" s="144">
        <v>539938</v>
      </c>
      <c r="C36" s="144" t="s">
        <v>3147</v>
      </c>
      <c r="D36" s="144" t="s">
        <v>3149</v>
      </c>
      <c r="E36" s="144" t="s">
        <v>256</v>
      </c>
      <c r="F36" s="145">
        <v>80100</v>
      </c>
      <c r="G36" s="144">
        <v>10.25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43137</v>
      </c>
      <c r="B37" s="144">
        <v>539938</v>
      </c>
      <c r="C37" s="144" t="s">
        <v>3147</v>
      </c>
      <c r="D37" s="144" t="s">
        <v>3150</v>
      </c>
      <c r="E37" s="144" t="s">
        <v>256</v>
      </c>
      <c r="F37" s="145">
        <v>150000</v>
      </c>
      <c r="G37" s="144">
        <v>10.25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43137</v>
      </c>
      <c r="B38" s="144">
        <v>539938</v>
      </c>
      <c r="C38" s="144" t="s">
        <v>3147</v>
      </c>
      <c r="D38" s="144" t="s">
        <v>3151</v>
      </c>
      <c r="E38" s="144" t="s">
        <v>256</v>
      </c>
      <c r="F38" s="145">
        <v>150000</v>
      </c>
      <c r="G38" s="144">
        <v>10.25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43137</v>
      </c>
      <c r="B39" s="144">
        <v>539938</v>
      </c>
      <c r="C39" s="144" t="s">
        <v>3147</v>
      </c>
      <c r="D39" s="144" t="s">
        <v>3152</v>
      </c>
      <c r="E39" s="144" t="s">
        <v>257</v>
      </c>
      <c r="F39" s="145">
        <v>75000</v>
      </c>
      <c r="G39" s="144">
        <v>10.25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43137</v>
      </c>
      <c r="B40" s="144">
        <v>539938</v>
      </c>
      <c r="C40" s="144" t="s">
        <v>3147</v>
      </c>
      <c r="D40" s="144" t="s">
        <v>3153</v>
      </c>
      <c r="E40" s="144" t="s">
        <v>257</v>
      </c>
      <c r="F40" s="145">
        <v>75000</v>
      </c>
      <c r="G40" s="144">
        <v>10.25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43137</v>
      </c>
      <c r="B41" s="144">
        <v>539938</v>
      </c>
      <c r="C41" s="144" t="s">
        <v>3147</v>
      </c>
      <c r="D41" s="144" t="s">
        <v>3154</v>
      </c>
      <c r="E41" s="144" t="s">
        <v>257</v>
      </c>
      <c r="F41" s="145">
        <v>75000</v>
      </c>
      <c r="G41" s="144">
        <v>10.25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43137</v>
      </c>
      <c r="B42" s="144">
        <v>539175</v>
      </c>
      <c r="C42" s="144" t="s">
        <v>3100</v>
      </c>
      <c r="D42" s="144" t="s">
        <v>3155</v>
      </c>
      <c r="E42" s="144" t="s">
        <v>256</v>
      </c>
      <c r="F42" s="145">
        <v>50000</v>
      </c>
      <c r="G42" s="144">
        <v>34.979999999999997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43137</v>
      </c>
      <c r="B43" s="144">
        <v>539679</v>
      </c>
      <c r="C43" s="144" t="s">
        <v>3156</v>
      </c>
      <c r="D43" s="144" t="s">
        <v>3157</v>
      </c>
      <c r="E43" s="144" t="s">
        <v>257</v>
      </c>
      <c r="F43" s="145">
        <v>43000</v>
      </c>
      <c r="G43" s="144">
        <v>22.45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43137</v>
      </c>
      <c r="B44" s="144">
        <v>539679</v>
      </c>
      <c r="C44" s="144" t="s">
        <v>3156</v>
      </c>
      <c r="D44" s="144" t="s">
        <v>3158</v>
      </c>
      <c r="E44" s="144" t="s">
        <v>256</v>
      </c>
      <c r="F44" s="145">
        <v>43000</v>
      </c>
      <c r="G44" s="144">
        <v>22.45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43137</v>
      </c>
      <c r="B45" s="144">
        <v>531648</v>
      </c>
      <c r="C45" s="144" t="s">
        <v>3159</v>
      </c>
      <c r="D45" s="144" t="s">
        <v>3160</v>
      </c>
      <c r="E45" s="144" t="s">
        <v>257</v>
      </c>
      <c r="F45" s="145">
        <v>150000</v>
      </c>
      <c r="G45" s="144">
        <v>1.82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43137</v>
      </c>
      <c r="B46" s="144">
        <v>531648</v>
      </c>
      <c r="C46" s="144" t="s">
        <v>3159</v>
      </c>
      <c r="D46" s="144" t="s">
        <v>3161</v>
      </c>
      <c r="E46" s="144" t="s">
        <v>257</v>
      </c>
      <c r="F46" s="145">
        <v>150000</v>
      </c>
      <c r="G46" s="144">
        <v>1.82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43137</v>
      </c>
      <c r="B47" s="144">
        <v>531648</v>
      </c>
      <c r="C47" s="144" t="s">
        <v>3159</v>
      </c>
      <c r="D47" s="144" t="s">
        <v>3162</v>
      </c>
      <c r="E47" s="144" t="s">
        <v>256</v>
      </c>
      <c r="F47" s="145">
        <v>302268</v>
      </c>
      <c r="G47" s="144">
        <v>1.82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43137</v>
      </c>
      <c r="B48" s="144">
        <v>531456</v>
      </c>
      <c r="C48" s="144" t="s">
        <v>3163</v>
      </c>
      <c r="D48" s="144" t="s">
        <v>3164</v>
      </c>
      <c r="E48" s="144" t="s">
        <v>256</v>
      </c>
      <c r="F48" s="145">
        <v>275000</v>
      </c>
      <c r="G48" s="144">
        <v>1.51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43137</v>
      </c>
      <c r="B49" s="144">
        <v>531456</v>
      </c>
      <c r="C49" s="144" t="s">
        <v>3163</v>
      </c>
      <c r="D49" s="144" t="s">
        <v>3165</v>
      </c>
      <c r="E49" s="144" t="s">
        <v>257</v>
      </c>
      <c r="F49" s="145">
        <v>275000</v>
      </c>
      <c r="G49" s="144">
        <v>1.51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43137</v>
      </c>
      <c r="B50" s="144">
        <v>511551</v>
      </c>
      <c r="C50" s="144" t="s">
        <v>3166</v>
      </c>
      <c r="D50" s="144" t="s">
        <v>3167</v>
      </c>
      <c r="E50" s="144" t="s">
        <v>256</v>
      </c>
      <c r="F50" s="145">
        <v>200000</v>
      </c>
      <c r="G50" s="144">
        <v>66.510000000000005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43137</v>
      </c>
      <c r="B51" s="144">
        <v>511551</v>
      </c>
      <c r="C51" s="144" t="s">
        <v>3166</v>
      </c>
      <c r="D51" s="144" t="s">
        <v>3168</v>
      </c>
      <c r="E51" s="144" t="s">
        <v>257</v>
      </c>
      <c r="F51" s="145">
        <v>196815</v>
      </c>
      <c r="G51" s="144">
        <v>66.5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43137</v>
      </c>
      <c r="B52" s="144">
        <v>539682</v>
      </c>
      <c r="C52" s="144" t="s">
        <v>3169</v>
      </c>
      <c r="D52" s="144" t="s">
        <v>3170</v>
      </c>
      <c r="E52" s="144" t="s">
        <v>256</v>
      </c>
      <c r="F52" s="145">
        <v>100000</v>
      </c>
      <c r="G52" s="144">
        <v>7.45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43137</v>
      </c>
      <c r="B53" s="144">
        <v>539682</v>
      </c>
      <c r="C53" s="144" t="s">
        <v>3169</v>
      </c>
      <c r="D53" s="144" t="s">
        <v>3171</v>
      </c>
      <c r="E53" s="144" t="s">
        <v>257</v>
      </c>
      <c r="F53" s="145">
        <v>100000</v>
      </c>
      <c r="G53" s="144">
        <v>7.45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43137</v>
      </c>
      <c r="B54" s="144">
        <v>530419</v>
      </c>
      <c r="C54" s="144" t="s">
        <v>3172</v>
      </c>
      <c r="D54" s="144" t="s">
        <v>3173</v>
      </c>
      <c r="E54" s="144" t="s">
        <v>256</v>
      </c>
      <c r="F54" s="145">
        <v>58127</v>
      </c>
      <c r="G54" s="144">
        <v>37.770000000000003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43137</v>
      </c>
      <c r="B55" s="144">
        <v>530419</v>
      </c>
      <c r="C55" s="144" t="s">
        <v>3172</v>
      </c>
      <c r="D55" s="144" t="s">
        <v>3173</v>
      </c>
      <c r="E55" s="144" t="s">
        <v>257</v>
      </c>
      <c r="F55" s="145">
        <v>13127</v>
      </c>
      <c r="G55" s="144">
        <v>38.96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43137</v>
      </c>
      <c r="B56" s="144">
        <v>540108</v>
      </c>
      <c r="C56" s="144" t="s">
        <v>3174</v>
      </c>
      <c r="D56" s="144" t="s">
        <v>3175</v>
      </c>
      <c r="E56" s="144" t="s">
        <v>256</v>
      </c>
      <c r="F56" s="145">
        <v>4224</v>
      </c>
      <c r="G56" s="144">
        <v>19.350000000000001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43137</v>
      </c>
      <c r="B57" s="144">
        <v>540108</v>
      </c>
      <c r="C57" s="144" t="s">
        <v>3174</v>
      </c>
      <c r="D57" s="144" t="s">
        <v>3175</v>
      </c>
      <c r="E57" s="144" t="s">
        <v>257</v>
      </c>
      <c r="F57" s="145">
        <v>34969</v>
      </c>
      <c r="G57" s="144">
        <v>18.38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43137</v>
      </c>
      <c r="B58" s="144" t="s">
        <v>3176</v>
      </c>
      <c r="C58" s="144" t="s">
        <v>3177</v>
      </c>
      <c r="D58" s="144" t="s">
        <v>3178</v>
      </c>
      <c r="E58" s="144" t="s">
        <v>257</v>
      </c>
      <c r="F58" s="145">
        <v>57000</v>
      </c>
      <c r="G58" s="144">
        <v>51.38</v>
      </c>
      <c r="H58" s="144" t="s">
        <v>2473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43137</v>
      </c>
      <c r="B59" s="144" t="s">
        <v>633</v>
      </c>
      <c r="C59" s="144" t="s">
        <v>3102</v>
      </c>
      <c r="D59" s="144" t="s">
        <v>3104</v>
      </c>
      <c r="E59" s="144" t="s">
        <v>257</v>
      </c>
      <c r="F59" s="145">
        <v>1389376</v>
      </c>
      <c r="G59" s="144">
        <v>230.74</v>
      </c>
      <c r="H59" s="144" t="s">
        <v>2473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43137</v>
      </c>
      <c r="B60" s="144" t="s">
        <v>633</v>
      </c>
      <c r="C60" s="144" t="s">
        <v>3102</v>
      </c>
      <c r="D60" s="144" t="s">
        <v>3103</v>
      </c>
      <c r="E60" s="144" t="s">
        <v>257</v>
      </c>
      <c r="F60" s="145">
        <v>2446117</v>
      </c>
      <c r="G60" s="144">
        <v>231.71</v>
      </c>
      <c r="H60" s="144" t="s">
        <v>2473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43137</v>
      </c>
      <c r="B61" s="144" t="s">
        <v>1721</v>
      </c>
      <c r="C61" s="144" t="s">
        <v>3179</v>
      </c>
      <c r="D61" s="144" t="s">
        <v>3180</v>
      </c>
      <c r="E61" s="144" t="s">
        <v>257</v>
      </c>
      <c r="F61" s="145">
        <v>151122</v>
      </c>
      <c r="G61" s="144">
        <v>257.76</v>
      </c>
      <c r="H61" s="144" t="s">
        <v>2473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43137</v>
      </c>
      <c r="B62" s="144" t="s">
        <v>3105</v>
      </c>
      <c r="C62" s="144" t="s">
        <v>3106</v>
      </c>
      <c r="D62" s="144" t="s">
        <v>3107</v>
      </c>
      <c r="E62" s="144" t="s">
        <v>257</v>
      </c>
      <c r="F62" s="145">
        <v>160000</v>
      </c>
      <c r="G62" s="144">
        <v>31.52</v>
      </c>
      <c r="H62" s="144" t="s">
        <v>2473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43137</v>
      </c>
      <c r="B63" s="144" t="s">
        <v>3105</v>
      </c>
      <c r="C63" s="144" t="s">
        <v>3106</v>
      </c>
      <c r="D63" s="144" t="s">
        <v>3108</v>
      </c>
      <c r="E63" s="144" t="s">
        <v>257</v>
      </c>
      <c r="F63" s="145">
        <v>116000</v>
      </c>
      <c r="G63" s="144">
        <v>31.55</v>
      </c>
      <c r="H63" s="144" t="s">
        <v>2473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43137</v>
      </c>
      <c r="B64" s="144" t="s">
        <v>3109</v>
      </c>
      <c r="C64" s="144" t="s">
        <v>3110</v>
      </c>
      <c r="D64" s="144" t="s">
        <v>3111</v>
      </c>
      <c r="E64" s="144" t="s">
        <v>257</v>
      </c>
      <c r="F64" s="145">
        <v>27000</v>
      </c>
      <c r="G64" s="144">
        <v>32.39</v>
      </c>
      <c r="H64" s="144" t="s">
        <v>2473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43137</v>
      </c>
      <c r="B65" s="144" t="s">
        <v>3109</v>
      </c>
      <c r="C65" s="144" t="s">
        <v>3110</v>
      </c>
      <c r="D65" s="144" t="s">
        <v>3112</v>
      </c>
      <c r="E65" s="144" t="s">
        <v>257</v>
      </c>
      <c r="F65" s="145">
        <v>27000</v>
      </c>
      <c r="G65" s="144">
        <v>32.5</v>
      </c>
      <c r="H65" s="144" t="s">
        <v>2473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43137</v>
      </c>
      <c r="B66" s="144" t="s">
        <v>3109</v>
      </c>
      <c r="C66" s="144" t="s">
        <v>3110</v>
      </c>
      <c r="D66" s="144" t="s">
        <v>3114</v>
      </c>
      <c r="E66" s="144" t="s">
        <v>257</v>
      </c>
      <c r="F66" s="145">
        <v>27000</v>
      </c>
      <c r="G66" s="144">
        <v>32.5</v>
      </c>
      <c r="H66" s="144" t="s">
        <v>2473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43137</v>
      </c>
      <c r="B67" s="144" t="s">
        <v>3181</v>
      </c>
      <c r="C67" s="144" t="s">
        <v>3182</v>
      </c>
      <c r="D67" s="144" t="s">
        <v>3183</v>
      </c>
      <c r="E67" s="144" t="s">
        <v>257</v>
      </c>
      <c r="F67" s="145">
        <v>40000</v>
      </c>
      <c r="G67" s="144">
        <v>36</v>
      </c>
      <c r="H67" s="144" t="s">
        <v>2473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43137</v>
      </c>
      <c r="B68" s="144" t="s">
        <v>3176</v>
      </c>
      <c r="C68" s="144" t="s">
        <v>3177</v>
      </c>
      <c r="D68" s="144" t="s">
        <v>3184</v>
      </c>
      <c r="E68" s="144" t="s">
        <v>256</v>
      </c>
      <c r="F68" s="145">
        <v>54000</v>
      </c>
      <c r="G68" s="144">
        <v>51.34</v>
      </c>
      <c r="H68" s="144" t="s">
        <v>2473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43137</v>
      </c>
      <c r="B69" s="144" t="s">
        <v>633</v>
      </c>
      <c r="C69" s="144" t="s">
        <v>3102</v>
      </c>
      <c r="D69" s="144" t="s">
        <v>3104</v>
      </c>
      <c r="E69" s="144" t="s">
        <v>256</v>
      </c>
      <c r="F69" s="145">
        <v>1300212</v>
      </c>
      <c r="G69" s="144">
        <v>228.63</v>
      </c>
      <c r="H69" s="144" t="s">
        <v>2473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43137</v>
      </c>
      <c r="B70" s="144" t="s">
        <v>633</v>
      </c>
      <c r="C70" s="144" t="s">
        <v>3102</v>
      </c>
      <c r="D70" s="144" t="s">
        <v>3103</v>
      </c>
      <c r="E70" s="144" t="s">
        <v>256</v>
      </c>
      <c r="F70" s="145">
        <v>2446117</v>
      </c>
      <c r="G70" s="144">
        <v>229.43</v>
      </c>
      <c r="H70" s="144" t="s">
        <v>2473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43137</v>
      </c>
      <c r="B71" s="144" t="s">
        <v>3185</v>
      </c>
      <c r="C71" s="144" t="s">
        <v>3186</v>
      </c>
      <c r="D71" s="144" t="s">
        <v>3184</v>
      </c>
      <c r="E71" s="144" t="s">
        <v>256</v>
      </c>
      <c r="F71" s="145">
        <v>30000</v>
      </c>
      <c r="G71" s="144">
        <v>40.01</v>
      </c>
      <c r="H71" s="144" t="s">
        <v>2473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43137</v>
      </c>
      <c r="B72" s="144" t="s">
        <v>1721</v>
      </c>
      <c r="C72" s="144" t="s">
        <v>3179</v>
      </c>
      <c r="D72" s="144" t="s">
        <v>3187</v>
      </c>
      <c r="E72" s="144" t="s">
        <v>256</v>
      </c>
      <c r="F72" s="145">
        <v>151122</v>
      </c>
      <c r="G72" s="144">
        <v>257.76</v>
      </c>
      <c r="H72" s="144" t="s">
        <v>2473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43137</v>
      </c>
      <c r="B73" s="144" t="s">
        <v>2612</v>
      </c>
      <c r="C73" s="144" t="s">
        <v>3188</v>
      </c>
      <c r="D73" s="144" t="s">
        <v>3189</v>
      </c>
      <c r="E73" s="144" t="s">
        <v>256</v>
      </c>
      <c r="F73" s="145">
        <v>82000</v>
      </c>
      <c r="G73" s="144">
        <v>267.89999999999998</v>
      </c>
      <c r="H73" s="144" t="s">
        <v>2473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43137</v>
      </c>
      <c r="B74" s="144" t="s">
        <v>3109</v>
      </c>
      <c r="C74" s="144" t="s">
        <v>3110</v>
      </c>
      <c r="D74" s="144" t="s">
        <v>3113</v>
      </c>
      <c r="E74" s="144" t="s">
        <v>256</v>
      </c>
      <c r="F74" s="145">
        <v>81000</v>
      </c>
      <c r="G74" s="144">
        <v>32.46</v>
      </c>
      <c r="H74" s="144" t="s">
        <v>2473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43137</v>
      </c>
      <c r="B75" s="144" t="s">
        <v>394</v>
      </c>
      <c r="C75" s="144" t="s">
        <v>3190</v>
      </c>
      <c r="D75" s="144" t="s">
        <v>3191</v>
      </c>
      <c r="E75" s="144" t="s">
        <v>256</v>
      </c>
      <c r="F75" s="145">
        <v>100732</v>
      </c>
      <c r="G75" s="144">
        <v>190.21</v>
      </c>
      <c r="H75" s="144" t="s">
        <v>2473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/>
      <c r="B76" s="144"/>
      <c r="C76" s="144"/>
      <c r="D76" s="144"/>
      <c r="E76" s="144"/>
      <c r="F76" s="145"/>
      <c r="G76" s="144"/>
      <c r="H76" s="14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/>
      <c r="B77" s="144"/>
      <c r="C77" s="144"/>
      <c r="D77" s="144"/>
      <c r="E77" s="144"/>
      <c r="F77" s="145"/>
      <c r="G77" s="144"/>
      <c r="H77" s="14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/>
      <c r="B78" s="144"/>
      <c r="C78" s="144"/>
      <c r="D78" s="144"/>
      <c r="E78" s="144"/>
      <c r="F78" s="145"/>
      <c r="G78" s="144"/>
      <c r="H78" s="14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/>
      <c r="B79" s="144"/>
      <c r="C79" s="144"/>
      <c r="D79" s="144"/>
      <c r="E79" s="144"/>
      <c r="F79" s="144"/>
      <c r="G79" s="144"/>
      <c r="H79" s="14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/>
      <c r="B80" s="144"/>
      <c r="C80" s="144"/>
      <c r="D80" s="144"/>
      <c r="E80" s="144"/>
      <c r="F80" s="144"/>
      <c r="G80" s="144"/>
      <c r="H80" s="14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/>
      <c r="B81" s="144"/>
      <c r="C81" s="144"/>
      <c r="D81" s="144"/>
      <c r="E81" s="144"/>
      <c r="F81" s="144"/>
      <c r="G81" s="144"/>
      <c r="H81" s="14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/>
      <c r="B82" s="144"/>
      <c r="C82" s="144"/>
      <c r="D82" s="144"/>
      <c r="E82" s="144"/>
      <c r="F82" s="144"/>
      <c r="G82" s="144"/>
      <c r="H82" s="14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/>
      <c r="B83" s="144"/>
      <c r="C83" s="144"/>
      <c r="D83" s="144"/>
      <c r="E83" s="144"/>
      <c r="F83" s="144"/>
      <c r="G83" s="144"/>
      <c r="H83" s="14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/>
      <c r="B84" s="144"/>
      <c r="C84" s="144"/>
      <c r="D84" s="144"/>
      <c r="E84" s="144"/>
      <c r="F84" s="144"/>
      <c r="G84" s="144"/>
      <c r="H84" s="14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/>
      <c r="B85" s="144"/>
      <c r="C85" s="144"/>
      <c r="D85" s="144"/>
      <c r="E85" s="144"/>
      <c r="F85" s="144"/>
      <c r="G85" s="144"/>
      <c r="H85" s="14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/>
      <c r="B86" s="144"/>
      <c r="C86" s="144"/>
      <c r="D86" s="144"/>
      <c r="E86" s="144"/>
      <c r="F86" s="144"/>
      <c r="G86" s="144"/>
      <c r="H86" s="14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/>
      <c r="B87" s="144"/>
      <c r="C87" s="144"/>
      <c r="D87" s="144"/>
      <c r="E87" s="144"/>
      <c r="F87" s="144"/>
      <c r="G87" s="144"/>
      <c r="H87" s="14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/>
      <c r="B88" s="144"/>
      <c r="C88" s="144"/>
      <c r="D88" s="144"/>
      <c r="E88" s="144"/>
      <c r="F88" s="144"/>
      <c r="G88" s="144"/>
      <c r="H88" s="14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/>
      <c r="B89" s="144"/>
      <c r="C89" s="144"/>
      <c r="D89" s="144"/>
      <c r="E89" s="144"/>
      <c r="F89" s="144"/>
      <c r="G89" s="144"/>
      <c r="H89" s="14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/>
      <c r="B90" s="144"/>
      <c r="C90" s="144"/>
      <c r="D90" s="144"/>
      <c r="E90" s="144"/>
      <c r="F90" s="144"/>
      <c r="G90" s="144"/>
      <c r="H90" s="14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/>
      <c r="B91" s="144"/>
      <c r="C91" s="144"/>
      <c r="D91" s="144"/>
      <c r="E91" s="144"/>
      <c r="F91" s="144"/>
      <c r="G91" s="144"/>
      <c r="H91" s="14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/>
      <c r="B92" s="144"/>
      <c r="C92" s="144"/>
      <c r="D92" s="144"/>
      <c r="E92" s="144"/>
      <c r="F92" s="144"/>
      <c r="G92" s="144"/>
      <c r="H92" s="14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/>
      <c r="B93" s="144"/>
      <c r="C93" s="144"/>
      <c r="D93" s="144"/>
      <c r="E93" s="144"/>
      <c r="F93" s="144"/>
      <c r="G93" s="144"/>
      <c r="H93" s="14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/>
      <c r="B94" s="144"/>
      <c r="C94" s="144"/>
      <c r="D94" s="144"/>
      <c r="E94" s="144"/>
      <c r="F94" s="144"/>
      <c r="G94" s="144"/>
      <c r="H94" s="14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/>
      <c r="B95" s="144"/>
      <c r="C95" s="144"/>
      <c r="D95" s="144"/>
      <c r="E95" s="144"/>
      <c r="F95" s="144"/>
      <c r="G95" s="144"/>
      <c r="H95" s="14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/>
      <c r="B96" s="144"/>
      <c r="C96" s="144"/>
      <c r="D96" s="144"/>
      <c r="E96" s="144"/>
      <c r="F96" s="144"/>
      <c r="G96" s="144"/>
      <c r="H96" s="14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/>
      <c r="B97" s="144"/>
      <c r="C97" s="144"/>
      <c r="D97" s="144"/>
      <c r="E97" s="144"/>
      <c r="F97" s="144"/>
      <c r="G97" s="144"/>
      <c r="H97" s="14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5"/>
  <sheetViews>
    <sheetView zoomScale="80" zoomScaleNormal="80" workbookViewId="0">
      <selection activeCell="L7" sqref="L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3081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27" t="s">
        <v>265</v>
      </c>
      <c r="K9" s="528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6">
        <v>1</v>
      </c>
      <c r="B10" s="340">
        <v>43090</v>
      </c>
      <c r="C10" s="199"/>
      <c r="D10" s="207" t="s">
        <v>113</v>
      </c>
      <c r="E10" s="205" t="s">
        <v>2436</v>
      </c>
      <c r="F10" s="211">
        <v>750</v>
      </c>
      <c r="G10" s="200">
        <v>825</v>
      </c>
      <c r="H10" s="200"/>
      <c r="I10" s="211">
        <v>600</v>
      </c>
      <c r="J10" s="535" t="s">
        <v>271</v>
      </c>
      <c r="K10" s="536"/>
      <c r="L10" s="269"/>
      <c r="M10" s="200"/>
      <c r="N10" s="200"/>
      <c r="O10" s="301"/>
      <c r="P10" s="227">
        <f>VLOOKUP(D10,Sheet2!$A$1:M2036,6,0)</f>
        <v>751.8</v>
      </c>
      <c r="R10" s="202"/>
      <c r="S10" s="206" t="s">
        <v>2497</v>
      </c>
      <c r="T10" s="204"/>
      <c r="Z10" s="204"/>
    </row>
    <row r="11" spans="1:27" s="148" customFormat="1" ht="15" customHeight="1">
      <c r="A11" s="446">
        <v>2</v>
      </c>
      <c r="B11" s="447">
        <v>43111</v>
      </c>
      <c r="C11" s="424"/>
      <c r="D11" s="448" t="s">
        <v>142</v>
      </c>
      <c r="E11" s="449" t="s">
        <v>270</v>
      </c>
      <c r="F11" s="449">
        <v>593.5</v>
      </c>
      <c r="G11" s="450">
        <v>560</v>
      </c>
      <c r="H11" s="450">
        <v>557.5</v>
      </c>
      <c r="I11" s="451">
        <v>650</v>
      </c>
      <c r="J11" s="524" t="s">
        <v>3067</v>
      </c>
      <c r="K11" s="524"/>
      <c r="L11" s="452">
        <f t="shared" ref="L11" si="0">H11-F11-K11</f>
        <v>-36</v>
      </c>
      <c r="M11" s="453">
        <f t="shared" ref="M11" si="1">L11/F11</f>
        <v>-6.0657118786857624E-2</v>
      </c>
      <c r="N11" s="449" t="s">
        <v>2204</v>
      </c>
      <c r="O11" s="421">
        <v>43132</v>
      </c>
      <c r="P11" s="454"/>
      <c r="R11" s="202"/>
      <c r="S11" s="206" t="s">
        <v>2484</v>
      </c>
      <c r="T11" s="204"/>
      <c r="Z11" s="204"/>
    </row>
    <row r="12" spans="1:27" s="148" customFormat="1" ht="15" customHeight="1">
      <c r="A12" s="446">
        <v>3</v>
      </c>
      <c r="B12" s="447">
        <v>43112</v>
      </c>
      <c r="C12" s="424"/>
      <c r="D12" s="448" t="s">
        <v>355</v>
      </c>
      <c r="E12" s="449" t="s">
        <v>2961</v>
      </c>
      <c r="F12" s="449">
        <f>(145.5+133.5)/2</f>
        <v>139.5</v>
      </c>
      <c r="G12" s="450">
        <v>131</v>
      </c>
      <c r="H12" s="450">
        <v>131</v>
      </c>
      <c r="I12" s="451" t="s">
        <v>3015</v>
      </c>
      <c r="J12" s="524" t="s">
        <v>3062</v>
      </c>
      <c r="K12" s="524"/>
      <c r="L12" s="452">
        <f t="shared" ref="L12" si="2">H12-F12-K12</f>
        <v>-8.5</v>
      </c>
      <c r="M12" s="453">
        <f t="shared" ref="M12:M13" si="3">L12/F12</f>
        <v>-6.093189964157706E-2</v>
      </c>
      <c r="N12" s="449" t="s">
        <v>2204</v>
      </c>
      <c r="O12" s="421">
        <v>43132</v>
      </c>
      <c r="P12" s="454"/>
      <c r="R12" s="202"/>
      <c r="S12" s="206" t="s">
        <v>2483</v>
      </c>
      <c r="T12" s="204"/>
      <c r="Z12" s="204"/>
    </row>
    <row r="13" spans="1:27" s="148" customFormat="1" ht="15" customHeight="1">
      <c r="A13" s="446">
        <v>4</v>
      </c>
      <c r="B13" s="447">
        <v>43116</v>
      </c>
      <c r="C13" s="424"/>
      <c r="D13" s="448" t="s">
        <v>208</v>
      </c>
      <c r="E13" s="449" t="s">
        <v>270</v>
      </c>
      <c r="F13" s="449">
        <v>906.5</v>
      </c>
      <c r="G13" s="450">
        <v>880</v>
      </c>
      <c r="H13" s="450">
        <v>870</v>
      </c>
      <c r="I13" s="451">
        <v>965</v>
      </c>
      <c r="J13" s="524" t="s">
        <v>3085</v>
      </c>
      <c r="K13" s="524"/>
      <c r="L13" s="452">
        <f>H13-F13-K13</f>
        <v>-36.5</v>
      </c>
      <c r="M13" s="453">
        <f t="shared" si="3"/>
        <v>-4.0264754550468837E-2</v>
      </c>
      <c r="N13" s="449" t="s">
        <v>2204</v>
      </c>
      <c r="O13" s="421">
        <v>43133</v>
      </c>
      <c r="P13" s="454"/>
      <c r="R13" s="202"/>
      <c r="S13" s="206" t="s">
        <v>2484</v>
      </c>
      <c r="T13" s="204"/>
      <c r="Z13" s="204"/>
    </row>
    <row r="14" spans="1:27" s="148" customFormat="1" ht="15" customHeight="1">
      <c r="A14" s="446">
        <v>5</v>
      </c>
      <c r="B14" s="447">
        <v>43118</v>
      </c>
      <c r="C14" s="424"/>
      <c r="D14" s="448" t="s">
        <v>42</v>
      </c>
      <c r="E14" s="449" t="s">
        <v>270</v>
      </c>
      <c r="F14" s="449">
        <v>660.5</v>
      </c>
      <c r="G14" s="450">
        <v>634</v>
      </c>
      <c r="H14" s="450">
        <v>626</v>
      </c>
      <c r="I14" s="451" t="s">
        <v>3028</v>
      </c>
      <c r="J14" s="524" t="s">
        <v>3061</v>
      </c>
      <c r="K14" s="524"/>
      <c r="L14" s="452">
        <f t="shared" ref="L14" si="4">H14-F14-K14</f>
        <v>-34.5</v>
      </c>
      <c r="M14" s="453">
        <f t="shared" ref="M14:M16" si="5">L14/F14</f>
        <v>-5.2233156699470096E-2</v>
      </c>
      <c r="N14" s="449" t="s">
        <v>2204</v>
      </c>
      <c r="O14" s="421">
        <v>43132</v>
      </c>
      <c r="P14" s="454"/>
      <c r="R14" s="202"/>
      <c r="S14" s="206" t="s">
        <v>2483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3033</v>
      </c>
      <c r="G15" s="200">
        <v>170.5</v>
      </c>
      <c r="H15" s="200"/>
      <c r="I15" s="419" t="s">
        <v>3034</v>
      </c>
      <c r="J15" s="533" t="s">
        <v>271</v>
      </c>
      <c r="K15" s="533"/>
      <c r="L15" s="420"/>
      <c r="M15" s="200"/>
      <c r="N15" s="200"/>
      <c r="O15" s="301"/>
      <c r="P15" s="227">
        <f>VLOOKUP(D15,Sheet2!$A$1:M2077,6,0)</f>
        <v>163.25</v>
      </c>
      <c r="R15" s="202"/>
      <c r="S15" s="206" t="s">
        <v>2483</v>
      </c>
      <c r="T15" s="204"/>
      <c r="Z15" s="204"/>
    </row>
    <row r="16" spans="1:27" s="148" customFormat="1" ht="15" customHeight="1">
      <c r="A16" s="446">
        <v>7</v>
      </c>
      <c r="B16" s="447">
        <v>43122</v>
      </c>
      <c r="C16" s="424"/>
      <c r="D16" s="448" t="s">
        <v>111</v>
      </c>
      <c r="E16" s="449" t="s">
        <v>2436</v>
      </c>
      <c r="F16" s="449">
        <v>1381.5</v>
      </c>
      <c r="G16" s="450">
        <v>1444</v>
      </c>
      <c r="H16" s="450">
        <v>1455</v>
      </c>
      <c r="I16" s="451">
        <v>1250</v>
      </c>
      <c r="J16" s="524" t="s">
        <v>3068</v>
      </c>
      <c r="K16" s="524"/>
      <c r="L16" s="455">
        <f>F16-H16</f>
        <v>-73.5</v>
      </c>
      <c r="M16" s="453">
        <f t="shared" si="5"/>
        <v>-5.3203040173724216E-2</v>
      </c>
      <c r="N16" s="449" t="s">
        <v>2204</v>
      </c>
      <c r="O16" s="421">
        <v>43132</v>
      </c>
      <c r="P16" s="454"/>
      <c r="R16" s="202"/>
      <c r="S16" s="206" t="s">
        <v>2484</v>
      </c>
      <c r="T16" s="204"/>
      <c r="Z16" s="204"/>
    </row>
    <row r="17" spans="1:27" s="148" customFormat="1" ht="15" customHeight="1">
      <c r="A17" s="436">
        <v>8</v>
      </c>
      <c r="B17" s="437">
        <v>43123</v>
      </c>
      <c r="C17" s="438"/>
      <c r="D17" s="439" t="s">
        <v>32</v>
      </c>
      <c r="E17" s="440" t="s">
        <v>2436</v>
      </c>
      <c r="F17" s="440">
        <v>435</v>
      </c>
      <c r="G17" s="440">
        <v>455</v>
      </c>
      <c r="H17" s="440">
        <v>417.5</v>
      </c>
      <c r="I17" s="441">
        <v>390</v>
      </c>
      <c r="J17" s="532" t="s">
        <v>3082</v>
      </c>
      <c r="K17" s="532"/>
      <c r="L17" s="442">
        <f>F17-H17</f>
        <v>17.5</v>
      </c>
      <c r="M17" s="443">
        <f t="shared" ref="M17" si="6">L17/F17</f>
        <v>4.0229885057471264E-2</v>
      </c>
      <c r="N17" s="440" t="s">
        <v>272</v>
      </c>
      <c r="O17" s="444">
        <v>43132</v>
      </c>
      <c r="P17" s="445"/>
      <c r="R17" s="202"/>
      <c r="S17" s="206" t="s">
        <v>2484</v>
      </c>
      <c r="T17" s="204"/>
      <c r="Z17" s="204"/>
    </row>
    <row r="18" spans="1:27" s="148" customFormat="1" ht="15" customHeight="1">
      <c r="A18" s="198">
        <v>9</v>
      </c>
      <c r="B18" s="209">
        <v>43130</v>
      </c>
      <c r="C18" s="199"/>
      <c r="D18" s="207" t="s">
        <v>56</v>
      </c>
      <c r="E18" s="205" t="s">
        <v>270</v>
      </c>
      <c r="F18" s="211" t="s">
        <v>3052</v>
      </c>
      <c r="G18" s="200">
        <v>1020</v>
      </c>
      <c r="H18" s="200"/>
      <c r="I18" s="419">
        <v>1140</v>
      </c>
      <c r="J18" s="533" t="s">
        <v>271</v>
      </c>
      <c r="K18" s="533"/>
      <c r="L18" s="420"/>
      <c r="M18" s="200"/>
      <c r="N18" s="200"/>
      <c r="O18" s="301"/>
      <c r="P18" s="227">
        <f>VLOOKUP(D18,Sheet2!$A$1:M2082,6,0)</f>
        <v>989.5</v>
      </c>
      <c r="R18" s="202"/>
      <c r="S18" s="206" t="s">
        <v>2484</v>
      </c>
      <c r="T18" s="204"/>
      <c r="Z18" s="204"/>
    </row>
    <row r="19" spans="1:27" s="148" customFormat="1" ht="15" customHeight="1">
      <c r="A19" s="446">
        <v>10</v>
      </c>
      <c r="B19" s="447">
        <v>43130</v>
      </c>
      <c r="C19" s="424"/>
      <c r="D19" s="448" t="s">
        <v>148</v>
      </c>
      <c r="E19" s="449" t="s">
        <v>270</v>
      </c>
      <c r="F19" s="449">
        <v>400.5</v>
      </c>
      <c r="G19" s="450">
        <v>385</v>
      </c>
      <c r="H19" s="450">
        <v>377.5</v>
      </c>
      <c r="I19" s="451" t="s">
        <v>2991</v>
      </c>
      <c r="J19" s="524" t="s">
        <v>3120</v>
      </c>
      <c r="K19" s="524"/>
      <c r="L19" s="452">
        <f t="shared" ref="L19" si="7">H19-F19-K19</f>
        <v>-23</v>
      </c>
      <c r="M19" s="453">
        <f t="shared" ref="M19" si="8">L19/F19</f>
        <v>-5.742821473158552E-2</v>
      </c>
      <c r="N19" s="449" t="s">
        <v>2204</v>
      </c>
      <c r="O19" s="421">
        <v>43137</v>
      </c>
      <c r="P19" s="454"/>
      <c r="R19" s="202"/>
      <c r="S19" s="206" t="s">
        <v>2483</v>
      </c>
      <c r="T19" s="204"/>
      <c r="Z19" s="204"/>
    </row>
    <row r="20" spans="1:27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3091</v>
      </c>
      <c r="G20" s="200">
        <v>684</v>
      </c>
      <c r="H20" s="200"/>
      <c r="I20" s="419" t="s">
        <v>3092</v>
      </c>
      <c r="J20" s="533" t="s">
        <v>271</v>
      </c>
      <c r="K20" s="533"/>
      <c r="L20" s="420"/>
      <c r="M20" s="200"/>
      <c r="N20" s="200"/>
      <c r="O20" s="301"/>
      <c r="P20" s="227">
        <f>VLOOKUP(D20,Sheet2!$A$1:M2084,6,0)</f>
        <v>700.05</v>
      </c>
      <c r="R20" s="202"/>
      <c r="S20" s="206" t="s">
        <v>2483</v>
      </c>
      <c r="T20" s="204"/>
      <c r="Z20" s="204"/>
    </row>
    <row r="21" spans="1:27" s="148" customFormat="1" ht="15" customHeight="1">
      <c r="A21" s="436">
        <v>12</v>
      </c>
      <c r="B21" s="437">
        <v>43136</v>
      </c>
      <c r="C21" s="438"/>
      <c r="D21" s="439" t="s">
        <v>200</v>
      </c>
      <c r="E21" s="440" t="s">
        <v>270</v>
      </c>
      <c r="F21" s="440">
        <v>128</v>
      </c>
      <c r="G21" s="440">
        <v>121</v>
      </c>
      <c r="H21" s="440">
        <v>132.75</v>
      </c>
      <c r="I21" s="441">
        <v>140</v>
      </c>
      <c r="J21" s="532" t="s">
        <v>3094</v>
      </c>
      <c r="K21" s="532"/>
      <c r="L21" s="442">
        <f t="shared" ref="L21" si="9">H21-F21-K21</f>
        <v>4.75</v>
      </c>
      <c r="M21" s="443">
        <f t="shared" ref="M21" si="10">L21/F21</f>
        <v>3.7109375E-2</v>
      </c>
      <c r="N21" s="440" t="s">
        <v>272</v>
      </c>
      <c r="O21" s="444">
        <v>43136</v>
      </c>
      <c r="P21" s="445"/>
      <c r="R21" s="202"/>
      <c r="S21" s="206" t="s">
        <v>2483</v>
      </c>
      <c r="T21" s="204"/>
      <c r="Z21" s="204"/>
    </row>
    <row r="22" spans="1:27" s="148" customFormat="1" ht="15" customHeight="1">
      <c r="A22" s="198">
        <v>13</v>
      </c>
      <c r="B22" s="209">
        <v>43136</v>
      </c>
      <c r="C22" s="199"/>
      <c r="D22" s="207" t="s">
        <v>1067</v>
      </c>
      <c r="E22" s="205" t="s">
        <v>270</v>
      </c>
      <c r="F22" s="211" t="s">
        <v>3095</v>
      </c>
      <c r="G22" s="200">
        <v>319</v>
      </c>
      <c r="H22" s="200"/>
      <c r="I22" s="419" t="s">
        <v>3096</v>
      </c>
      <c r="J22" s="533" t="s">
        <v>271</v>
      </c>
      <c r="K22" s="533"/>
      <c r="L22" s="420"/>
      <c r="M22" s="200"/>
      <c r="N22" s="200"/>
      <c r="O22" s="301"/>
      <c r="P22" s="227"/>
      <c r="R22" s="202"/>
      <c r="S22" s="206" t="s">
        <v>2483</v>
      </c>
      <c r="T22" s="204"/>
      <c r="Z22" s="204"/>
    </row>
    <row r="23" spans="1:27" s="148" customFormat="1" ht="15" customHeight="1">
      <c r="A23" s="198">
        <v>14</v>
      </c>
      <c r="B23" s="209">
        <v>43136</v>
      </c>
      <c r="C23" s="199"/>
      <c r="D23" s="207" t="s">
        <v>110</v>
      </c>
      <c r="E23" s="205" t="s">
        <v>270</v>
      </c>
      <c r="F23" s="211" t="s">
        <v>3097</v>
      </c>
      <c r="G23" s="200">
        <v>485</v>
      </c>
      <c r="H23" s="200"/>
      <c r="I23" s="419">
        <v>560</v>
      </c>
      <c r="J23" s="533" t="s">
        <v>271</v>
      </c>
      <c r="K23" s="533"/>
      <c r="L23" s="420"/>
      <c r="M23" s="200"/>
      <c r="N23" s="200"/>
      <c r="O23" s="301"/>
      <c r="P23" s="227"/>
      <c r="R23" s="202"/>
      <c r="S23" s="206" t="s">
        <v>2484</v>
      </c>
      <c r="T23" s="204"/>
      <c r="Z23" s="204"/>
    </row>
    <row r="24" spans="1:27" s="148" customFormat="1" ht="15" customHeight="1">
      <c r="A24" s="436">
        <v>15</v>
      </c>
      <c r="B24" s="437">
        <v>43136</v>
      </c>
      <c r="C24" s="438"/>
      <c r="D24" s="439" t="s">
        <v>188</v>
      </c>
      <c r="E24" s="440" t="s">
        <v>270</v>
      </c>
      <c r="F24" s="440">
        <v>1585</v>
      </c>
      <c r="G24" s="440">
        <v>1540</v>
      </c>
      <c r="H24" s="440">
        <v>1630</v>
      </c>
      <c r="I24" s="441">
        <v>1700</v>
      </c>
      <c r="J24" s="532" t="s">
        <v>2601</v>
      </c>
      <c r="K24" s="532"/>
      <c r="L24" s="442">
        <f t="shared" ref="L24" si="11">H24-F24-K24</f>
        <v>45</v>
      </c>
      <c r="M24" s="443">
        <f t="shared" ref="M24" si="12">L24/F24</f>
        <v>2.8391167192429023E-2</v>
      </c>
      <c r="N24" s="440" t="s">
        <v>272</v>
      </c>
      <c r="O24" s="444">
        <v>43137</v>
      </c>
      <c r="P24" s="445"/>
      <c r="R24" s="202"/>
      <c r="S24" s="206" t="s">
        <v>2483</v>
      </c>
      <c r="T24" s="204"/>
      <c r="Z24" s="204"/>
    </row>
    <row r="25" spans="1:27" s="148" customFormat="1" ht="15" customHeight="1">
      <c r="A25" s="436">
        <v>16</v>
      </c>
      <c r="B25" s="437">
        <v>43136</v>
      </c>
      <c r="C25" s="438"/>
      <c r="D25" s="439" t="s">
        <v>354</v>
      </c>
      <c r="E25" s="440" t="s">
        <v>2436</v>
      </c>
      <c r="F25" s="440">
        <v>815</v>
      </c>
      <c r="G25" s="440">
        <v>855</v>
      </c>
      <c r="H25" s="440">
        <v>767.5</v>
      </c>
      <c r="I25" s="441" t="s">
        <v>3098</v>
      </c>
      <c r="J25" s="532" t="s">
        <v>3119</v>
      </c>
      <c r="K25" s="532"/>
      <c r="L25" s="442">
        <f>F25-H25</f>
        <v>47.5</v>
      </c>
      <c r="M25" s="443">
        <f t="shared" ref="M25:M26" si="13">L25/F25</f>
        <v>5.8282208588957052E-2</v>
      </c>
      <c r="N25" s="440" t="s">
        <v>272</v>
      </c>
      <c r="O25" s="444">
        <v>43137</v>
      </c>
      <c r="P25" s="445"/>
      <c r="R25" s="202"/>
      <c r="S25" s="206" t="s">
        <v>2483</v>
      </c>
      <c r="T25" s="204"/>
      <c r="Z25" s="204"/>
    </row>
    <row r="26" spans="1:27" s="148" customFormat="1" ht="15" customHeight="1">
      <c r="A26" s="436">
        <v>17</v>
      </c>
      <c r="B26" s="437">
        <v>43137</v>
      </c>
      <c r="C26" s="438"/>
      <c r="D26" s="439" t="s">
        <v>77</v>
      </c>
      <c r="E26" s="440" t="s">
        <v>270</v>
      </c>
      <c r="F26" s="440">
        <v>1857.5</v>
      </c>
      <c r="G26" s="440">
        <v>1785</v>
      </c>
      <c r="H26" s="440">
        <v>1912.5</v>
      </c>
      <c r="I26" s="441">
        <v>2000</v>
      </c>
      <c r="J26" s="532" t="s">
        <v>2601</v>
      </c>
      <c r="K26" s="532"/>
      <c r="L26" s="442">
        <f t="shared" ref="L26" si="14">H26-F26-K26</f>
        <v>55</v>
      </c>
      <c r="M26" s="443">
        <f t="shared" si="13"/>
        <v>2.9609690444145357E-2</v>
      </c>
      <c r="N26" s="440" t="s">
        <v>272</v>
      </c>
      <c r="O26" s="444">
        <v>43137</v>
      </c>
      <c r="P26" s="445"/>
      <c r="R26" s="202"/>
      <c r="S26" s="206" t="s">
        <v>2484</v>
      </c>
      <c r="T26" s="204"/>
      <c r="Z26" s="204"/>
    </row>
    <row r="27" spans="1:27" s="148" customFormat="1" ht="15" customHeight="1">
      <c r="A27" s="198">
        <v>18</v>
      </c>
      <c r="B27" s="209">
        <v>43137</v>
      </c>
      <c r="C27" s="199"/>
      <c r="D27" s="207" t="s">
        <v>50</v>
      </c>
      <c r="E27" s="205" t="s">
        <v>270</v>
      </c>
      <c r="F27" s="211" t="s">
        <v>3121</v>
      </c>
      <c r="G27" s="200">
        <v>87</v>
      </c>
      <c r="H27" s="200"/>
      <c r="I27" s="419" t="s">
        <v>3122</v>
      </c>
      <c r="J27" s="533" t="s">
        <v>271</v>
      </c>
      <c r="K27" s="533"/>
      <c r="L27" s="420"/>
      <c r="M27" s="200"/>
      <c r="N27" s="200"/>
      <c r="O27" s="301"/>
      <c r="P27" s="227"/>
      <c r="R27" s="202"/>
      <c r="S27" s="206" t="s">
        <v>2485</v>
      </c>
      <c r="T27" s="204"/>
      <c r="Z27" s="204"/>
    </row>
    <row r="28" spans="1:27" s="148" customFormat="1" ht="15" customHeight="1">
      <c r="A28" s="198"/>
      <c r="C28" s="199"/>
      <c r="D28" s="207"/>
      <c r="E28" s="205"/>
      <c r="F28" s="211"/>
      <c r="G28" s="200"/>
      <c r="H28" s="200"/>
      <c r="I28" s="419"/>
      <c r="J28" s="501"/>
      <c r="K28" s="501"/>
      <c r="L28" s="420"/>
      <c r="M28" s="200"/>
      <c r="N28" s="200"/>
      <c r="O28" s="301"/>
      <c r="P28" s="227"/>
      <c r="R28" s="202"/>
      <c r="S28" s="206"/>
      <c r="T28" s="204"/>
      <c r="Z28" s="204"/>
    </row>
    <row r="29" spans="1:27" s="148" customFormat="1" ht="15" customHeight="1">
      <c r="A29" s="198"/>
      <c r="C29" s="199"/>
      <c r="D29" s="207"/>
      <c r="E29" s="205"/>
      <c r="F29" s="211"/>
      <c r="G29" s="200"/>
      <c r="H29" s="200"/>
      <c r="I29" s="419"/>
      <c r="J29" s="501"/>
      <c r="K29" s="501"/>
      <c r="L29" s="420"/>
      <c r="M29" s="200"/>
      <c r="N29" s="200"/>
      <c r="O29" s="301"/>
      <c r="P29" s="227"/>
      <c r="R29" s="202"/>
      <c r="S29" s="206"/>
      <c r="T29" s="204"/>
      <c r="Z29" s="204"/>
    </row>
    <row r="30" spans="1:27" s="148" customFormat="1">
      <c r="A30" s="198"/>
      <c r="B30" s="209"/>
      <c r="C30" s="199"/>
      <c r="D30" s="207"/>
      <c r="E30" s="205"/>
      <c r="F30" s="211"/>
      <c r="G30" s="200"/>
      <c r="H30" s="200"/>
      <c r="I30" s="419"/>
      <c r="J30" s="533"/>
      <c r="K30" s="533"/>
      <c r="L30" s="420"/>
      <c r="M30" s="200"/>
      <c r="N30" s="200"/>
      <c r="O30" s="301"/>
      <c r="P30" s="227"/>
      <c r="R30" s="202"/>
      <c r="S30" s="206"/>
      <c r="T30" s="204"/>
      <c r="Z30" s="204"/>
    </row>
    <row r="31" spans="1:27" s="19" customFormat="1" ht="12" customHeight="1">
      <c r="A31" s="342" t="s">
        <v>347</v>
      </c>
      <c r="B31" s="342"/>
      <c r="C31" s="342"/>
      <c r="D31" s="342"/>
      <c r="F31" s="182" t="s">
        <v>371</v>
      </c>
      <c r="G31" s="89"/>
      <c r="H31" s="103"/>
      <c r="I31" s="104"/>
      <c r="J31" s="149"/>
      <c r="K31" s="149"/>
      <c r="L31" s="175"/>
      <c r="M31" s="176"/>
      <c r="N31" s="176"/>
      <c r="O31" s="18"/>
      <c r="P31" s="157"/>
      <c r="R31" s="18"/>
      <c r="S31" s="89"/>
      <c r="T31" s="18"/>
      <c r="Z31" s="18"/>
      <c r="AA31" s="18"/>
    </row>
    <row r="32" spans="1:27" s="19" customFormat="1" ht="12" customHeight="1">
      <c r="A32" s="197" t="s">
        <v>2588</v>
      </c>
      <c r="B32" s="164"/>
      <c r="C32" s="195"/>
      <c r="D32" s="164"/>
      <c r="E32" s="88"/>
      <c r="F32" s="182" t="s">
        <v>2632</v>
      </c>
      <c r="G32" s="89"/>
      <c r="H32" s="103"/>
      <c r="I32" s="104"/>
      <c r="J32" s="149"/>
      <c r="K32" s="149"/>
      <c r="L32" s="175"/>
      <c r="M32" s="176"/>
      <c r="N32" s="176"/>
      <c r="O32" s="18"/>
      <c r="P32" s="157"/>
      <c r="R32" s="18"/>
      <c r="S32" s="89"/>
      <c r="T32" s="18"/>
      <c r="Z32" s="18"/>
      <c r="AA32" s="18"/>
    </row>
    <row r="33" spans="1:28" s="19" customFormat="1" ht="12" customHeight="1">
      <c r="A33" s="164"/>
      <c r="B33" s="164"/>
      <c r="C33" s="195"/>
      <c r="D33" s="164"/>
      <c r="E33" s="88"/>
      <c r="F33" s="89"/>
      <c r="G33" s="89"/>
      <c r="H33" s="103"/>
      <c r="I33" s="104"/>
      <c r="J33" s="150"/>
      <c r="K33" s="149"/>
      <c r="L33" s="175"/>
      <c r="M33" s="176"/>
      <c r="N33" s="89"/>
      <c r="O33" s="90"/>
      <c r="P33" s="147"/>
      <c r="R33" s="18"/>
      <c r="S33" s="89"/>
      <c r="T33" s="18"/>
      <c r="U33" s="18"/>
      <c r="V33" s="18"/>
      <c r="W33" s="18"/>
      <c r="X33" s="18"/>
      <c r="Y33" s="18"/>
      <c r="Z33" s="18"/>
      <c r="AA33" s="18"/>
    </row>
    <row r="34" spans="1:28" ht="15" customHeight="1">
      <c r="A34" s="108" t="s">
        <v>2208</v>
      </c>
      <c r="B34" s="108"/>
      <c r="C34" s="108"/>
      <c r="D34" s="108"/>
      <c r="E34" s="88"/>
      <c r="F34" s="89"/>
      <c r="G34" s="49"/>
      <c r="H34" s="89"/>
      <c r="I34" s="49"/>
      <c r="J34" s="7"/>
      <c r="K34" s="93"/>
      <c r="L34" s="49"/>
      <c r="M34" s="49"/>
      <c r="N34" s="49"/>
      <c r="O34" s="49"/>
      <c r="P34" s="91"/>
      <c r="R34" s="1"/>
      <c r="S34" s="49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44.25" customHeight="1">
      <c r="A35" s="85" t="s">
        <v>13</v>
      </c>
      <c r="B35" s="85" t="s">
        <v>218</v>
      </c>
      <c r="C35" s="85"/>
      <c r="D35" s="86" t="s">
        <v>259</v>
      </c>
      <c r="E35" s="85" t="s">
        <v>260</v>
      </c>
      <c r="F35" s="85" t="s">
        <v>261</v>
      </c>
      <c r="G35" s="85" t="s">
        <v>262</v>
      </c>
      <c r="H35" s="85" t="s">
        <v>263</v>
      </c>
      <c r="I35" s="85" t="s">
        <v>264</v>
      </c>
      <c r="J35" s="525" t="s">
        <v>265</v>
      </c>
      <c r="K35" s="526"/>
      <c r="L35" s="177" t="s">
        <v>273</v>
      </c>
      <c r="M35" s="177" t="s">
        <v>274</v>
      </c>
      <c r="N35" s="85" t="s">
        <v>275</v>
      </c>
      <c r="O35" s="85" t="s">
        <v>268</v>
      </c>
      <c r="P35" s="86" t="s">
        <v>269</v>
      </c>
      <c r="R35" s="1"/>
      <c r="S35" s="89"/>
      <c r="T35" s="18"/>
      <c r="U35" s="18"/>
      <c r="V35" s="18"/>
      <c r="W35" s="18"/>
      <c r="X35" s="18"/>
      <c r="Y35" s="18"/>
      <c r="Z35" s="18"/>
    </row>
    <row r="36" spans="1:28" s="148" customFormat="1">
      <c r="A36" s="409">
        <v>1</v>
      </c>
      <c r="B36" s="412">
        <v>43132</v>
      </c>
      <c r="C36" s="412"/>
      <c r="D36" s="413" t="s">
        <v>3064</v>
      </c>
      <c r="E36" s="410" t="s">
        <v>2436</v>
      </c>
      <c r="F36" s="410">
        <v>11110</v>
      </c>
      <c r="G36" s="409">
        <v>11230</v>
      </c>
      <c r="H36" s="409">
        <v>11025</v>
      </c>
      <c r="I36" s="410">
        <v>10900</v>
      </c>
      <c r="J36" s="541" t="s">
        <v>3065</v>
      </c>
      <c r="K36" s="541"/>
      <c r="L36" s="414">
        <f>F36-H36</f>
        <v>85</v>
      </c>
      <c r="M36" s="409">
        <f>L36*N36</f>
        <v>6375</v>
      </c>
      <c r="N36" s="415">
        <v>75</v>
      </c>
      <c r="O36" s="411" t="s">
        <v>272</v>
      </c>
      <c r="P36" s="412">
        <v>43132</v>
      </c>
      <c r="R36" s="202"/>
      <c r="S36" s="206" t="s">
        <v>2483</v>
      </c>
      <c r="T36" s="204"/>
      <c r="U36" s="204"/>
      <c r="V36" s="204"/>
      <c r="W36" s="204"/>
      <c r="X36" s="204"/>
      <c r="Y36" s="204"/>
      <c r="Z36" s="204"/>
    </row>
    <row r="37" spans="1:28" s="148" customFormat="1">
      <c r="A37" s="381"/>
      <c r="B37" s="388"/>
      <c r="C37" s="388"/>
      <c r="D37" s="389"/>
      <c r="E37" s="383"/>
      <c r="F37" s="383"/>
      <c r="G37" s="381"/>
      <c r="H37" s="381"/>
      <c r="I37" s="383"/>
      <c r="J37" s="422"/>
      <c r="K37" s="423"/>
      <c r="L37" s="390"/>
      <c r="M37" s="381"/>
      <c r="N37" s="391"/>
      <c r="O37" s="392"/>
      <c r="P37" s="393"/>
      <c r="R37" s="202"/>
      <c r="S37" s="206"/>
      <c r="T37" s="204"/>
      <c r="U37" s="204"/>
      <c r="V37" s="204"/>
      <c r="W37" s="204"/>
      <c r="X37" s="204"/>
      <c r="Y37" s="204"/>
      <c r="Z37" s="204"/>
    </row>
    <row r="38" spans="1:28" s="148" customFormat="1">
      <c r="A38" s="381"/>
      <c r="B38" s="388"/>
      <c r="C38" s="388"/>
      <c r="D38" s="389"/>
      <c r="E38" s="383"/>
      <c r="F38" s="383"/>
      <c r="G38" s="381"/>
      <c r="H38" s="381"/>
      <c r="I38" s="383"/>
      <c r="J38" s="422"/>
      <c r="K38" s="423"/>
      <c r="L38" s="390"/>
      <c r="M38" s="381"/>
      <c r="N38" s="391"/>
      <c r="O38" s="392"/>
      <c r="P38" s="393"/>
      <c r="R38" s="202"/>
      <c r="S38" s="206"/>
      <c r="T38" s="204"/>
      <c r="U38" s="204"/>
      <c r="V38" s="204"/>
      <c r="W38" s="204"/>
      <c r="X38" s="204"/>
      <c r="Y38" s="204"/>
      <c r="Z38" s="204"/>
    </row>
    <row r="39" spans="1:28">
      <c r="A39" s="395"/>
      <c r="B39" s="187"/>
      <c r="C39" s="396"/>
      <c r="D39" s="397"/>
      <c r="E39" s="398"/>
      <c r="F39" s="399"/>
      <c r="G39" s="399"/>
      <c r="H39" s="399"/>
      <c r="I39" s="399"/>
      <c r="J39" s="535"/>
      <c r="K39" s="536"/>
      <c r="L39" s="400"/>
      <c r="M39" s="400"/>
      <c r="N39" s="394"/>
      <c r="O39" s="68"/>
      <c r="P39" s="401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28">
      <c r="A40" s="426"/>
      <c r="B40" s="208"/>
      <c r="C40" s="427"/>
      <c r="D40" s="428"/>
      <c r="E40" s="429"/>
      <c r="F40" s="183"/>
      <c r="G40" s="183"/>
      <c r="H40" s="183"/>
      <c r="I40" s="183"/>
      <c r="J40" s="89"/>
      <c r="K40" s="89"/>
      <c r="L40" s="430"/>
      <c r="M40" s="430"/>
      <c r="N40" s="89"/>
      <c r="O40" s="18"/>
      <c r="P40" s="431"/>
      <c r="R40" s="1"/>
      <c r="S40" s="49"/>
      <c r="T40" s="18"/>
      <c r="U40" s="18"/>
      <c r="V40" s="18"/>
      <c r="W40" s="18"/>
      <c r="X40" s="18"/>
      <c r="Y40" s="18"/>
      <c r="Z40" s="18"/>
      <c r="AA40" s="18"/>
      <c r="AB40" s="18"/>
    </row>
    <row r="41" spans="1:28">
      <c r="A41" s="426"/>
      <c r="B41" s="208"/>
      <c r="C41" s="427"/>
      <c r="D41" s="428"/>
      <c r="E41" s="429"/>
      <c r="F41" s="183"/>
      <c r="G41" s="183"/>
      <c r="H41" s="183"/>
      <c r="I41" s="183"/>
      <c r="J41" s="89"/>
      <c r="K41" s="89"/>
      <c r="L41" s="430"/>
      <c r="M41" s="430"/>
      <c r="N41" s="89"/>
      <c r="O41" s="18"/>
      <c r="P41" s="431"/>
      <c r="R41" s="1"/>
      <c r="S41" s="49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15">
      <c r="A42" s="107" t="s">
        <v>276</v>
      </c>
      <c r="B42" s="107"/>
      <c r="C42" s="107"/>
      <c r="D42" s="107"/>
      <c r="E42" s="166"/>
      <c r="F42" s="183"/>
      <c r="G42" s="183"/>
      <c r="H42" s="183"/>
      <c r="I42" s="183"/>
      <c r="J42" s="9"/>
      <c r="K42" s="93"/>
      <c r="L42" s="49"/>
      <c r="M42" s="49"/>
      <c r="N42" s="49"/>
      <c r="O42" s="1"/>
      <c r="P42" s="9"/>
      <c r="R42" s="1"/>
      <c r="S42" s="49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38.25">
      <c r="A43" s="85" t="s">
        <v>13</v>
      </c>
      <c r="B43" s="85" t="s">
        <v>218</v>
      </c>
      <c r="C43" s="85"/>
      <c r="D43" s="86" t="s">
        <v>259</v>
      </c>
      <c r="E43" s="85" t="s">
        <v>260</v>
      </c>
      <c r="F43" s="85" t="s">
        <v>261</v>
      </c>
      <c r="G43" s="184" t="s">
        <v>262</v>
      </c>
      <c r="H43" s="85" t="s">
        <v>263</v>
      </c>
      <c r="I43" s="85" t="s">
        <v>264</v>
      </c>
      <c r="J43" s="525" t="s">
        <v>265</v>
      </c>
      <c r="K43" s="526"/>
      <c r="L43" s="169" t="s">
        <v>277</v>
      </c>
      <c r="M43" s="177" t="s">
        <v>274</v>
      </c>
      <c r="N43" s="85" t="s">
        <v>275</v>
      </c>
      <c r="O43" s="85" t="s">
        <v>268</v>
      </c>
      <c r="P43" s="86" t="s">
        <v>269</v>
      </c>
      <c r="R43" s="1"/>
      <c r="S43" s="89"/>
      <c r="T43" s="18"/>
      <c r="U43" s="18"/>
      <c r="V43" s="18"/>
      <c r="W43" s="18"/>
      <c r="X43" s="18"/>
      <c r="Y43" s="18"/>
      <c r="Z43" s="18"/>
    </row>
    <row r="44" spans="1:28">
      <c r="A44" s="552">
        <v>1</v>
      </c>
      <c r="B44" s="554">
        <v>43131</v>
      </c>
      <c r="C44" s="261"/>
      <c r="D44" s="261" t="s">
        <v>3055</v>
      </c>
      <c r="E44" s="410" t="s">
        <v>270</v>
      </c>
      <c r="F44" s="410">
        <v>106</v>
      </c>
      <c r="G44" s="409"/>
      <c r="H44" s="409">
        <v>213</v>
      </c>
      <c r="I44" s="552">
        <v>350</v>
      </c>
      <c r="J44" s="556" t="s">
        <v>3086</v>
      </c>
      <c r="K44" s="557"/>
      <c r="L44" s="409">
        <f>H44-F44</f>
        <v>107</v>
      </c>
      <c r="M44" s="552">
        <f>50.5*N44</f>
        <v>3787.5</v>
      </c>
      <c r="N44" s="552">
        <v>75</v>
      </c>
      <c r="O44" s="560" t="s">
        <v>272</v>
      </c>
      <c r="P44" s="562">
        <v>43133</v>
      </c>
      <c r="R44" s="1"/>
      <c r="S44" s="89" t="s">
        <v>2485</v>
      </c>
      <c r="T44" s="18"/>
      <c r="U44" s="18"/>
      <c r="V44" s="18"/>
      <c r="W44" s="18"/>
      <c r="X44" s="18"/>
      <c r="Y44" s="18"/>
      <c r="Z44" s="18"/>
    </row>
    <row r="45" spans="1:28">
      <c r="A45" s="553"/>
      <c r="B45" s="555"/>
      <c r="C45" s="261"/>
      <c r="D45" s="261" t="s">
        <v>3056</v>
      </c>
      <c r="E45" s="410" t="s">
        <v>270</v>
      </c>
      <c r="F45" s="410">
        <v>66</v>
      </c>
      <c r="G45" s="409"/>
      <c r="H45" s="409">
        <v>9.5</v>
      </c>
      <c r="I45" s="553"/>
      <c r="J45" s="558"/>
      <c r="K45" s="559"/>
      <c r="L45" s="409">
        <f>H45-F45</f>
        <v>-56.5</v>
      </c>
      <c r="M45" s="553"/>
      <c r="N45" s="553"/>
      <c r="O45" s="561"/>
      <c r="P45" s="563"/>
      <c r="R45" s="1"/>
      <c r="S45" s="89"/>
      <c r="T45" s="18"/>
      <c r="U45" s="18"/>
      <c r="V45" s="18"/>
      <c r="W45" s="18"/>
      <c r="X45" s="18"/>
      <c r="Y45" s="18"/>
      <c r="Z45" s="18"/>
    </row>
    <row r="46" spans="1:28">
      <c r="A46" s="381"/>
      <c r="B46" s="187"/>
      <c r="C46" s="382"/>
      <c r="D46" s="382"/>
      <c r="E46" s="383"/>
      <c r="F46" s="383"/>
      <c r="G46" s="381"/>
      <c r="H46" s="381"/>
      <c r="I46" s="384"/>
      <c r="J46" s="533"/>
      <c r="K46" s="534"/>
      <c r="L46" s="190"/>
      <c r="M46" s="190"/>
      <c r="N46" s="190"/>
      <c r="O46" s="380"/>
      <c r="P46" s="227"/>
      <c r="R46" s="1"/>
      <c r="S46" s="89"/>
      <c r="T46" s="18"/>
      <c r="U46" s="18"/>
      <c r="V46" s="18"/>
      <c r="W46" s="18"/>
      <c r="X46" s="18"/>
      <c r="Y46" s="18"/>
      <c r="Z46" s="18"/>
    </row>
    <row r="47" spans="1:28">
      <c r="A47" s="381"/>
      <c r="B47" s="187"/>
      <c r="C47" s="382"/>
      <c r="D47" s="382"/>
      <c r="E47" s="383"/>
      <c r="F47" s="383"/>
      <c r="G47" s="381"/>
      <c r="H47" s="381"/>
      <c r="I47" s="384"/>
      <c r="J47" s="533"/>
      <c r="K47" s="534"/>
      <c r="L47" s="190"/>
      <c r="M47" s="190"/>
      <c r="N47" s="190"/>
      <c r="O47" s="380"/>
      <c r="P47" s="227"/>
      <c r="R47" s="1"/>
      <c r="S47" s="89"/>
      <c r="T47" s="18"/>
      <c r="U47" s="18"/>
      <c r="V47" s="18"/>
      <c r="W47" s="18"/>
      <c r="X47" s="18"/>
      <c r="Y47" s="18"/>
      <c r="Z47" s="18"/>
    </row>
    <row r="48" spans="1:28">
      <c r="A48" s="381"/>
      <c r="B48" s="187"/>
      <c r="C48" s="382"/>
      <c r="D48" s="382"/>
      <c r="E48" s="383"/>
      <c r="F48" s="383"/>
      <c r="G48" s="381"/>
      <c r="H48" s="381"/>
      <c r="I48" s="384"/>
      <c r="J48" s="533"/>
      <c r="K48" s="534"/>
      <c r="L48" s="190"/>
      <c r="M48" s="190"/>
      <c r="N48" s="190"/>
      <c r="O48" s="380"/>
      <c r="P48" s="227"/>
      <c r="R48" s="1"/>
      <c r="S48" s="89"/>
      <c r="T48" s="18"/>
      <c r="U48" s="18"/>
      <c r="V48" s="18"/>
      <c r="W48" s="18"/>
      <c r="X48" s="18"/>
      <c r="Y48" s="18"/>
      <c r="Z48" s="18"/>
    </row>
    <row r="49" spans="1:35">
      <c r="A49" s="432"/>
      <c r="B49" s="208"/>
      <c r="C49" s="433"/>
      <c r="D49" s="433"/>
      <c r="E49" s="104"/>
      <c r="F49" s="104"/>
      <c r="G49" s="432"/>
      <c r="H49" s="432"/>
      <c r="I49" s="434"/>
      <c r="J49" s="89"/>
      <c r="K49" s="159"/>
      <c r="L49" s="216"/>
      <c r="M49" s="216"/>
      <c r="N49" s="216"/>
      <c r="O49" s="435"/>
      <c r="P49" s="264"/>
      <c r="R49" s="1"/>
      <c r="S49" s="89"/>
      <c r="T49" s="18"/>
      <c r="U49" s="18"/>
      <c r="V49" s="18"/>
      <c r="W49" s="18"/>
      <c r="X49" s="18"/>
      <c r="Y49" s="18"/>
      <c r="Z49" s="18"/>
    </row>
    <row r="50" spans="1:35">
      <c r="A50" s="432"/>
      <c r="B50" s="208"/>
      <c r="C50" s="433"/>
      <c r="D50" s="433"/>
      <c r="E50" s="104"/>
      <c r="F50" s="104"/>
      <c r="G50" s="432"/>
      <c r="H50" s="432"/>
      <c r="I50" s="434"/>
      <c r="J50" s="89"/>
      <c r="K50" s="159"/>
      <c r="L50" s="216"/>
      <c r="M50" s="216"/>
      <c r="N50" s="216"/>
      <c r="O50" s="435"/>
      <c r="P50" s="264"/>
      <c r="R50" s="1"/>
      <c r="S50" s="89"/>
      <c r="T50" s="18"/>
      <c r="U50" s="18"/>
      <c r="V50" s="18"/>
      <c r="W50" s="18"/>
      <c r="X50" s="18"/>
      <c r="Y50" s="18"/>
      <c r="Z50" s="18"/>
    </row>
    <row r="51" spans="1:35">
      <c r="A51" s="432"/>
      <c r="B51" s="208"/>
      <c r="C51" s="433"/>
      <c r="D51" s="433"/>
      <c r="E51" s="104"/>
      <c r="F51" s="104"/>
      <c r="G51" s="432"/>
      <c r="H51" s="432"/>
      <c r="I51" s="434"/>
      <c r="J51" s="89"/>
      <c r="K51" s="159"/>
      <c r="L51" s="216"/>
      <c r="M51" s="216"/>
      <c r="N51" s="216"/>
      <c r="O51" s="435"/>
      <c r="P51" s="264"/>
      <c r="R51" s="1"/>
      <c r="S51" s="89"/>
      <c r="T51" s="18"/>
      <c r="U51" s="18"/>
      <c r="V51" s="18"/>
      <c r="W51" s="18"/>
      <c r="X51" s="18"/>
      <c r="Y51" s="18"/>
      <c r="Z51" s="18"/>
    </row>
    <row r="52" spans="1:35" ht="15">
      <c r="B52" s="346" t="s">
        <v>278</v>
      </c>
      <c r="C52" s="346"/>
      <c r="D52" s="346"/>
      <c r="E52" s="346"/>
      <c r="F52" s="182"/>
      <c r="G52" s="182"/>
      <c r="H52" s="182"/>
      <c r="I52" s="182"/>
      <c r="J52" s="152"/>
      <c r="K52" s="153"/>
      <c r="L52" s="178"/>
      <c r="M52" s="179"/>
      <c r="N52" s="180"/>
      <c r="O52" s="94"/>
      <c r="P52" s="151"/>
      <c r="R52" s="1"/>
      <c r="S52" s="49"/>
      <c r="T52" s="18"/>
      <c r="Z52" s="18"/>
      <c r="AA52" s="18"/>
    </row>
    <row r="53" spans="1:35" ht="38.25">
      <c r="A53" s="165" t="s">
        <v>13</v>
      </c>
      <c r="B53" s="85" t="s">
        <v>218</v>
      </c>
      <c r="C53" s="85"/>
      <c r="D53" s="86" t="s">
        <v>259</v>
      </c>
      <c r="E53" s="85" t="s">
        <v>260</v>
      </c>
      <c r="F53" s="85" t="s">
        <v>261</v>
      </c>
      <c r="G53" s="85" t="s">
        <v>346</v>
      </c>
      <c r="H53" s="85" t="s">
        <v>263</v>
      </c>
      <c r="I53" s="85" t="s">
        <v>264</v>
      </c>
      <c r="J53" s="527" t="s">
        <v>265</v>
      </c>
      <c r="K53" s="528"/>
      <c r="L53" s="85" t="s">
        <v>266</v>
      </c>
      <c r="M53" s="85" t="s">
        <v>267</v>
      </c>
      <c r="N53" s="85" t="s">
        <v>268</v>
      </c>
      <c r="O53" s="86" t="s">
        <v>269</v>
      </c>
      <c r="P53" s="85" t="s">
        <v>395</v>
      </c>
      <c r="R53" s="1"/>
      <c r="S53" s="49"/>
      <c r="T53" s="18"/>
      <c r="Z53" s="18"/>
      <c r="AA53" s="18"/>
    </row>
    <row r="54" spans="1:35" s="148" customFormat="1">
      <c r="A54" s="201">
        <v>1</v>
      </c>
      <c r="B54" s="209">
        <v>43101</v>
      </c>
      <c r="C54" s="209"/>
      <c r="D54" s="228" t="s">
        <v>193</v>
      </c>
      <c r="E54" s="211" t="s">
        <v>270</v>
      </c>
      <c r="F54" s="205" t="s">
        <v>2998</v>
      </c>
      <c r="G54" s="200">
        <v>4610</v>
      </c>
      <c r="H54" s="200"/>
      <c r="I54" s="211" t="s">
        <v>2999</v>
      </c>
      <c r="J54" s="533" t="s">
        <v>271</v>
      </c>
      <c r="K54" s="534"/>
      <c r="L54" s="212"/>
      <c r="M54" s="213"/>
      <c r="N54" s="210"/>
      <c r="O54" s="347"/>
      <c r="P54" s="227">
        <f>VLOOKUP(D54,Sheet2!$A$1:M2077,6,0)</f>
        <v>4530.45</v>
      </c>
      <c r="Q54" s="224"/>
      <c r="R54" s="222"/>
      <c r="S54" s="206" t="s">
        <v>2484</v>
      </c>
      <c r="T54" s="226"/>
      <c r="U54" s="204"/>
      <c r="V54" s="204"/>
      <c r="W54" s="204"/>
      <c r="X54" s="204"/>
      <c r="Y54" s="204"/>
      <c r="Z54" s="204"/>
    </row>
    <row r="55" spans="1:35" s="148" customFormat="1">
      <c r="A55" s="450">
        <v>2</v>
      </c>
      <c r="B55" s="456">
        <v>43117</v>
      </c>
      <c r="C55" s="447"/>
      <c r="D55" s="457" t="s">
        <v>47</v>
      </c>
      <c r="E55" s="449" t="s">
        <v>270</v>
      </c>
      <c r="F55" s="449">
        <v>726</v>
      </c>
      <c r="G55" s="450">
        <v>704</v>
      </c>
      <c r="H55" s="450">
        <v>700</v>
      </c>
      <c r="I55" s="449">
        <v>770</v>
      </c>
      <c r="J55" s="524" t="s">
        <v>3084</v>
      </c>
      <c r="K55" s="524"/>
      <c r="L55" s="452">
        <f t="shared" ref="L55" si="15">H55-F55-K55</f>
        <v>-26</v>
      </c>
      <c r="M55" s="453">
        <f t="shared" ref="M55" si="16">L55/F55</f>
        <v>-3.5812672176308541E-2</v>
      </c>
      <c r="N55" s="449" t="s">
        <v>2204</v>
      </c>
      <c r="O55" s="421">
        <v>43133</v>
      </c>
      <c r="P55" s="454"/>
      <c r="Q55" s="224"/>
      <c r="R55" s="222"/>
      <c r="S55" s="206" t="s">
        <v>2484</v>
      </c>
      <c r="T55" s="226"/>
      <c r="U55" s="204"/>
      <c r="V55" s="204"/>
      <c r="W55" s="204"/>
      <c r="X55" s="204"/>
      <c r="Y55" s="204"/>
      <c r="Z55" s="204"/>
    </row>
    <row r="56" spans="1:35" s="148" customFormat="1">
      <c r="A56" s="450">
        <v>3</v>
      </c>
      <c r="B56" s="456">
        <v>43130</v>
      </c>
      <c r="C56" s="447"/>
      <c r="D56" s="457" t="s">
        <v>357</v>
      </c>
      <c r="E56" s="449" t="s">
        <v>270</v>
      </c>
      <c r="F56" s="449">
        <v>3302.5</v>
      </c>
      <c r="G56" s="450">
        <v>3200</v>
      </c>
      <c r="H56" s="450">
        <v>3200</v>
      </c>
      <c r="I56" s="449">
        <v>3500</v>
      </c>
      <c r="J56" s="524" t="s">
        <v>3063</v>
      </c>
      <c r="K56" s="524"/>
      <c r="L56" s="452">
        <f t="shared" ref="L56" si="17">H56-F56-K56</f>
        <v>-102.5</v>
      </c>
      <c r="M56" s="453">
        <f t="shared" ref="M56" si="18">L56/F56</f>
        <v>-3.1037093111279335E-2</v>
      </c>
      <c r="N56" s="449" t="s">
        <v>2204</v>
      </c>
      <c r="O56" s="421">
        <v>43132</v>
      </c>
      <c r="P56" s="454"/>
      <c r="Q56" s="224"/>
      <c r="R56" s="222"/>
      <c r="S56" s="206" t="s">
        <v>2484</v>
      </c>
      <c r="T56" s="226"/>
      <c r="U56" s="204"/>
      <c r="V56" s="204"/>
      <c r="W56" s="204"/>
      <c r="X56" s="204"/>
      <c r="Y56" s="204"/>
      <c r="Z56" s="204"/>
    </row>
    <row r="57" spans="1:35" s="148" customFormat="1">
      <c r="A57" s="436">
        <v>4</v>
      </c>
      <c r="B57" s="437">
        <v>43136</v>
      </c>
      <c r="C57" s="438"/>
      <c r="D57" s="439" t="s">
        <v>379</v>
      </c>
      <c r="E57" s="440" t="s">
        <v>270</v>
      </c>
      <c r="F57" s="440">
        <v>206.5</v>
      </c>
      <c r="G57" s="440">
        <v>198</v>
      </c>
      <c r="H57" s="440">
        <v>212</v>
      </c>
      <c r="I57" s="441" t="s">
        <v>322</v>
      </c>
      <c r="J57" s="532" t="s">
        <v>3093</v>
      </c>
      <c r="K57" s="532"/>
      <c r="L57" s="442">
        <f t="shared" ref="L57" si="19">H57-F57-K57</f>
        <v>5.5</v>
      </c>
      <c r="M57" s="443">
        <f t="shared" ref="M57" si="20">L57/F57</f>
        <v>2.6634382566585957E-2</v>
      </c>
      <c r="N57" s="440" t="s">
        <v>272</v>
      </c>
      <c r="O57" s="444">
        <v>43136</v>
      </c>
      <c r="P57" s="445"/>
      <c r="Q57" s="224"/>
      <c r="R57" s="222"/>
      <c r="S57" s="206" t="s">
        <v>2483</v>
      </c>
      <c r="T57" s="226"/>
      <c r="U57" s="204"/>
      <c r="V57" s="204"/>
      <c r="W57" s="204"/>
      <c r="X57" s="204"/>
      <c r="Y57" s="204"/>
      <c r="Z57" s="204"/>
    </row>
    <row r="58" spans="1:35" s="148" customFormat="1">
      <c r="A58" s="201">
        <v>5</v>
      </c>
      <c r="B58" s="425">
        <v>43136</v>
      </c>
      <c r="C58" s="209"/>
      <c r="D58" s="223" t="s">
        <v>67</v>
      </c>
      <c r="E58" s="211" t="s">
        <v>270</v>
      </c>
      <c r="F58" s="205" t="s">
        <v>3099</v>
      </c>
      <c r="G58" s="200">
        <v>197</v>
      </c>
      <c r="H58" s="200"/>
      <c r="I58" s="211" t="s">
        <v>322</v>
      </c>
      <c r="J58" s="533" t="s">
        <v>271</v>
      </c>
      <c r="K58" s="534"/>
      <c r="L58" s="212"/>
      <c r="M58" s="213"/>
      <c r="N58" s="210"/>
      <c r="O58" s="347"/>
      <c r="P58" s="227"/>
      <c r="Q58" s="224"/>
      <c r="R58" s="222"/>
      <c r="S58" s="206" t="s">
        <v>2483</v>
      </c>
      <c r="T58" s="226"/>
      <c r="U58" s="204"/>
      <c r="V58" s="204"/>
      <c r="W58" s="204"/>
      <c r="X58" s="204"/>
      <c r="Y58" s="204"/>
      <c r="Z58" s="204"/>
    </row>
    <row r="59" spans="1:35" s="148" customFormat="1">
      <c r="A59" s="201"/>
      <c r="B59" s="425"/>
      <c r="C59" s="209"/>
      <c r="D59" s="223"/>
      <c r="E59" s="211"/>
      <c r="F59" s="205"/>
      <c r="G59" s="200"/>
      <c r="H59" s="200"/>
      <c r="I59" s="211"/>
      <c r="J59" s="461"/>
      <c r="K59" s="462"/>
      <c r="L59" s="212"/>
      <c r="M59" s="213"/>
      <c r="N59" s="210"/>
      <c r="O59" s="347"/>
      <c r="P59" s="227"/>
      <c r="Q59" s="224"/>
      <c r="R59" s="222"/>
      <c r="S59" s="206"/>
      <c r="T59" s="226"/>
      <c r="U59" s="204"/>
      <c r="V59" s="204"/>
      <c r="W59" s="204"/>
      <c r="X59" s="204"/>
      <c r="Y59" s="204"/>
      <c r="Z59" s="204"/>
    </row>
    <row r="60" spans="1:35" s="148" customFormat="1">
      <c r="A60" s="201"/>
      <c r="B60" s="425"/>
      <c r="C60" s="209"/>
      <c r="D60" s="223"/>
      <c r="E60" s="211"/>
      <c r="F60" s="205"/>
      <c r="G60" s="200"/>
      <c r="H60" s="200"/>
      <c r="I60" s="211"/>
      <c r="J60" s="533"/>
      <c r="K60" s="534"/>
      <c r="L60" s="212"/>
      <c r="M60" s="213"/>
      <c r="N60" s="210"/>
      <c r="O60" s="347"/>
      <c r="P60" s="227"/>
      <c r="Q60" s="224"/>
      <c r="R60" s="222"/>
      <c r="S60" s="206"/>
      <c r="T60" s="226"/>
      <c r="U60" s="204"/>
      <c r="V60" s="204"/>
      <c r="W60" s="204"/>
      <c r="X60" s="204"/>
      <c r="Y60" s="204"/>
      <c r="Z60" s="204"/>
    </row>
    <row r="61" spans="1:35" s="148" customFormat="1">
      <c r="A61" s="201"/>
      <c r="B61" s="425"/>
      <c r="C61" s="209"/>
      <c r="D61" s="223"/>
      <c r="E61" s="211"/>
      <c r="F61" s="205"/>
      <c r="G61" s="200"/>
      <c r="H61" s="200"/>
      <c r="I61" s="211"/>
      <c r="J61" s="533"/>
      <c r="K61" s="534"/>
      <c r="L61" s="212"/>
      <c r="M61" s="213"/>
      <c r="N61" s="210"/>
      <c r="O61" s="347"/>
      <c r="P61" s="227"/>
      <c r="Q61" s="224"/>
      <c r="R61" s="222"/>
      <c r="S61" s="206"/>
      <c r="T61" s="226"/>
      <c r="U61" s="204"/>
      <c r="V61" s="204"/>
      <c r="W61" s="204"/>
      <c r="X61" s="204"/>
      <c r="Y61" s="204"/>
      <c r="Z61" s="204"/>
    </row>
    <row r="62" spans="1:35" s="148" customFormat="1">
      <c r="A62" s="201"/>
      <c r="B62" s="425"/>
      <c r="C62" s="209"/>
      <c r="D62" s="223"/>
      <c r="E62" s="211"/>
      <c r="F62" s="205"/>
      <c r="G62" s="200"/>
      <c r="H62" s="200"/>
      <c r="I62" s="211"/>
      <c r="J62" s="533"/>
      <c r="K62" s="534"/>
      <c r="L62" s="212"/>
      <c r="M62" s="213"/>
      <c r="N62" s="210"/>
      <c r="O62" s="347"/>
      <c r="P62" s="227"/>
      <c r="Q62" s="224"/>
      <c r="R62" s="222"/>
      <c r="S62" s="206"/>
      <c r="T62" s="226"/>
      <c r="U62" s="204"/>
      <c r="V62" s="204"/>
      <c r="W62" s="204"/>
      <c r="X62" s="204"/>
      <c r="Y62" s="204"/>
      <c r="Z62" s="204"/>
    </row>
    <row r="63" spans="1:35" s="19" customFormat="1">
      <c r="A63" s="342" t="s">
        <v>347</v>
      </c>
      <c r="B63" s="342"/>
      <c r="C63" s="342"/>
      <c r="D63" s="342"/>
      <c r="F63" s="182" t="s">
        <v>371</v>
      </c>
      <c r="G63" s="216"/>
      <c r="H63" s="216"/>
      <c r="I63" s="162"/>
      <c r="J63" s="89"/>
      <c r="K63" s="159"/>
      <c r="L63" s="217"/>
      <c r="M63" s="218"/>
      <c r="N63" s="159"/>
      <c r="O63" s="219"/>
      <c r="P63" s="220"/>
      <c r="Q63" s="119"/>
      <c r="R63" s="1"/>
      <c r="S63" s="89"/>
      <c r="T63" s="18"/>
      <c r="U63" s="18"/>
      <c r="V63" s="18"/>
      <c r="W63" s="18"/>
      <c r="X63" s="18"/>
      <c r="Y63" s="18"/>
      <c r="Z63" s="18"/>
      <c r="AA63" s="119"/>
      <c r="AB63" s="119"/>
      <c r="AC63" s="119"/>
      <c r="AD63" s="119"/>
      <c r="AE63" s="119"/>
      <c r="AF63" s="119"/>
      <c r="AG63" s="119"/>
      <c r="AH63" s="119"/>
      <c r="AI63" s="119"/>
    </row>
    <row r="64" spans="1:35" s="19" customFormat="1">
      <c r="A64" s="197" t="s">
        <v>2588</v>
      </c>
      <c r="B64" s="229"/>
      <c r="C64" s="229"/>
      <c r="D64" s="229"/>
      <c r="E64" s="88"/>
      <c r="F64" s="182" t="s">
        <v>2632</v>
      </c>
      <c r="G64" s="216"/>
      <c r="H64" s="216"/>
      <c r="I64" s="162"/>
      <c r="J64" s="89"/>
      <c r="K64" s="159"/>
      <c r="L64" s="217"/>
      <c r="M64" s="218"/>
      <c r="N64" s="159"/>
      <c r="O64" s="219"/>
      <c r="P64" s="220"/>
      <c r="Q64" s="119"/>
      <c r="R64" s="1"/>
      <c r="S64" s="89"/>
      <c r="T64" s="18"/>
      <c r="U64" s="18"/>
      <c r="V64" s="18"/>
      <c r="W64" s="18"/>
      <c r="X64" s="18"/>
      <c r="Y64" s="18"/>
      <c r="Z64" s="18"/>
      <c r="AA64" s="119"/>
      <c r="AB64" s="119"/>
      <c r="AC64" s="119"/>
      <c r="AD64" s="119"/>
      <c r="AE64" s="119"/>
      <c r="AF64" s="119"/>
      <c r="AG64" s="119"/>
      <c r="AH64" s="119"/>
      <c r="AI64" s="119"/>
    </row>
    <row r="65" spans="1:38" s="19" customFormat="1">
      <c r="A65" s="214"/>
      <c r="B65" s="208"/>
      <c r="C65" s="215"/>
      <c r="D65" s="115"/>
      <c r="E65" s="162"/>
      <c r="F65" s="95"/>
      <c r="G65" s="216"/>
      <c r="H65" s="216"/>
      <c r="I65" s="162"/>
      <c r="J65" s="89"/>
      <c r="K65" s="159"/>
      <c r="L65" s="217"/>
      <c r="M65" s="218"/>
      <c r="N65" s="159"/>
      <c r="O65" s="219"/>
      <c r="P65" s="220"/>
      <c r="Q65" s="119"/>
      <c r="R65" s="1"/>
      <c r="S65" s="89"/>
      <c r="T65" s="18"/>
      <c r="U65" s="18"/>
      <c r="V65" s="18"/>
      <c r="W65" s="18"/>
      <c r="X65" s="18"/>
      <c r="Y65" s="18"/>
      <c r="Z65" s="18"/>
      <c r="AA65" s="119"/>
      <c r="AB65" s="119"/>
      <c r="AC65" s="119"/>
      <c r="AD65" s="119"/>
      <c r="AE65" s="119"/>
      <c r="AF65" s="119"/>
      <c r="AG65" s="119"/>
      <c r="AH65" s="119"/>
      <c r="AI65" s="119"/>
    </row>
    <row r="66" spans="1:38">
      <c r="F66" s="119"/>
      <c r="G66" s="119"/>
      <c r="H66" s="119"/>
      <c r="I66" s="119"/>
      <c r="J66" s="119"/>
      <c r="K66" s="119"/>
      <c r="L66" s="119"/>
      <c r="M66" s="119"/>
      <c r="N66" s="119"/>
      <c r="P66" s="119"/>
      <c r="R66" s="1"/>
      <c r="S66" s="89"/>
      <c r="T66" s="18"/>
      <c r="U66" s="18"/>
      <c r="V66" s="18"/>
      <c r="W66" s="18"/>
      <c r="X66" s="18"/>
      <c r="Y66" s="18"/>
      <c r="Z66" s="18"/>
    </row>
    <row r="67" spans="1:38" ht="15">
      <c r="A67" s="105" t="s">
        <v>344</v>
      </c>
      <c r="B67" s="97"/>
      <c r="C67" s="97"/>
      <c r="D67" s="98"/>
      <c r="E67" s="99"/>
      <c r="F67" s="88"/>
      <c r="G67" s="88"/>
      <c r="H67" s="167"/>
      <c r="I67" s="185"/>
      <c r="J67" s="154"/>
      <c r="K67" s="155"/>
      <c r="L67" s="89"/>
      <c r="M67" s="89"/>
      <c r="N67" s="89"/>
      <c r="O67" s="1"/>
      <c r="P67" s="9"/>
      <c r="R67" s="1"/>
      <c r="S67" s="89"/>
      <c r="T67" s="18"/>
      <c r="U67" s="18"/>
      <c r="V67" s="18"/>
      <c r="W67" s="18"/>
      <c r="X67" s="18"/>
      <c r="Y67" s="18"/>
      <c r="Z67" s="18"/>
    </row>
    <row r="68" spans="1:38" ht="38.25">
      <c r="A68" s="165" t="s">
        <v>13</v>
      </c>
      <c r="B68" s="85" t="s">
        <v>218</v>
      </c>
      <c r="C68" s="85"/>
      <c r="D68" s="86" t="s">
        <v>259</v>
      </c>
      <c r="E68" s="85" t="s">
        <v>260</v>
      </c>
      <c r="F68" s="85" t="s">
        <v>261</v>
      </c>
      <c r="G68" s="85" t="s">
        <v>346</v>
      </c>
      <c r="H68" s="85" t="s">
        <v>263</v>
      </c>
      <c r="I68" s="85" t="s">
        <v>264</v>
      </c>
      <c r="J68" s="525" t="s">
        <v>265</v>
      </c>
      <c r="K68" s="526"/>
      <c r="L68" s="85" t="s">
        <v>266</v>
      </c>
      <c r="M68" s="85" t="s">
        <v>267</v>
      </c>
      <c r="N68" s="85" t="s">
        <v>268</v>
      </c>
      <c r="O68" s="86" t="s">
        <v>269</v>
      </c>
      <c r="P68" s="85" t="s">
        <v>395</v>
      </c>
      <c r="Q68" s="204"/>
      <c r="R68" s="204"/>
      <c r="S68" s="89"/>
      <c r="T68" s="18"/>
      <c r="U68" s="18"/>
      <c r="V68" s="18"/>
      <c r="W68" s="18"/>
      <c r="X68" s="18"/>
      <c r="Y68" s="18"/>
      <c r="Z68" s="18"/>
    </row>
    <row r="69" spans="1:38">
      <c r="A69" s="403"/>
      <c r="B69" s="201"/>
      <c r="C69" s="209"/>
      <c r="D69" s="209"/>
      <c r="E69" s="228"/>
      <c r="F69" s="211"/>
      <c r="G69" s="205"/>
      <c r="H69" s="200"/>
      <c r="I69" s="404"/>
      <c r="J69" s="402"/>
      <c r="K69" s="402"/>
      <c r="L69" s="405"/>
      <c r="M69" s="406"/>
      <c r="N69" s="402"/>
      <c r="O69" s="407"/>
      <c r="P69" s="408"/>
      <c r="Q69" s="204"/>
      <c r="R69" s="204"/>
      <c r="S69" s="89"/>
      <c r="T69" s="18"/>
      <c r="U69" s="18"/>
      <c r="V69" s="18"/>
      <c r="W69" s="18"/>
      <c r="X69" s="18"/>
      <c r="Z69" s="18"/>
      <c r="AL69" s="18"/>
    </row>
    <row r="70" spans="1:38">
      <c r="A70" s="342" t="s">
        <v>347</v>
      </c>
      <c r="B70" s="342"/>
      <c r="C70" s="342"/>
      <c r="D70" s="342"/>
      <c r="E70" s="19"/>
      <c r="F70" s="182" t="s">
        <v>371</v>
      </c>
      <c r="G70" s="95"/>
      <c r="H70" s="95"/>
      <c r="I70" s="162"/>
      <c r="J70" s="159"/>
      <c r="K70" s="159"/>
      <c r="L70" s="217"/>
      <c r="M70" s="218"/>
      <c r="N70" s="159"/>
      <c r="O70" s="219"/>
      <c r="P70" s="230"/>
      <c r="Q70" s="1"/>
      <c r="R70" s="1"/>
      <c r="S70" s="89"/>
      <c r="T70" s="18"/>
      <c r="U70" s="18"/>
      <c r="V70" s="18"/>
      <c r="W70" s="18"/>
      <c r="X70" s="18"/>
      <c r="Z70" s="18"/>
      <c r="AL70" s="18"/>
    </row>
    <row r="71" spans="1:38">
      <c r="A71" s="197" t="s">
        <v>2588</v>
      </c>
      <c r="B71" s="229"/>
      <c r="C71" s="229"/>
      <c r="D71" s="229"/>
      <c r="E71" s="88"/>
      <c r="F71" s="182" t="s">
        <v>2632</v>
      </c>
      <c r="G71" s="49"/>
      <c r="H71" s="49"/>
      <c r="I71" s="49"/>
      <c r="J71" s="9"/>
      <c r="K71" s="9"/>
      <c r="L71" s="49"/>
      <c r="M71" s="49"/>
      <c r="N71" s="49"/>
      <c r="O71" s="1"/>
      <c r="P71" s="9"/>
      <c r="S71" s="95"/>
      <c r="T71" s="18"/>
      <c r="U71" s="18"/>
      <c r="V71" s="18"/>
      <c r="W71" s="18"/>
      <c r="X71" s="18"/>
      <c r="Y71" s="18"/>
      <c r="Z71" s="18"/>
      <c r="AA71" s="18"/>
    </row>
    <row r="72" spans="1:38">
      <c r="A72" s="197"/>
      <c r="B72" s="262"/>
      <c r="C72" s="262"/>
      <c r="D72" s="262"/>
      <c r="E72" s="88"/>
      <c r="F72" s="182"/>
      <c r="G72" s="49"/>
      <c r="H72" s="49"/>
      <c r="I72" s="49"/>
      <c r="J72" s="9"/>
      <c r="K72" s="9"/>
      <c r="L72" s="49"/>
      <c r="M72" s="49"/>
      <c r="N72" s="49"/>
      <c r="O72" s="1"/>
      <c r="P72" s="9"/>
      <c r="S72" s="95"/>
      <c r="T72" s="18"/>
      <c r="U72" s="18"/>
      <c r="V72" s="18"/>
      <c r="W72" s="18"/>
      <c r="X72" s="18"/>
      <c r="Y72" s="18"/>
      <c r="Z72" s="18"/>
      <c r="AA72" s="18"/>
    </row>
    <row r="73" spans="1:38">
      <c r="A73" s="197"/>
      <c r="B73" s="262"/>
      <c r="C73" s="262"/>
      <c r="D73" s="262"/>
      <c r="E73" s="88"/>
      <c r="F73" s="182"/>
      <c r="G73" s="49"/>
      <c r="H73" s="49"/>
      <c r="I73" s="49"/>
      <c r="J73" s="9"/>
      <c r="K73" s="9"/>
      <c r="L73" s="49"/>
      <c r="M73" s="49"/>
      <c r="N73" s="49"/>
      <c r="O73" s="1"/>
      <c r="P73" s="9"/>
      <c r="S73" s="95"/>
      <c r="T73" s="18"/>
      <c r="U73" s="18"/>
      <c r="V73" s="18"/>
      <c r="W73" s="18"/>
      <c r="X73" s="18"/>
      <c r="Y73" s="18"/>
      <c r="Z73" s="18"/>
      <c r="AA73" s="18"/>
    </row>
    <row r="74" spans="1:38">
      <c r="A74" s="197"/>
      <c r="B74" s="262"/>
      <c r="C74" s="262"/>
      <c r="D74" s="262"/>
      <c r="E74" s="88"/>
      <c r="F74" s="182"/>
      <c r="G74" s="49"/>
      <c r="H74" s="49"/>
      <c r="I74" s="49"/>
      <c r="J74" s="9"/>
      <c r="K74" s="9"/>
      <c r="L74" s="49"/>
      <c r="M74" s="49"/>
      <c r="N74" s="49"/>
      <c r="O74" s="1"/>
      <c r="P74" s="9"/>
      <c r="S74" s="95"/>
      <c r="T74" s="18"/>
      <c r="U74" s="18"/>
      <c r="V74" s="18"/>
      <c r="W74" s="18"/>
      <c r="X74" s="18"/>
      <c r="Y74" s="18"/>
      <c r="Z74" s="18"/>
      <c r="AA74" s="18"/>
    </row>
    <row r="75" spans="1:38" s="146" customFormat="1" ht="15">
      <c r="A75" s="1"/>
      <c r="B75" s="343" t="s">
        <v>2186</v>
      </c>
      <c r="C75" s="343"/>
      <c r="D75" s="343"/>
      <c r="E75" s="343"/>
      <c r="F75" s="99"/>
      <c r="G75" s="88"/>
      <c r="H75" s="88"/>
      <c r="I75" s="167"/>
      <c r="J75" s="156"/>
      <c r="K75" s="168"/>
      <c r="L75" s="181"/>
      <c r="M75" s="49"/>
      <c r="N75" s="49"/>
      <c r="O75" s="1"/>
      <c r="P75" s="9"/>
      <c r="S75" s="162"/>
      <c r="T75" s="115"/>
      <c r="U75" s="115"/>
      <c r="V75" s="115"/>
      <c r="W75" s="115"/>
      <c r="X75" s="115"/>
      <c r="Y75" s="115"/>
      <c r="Z75" s="115"/>
      <c r="AA75" s="115"/>
    </row>
    <row r="76" spans="1:38" ht="38.25">
      <c r="A76" s="165" t="s">
        <v>13</v>
      </c>
      <c r="B76" s="85" t="s">
        <v>218</v>
      </c>
      <c r="C76" s="85"/>
      <c r="D76" s="86" t="s">
        <v>259</v>
      </c>
      <c r="E76" s="85" t="s">
        <v>260</v>
      </c>
      <c r="F76" s="85" t="s">
        <v>261</v>
      </c>
      <c r="G76" s="85" t="s">
        <v>262</v>
      </c>
      <c r="H76" s="85" t="s">
        <v>263</v>
      </c>
      <c r="I76" s="85" t="s">
        <v>264</v>
      </c>
      <c r="J76" s="520" t="s">
        <v>265</v>
      </c>
      <c r="K76" s="521"/>
      <c r="L76" s="85" t="s">
        <v>2190</v>
      </c>
      <c r="M76" s="85" t="s">
        <v>267</v>
      </c>
      <c r="N76" s="177" t="s">
        <v>274</v>
      </c>
      <c r="O76" s="85" t="s">
        <v>275</v>
      </c>
      <c r="P76" s="85" t="s">
        <v>268</v>
      </c>
      <c r="Q76" s="86" t="s">
        <v>269</v>
      </c>
      <c r="R76" s="85" t="s">
        <v>395</v>
      </c>
      <c r="S76" s="89"/>
      <c r="T76" s="18"/>
      <c r="U76" s="18"/>
      <c r="V76" s="18"/>
      <c r="W76" s="18"/>
      <c r="X76" s="18"/>
      <c r="Y76" s="18"/>
      <c r="Z76" s="18"/>
      <c r="AA76" s="18"/>
    </row>
    <row r="77" spans="1:38">
      <c r="A77" s="458">
        <v>1</v>
      </c>
      <c r="B77" s="254">
        <v>43131</v>
      </c>
      <c r="C77" s="459"/>
      <c r="D77" s="457" t="s">
        <v>633</v>
      </c>
      <c r="E77" s="449" t="s">
        <v>270</v>
      </c>
      <c r="F77" s="449">
        <v>232.5</v>
      </c>
      <c r="G77" s="450">
        <v>225</v>
      </c>
      <c r="H77" s="450">
        <v>218</v>
      </c>
      <c r="I77" s="449">
        <v>250</v>
      </c>
      <c r="J77" s="524" t="s">
        <v>3066</v>
      </c>
      <c r="K77" s="524"/>
      <c r="L77" s="452">
        <f t="shared" ref="L77" si="21">H77-F77-K77</f>
        <v>-14.5</v>
      </c>
      <c r="M77" s="490">
        <f t="shared" ref="M77" si="22">L77/F77</f>
        <v>-6.236559139784946E-2</v>
      </c>
      <c r="N77" s="494"/>
      <c r="O77" s="492"/>
      <c r="P77" s="449" t="s">
        <v>2204</v>
      </c>
      <c r="Q77" s="421">
        <v>43132</v>
      </c>
      <c r="R77" s="460"/>
      <c r="S77" s="158" t="s">
        <v>2484</v>
      </c>
    </row>
    <row r="78" spans="1:38">
      <c r="A78" s="464">
        <v>2</v>
      </c>
      <c r="B78" s="465">
        <v>43133</v>
      </c>
      <c r="C78" s="466"/>
      <c r="D78" s="467" t="s">
        <v>601</v>
      </c>
      <c r="E78" s="468" t="s">
        <v>270</v>
      </c>
      <c r="F78" s="468">
        <v>469</v>
      </c>
      <c r="G78" s="469">
        <v>457</v>
      </c>
      <c r="H78" s="469">
        <v>457</v>
      </c>
      <c r="I78" s="468">
        <v>485</v>
      </c>
      <c r="J78" s="531" t="s">
        <v>3083</v>
      </c>
      <c r="K78" s="531"/>
      <c r="L78" s="470">
        <f t="shared" ref="L78:L79" si="23">H78-F78-K78</f>
        <v>-12</v>
      </c>
      <c r="M78" s="491">
        <f t="shared" ref="M78:M79" si="24">L78/F78</f>
        <v>-2.5586353944562899E-2</v>
      </c>
      <c r="N78" s="498"/>
      <c r="O78" s="493"/>
      <c r="P78" s="468" t="s">
        <v>2204</v>
      </c>
      <c r="Q78" s="471">
        <v>43133</v>
      </c>
      <c r="R78" s="472"/>
      <c r="S78" s="158" t="s">
        <v>2484</v>
      </c>
    </row>
    <row r="79" spans="1:38">
      <c r="A79" s="409">
        <v>3</v>
      </c>
      <c r="B79" s="495">
        <v>43136</v>
      </c>
      <c r="C79" s="496"/>
      <c r="D79" s="261" t="s">
        <v>92</v>
      </c>
      <c r="E79" s="410" t="s">
        <v>270</v>
      </c>
      <c r="F79" s="410">
        <v>283</v>
      </c>
      <c r="G79" s="409">
        <v>277</v>
      </c>
      <c r="H79" s="409">
        <v>288.5</v>
      </c>
      <c r="I79" s="410">
        <v>295</v>
      </c>
      <c r="J79" s="532" t="s">
        <v>3093</v>
      </c>
      <c r="K79" s="532"/>
      <c r="L79" s="500">
        <f t="shared" si="23"/>
        <v>5.5</v>
      </c>
      <c r="M79" s="499">
        <f t="shared" si="24"/>
        <v>1.9434628975265017E-2</v>
      </c>
      <c r="N79" s="261"/>
      <c r="O79" s="261"/>
      <c r="P79" s="497" t="s">
        <v>272</v>
      </c>
      <c r="Q79" s="444">
        <v>43136</v>
      </c>
      <c r="R79" s="413"/>
      <c r="S79" s="158" t="s">
        <v>2483</v>
      </c>
    </row>
    <row r="80" spans="1:38">
      <c r="A80" s="484">
        <v>4</v>
      </c>
      <c r="B80" s="485">
        <v>43137</v>
      </c>
      <c r="C80" s="486"/>
      <c r="D80" s="87" t="s">
        <v>2130</v>
      </c>
      <c r="E80" s="463" t="s">
        <v>270</v>
      </c>
      <c r="F80" s="463" t="s">
        <v>3123</v>
      </c>
      <c r="G80" s="484">
        <v>394</v>
      </c>
      <c r="H80" s="484"/>
      <c r="I80" s="463">
        <v>435</v>
      </c>
      <c r="J80" s="533" t="s">
        <v>271</v>
      </c>
      <c r="K80" s="533"/>
      <c r="L80" s="353"/>
      <c r="M80" s="487"/>
      <c r="N80" s="87"/>
      <c r="O80" s="488"/>
      <c r="P80" s="463"/>
      <c r="Q80" s="486"/>
      <c r="R80" s="489"/>
      <c r="S80" s="158" t="s">
        <v>2484</v>
      </c>
    </row>
    <row r="81" spans="1:27">
      <c r="A81" s="473"/>
      <c r="B81" s="425"/>
      <c r="C81" s="425"/>
      <c r="D81" s="474"/>
      <c r="E81" s="475"/>
      <c r="F81" s="476"/>
      <c r="G81" s="269"/>
      <c r="H81" s="269"/>
      <c r="I81" s="476"/>
      <c r="J81" s="522"/>
      <c r="K81" s="523"/>
      <c r="L81" s="477"/>
      <c r="M81" s="478"/>
      <c r="N81" s="479"/>
      <c r="O81" s="480"/>
      <c r="P81" s="481"/>
      <c r="Q81" s="482"/>
      <c r="R81" s="483"/>
    </row>
    <row r="82" spans="1:27" s="148" customFormat="1">
      <c r="A82" s="342" t="s">
        <v>347</v>
      </c>
      <c r="B82" s="342"/>
      <c r="C82" s="342"/>
      <c r="D82" s="342"/>
      <c r="E82" s="19"/>
      <c r="F82" s="182" t="s">
        <v>371</v>
      </c>
      <c r="G82" s="216"/>
      <c r="H82" s="226"/>
      <c r="I82" s="95"/>
      <c r="J82" s="89"/>
      <c r="K82" s="159"/>
      <c r="L82" s="217"/>
      <c r="M82" s="218"/>
      <c r="N82" s="159"/>
      <c r="O82" s="219"/>
      <c r="P82" s="220"/>
      <c r="Q82" s="19"/>
      <c r="R82" s="18"/>
      <c r="S82" s="89"/>
      <c r="U82" s="147"/>
      <c r="V82" s="147"/>
      <c r="W82" s="147"/>
      <c r="X82" s="147"/>
      <c r="Y82" s="147"/>
      <c r="Z82" s="147"/>
      <c r="AA82" s="147"/>
    </row>
    <row r="83" spans="1:27" s="148" customFormat="1">
      <c r="A83" s="197" t="s">
        <v>2588</v>
      </c>
      <c r="B83" s="229"/>
      <c r="C83" s="229"/>
      <c r="D83" s="229"/>
      <c r="E83" s="88"/>
      <c r="F83" s="182" t="s">
        <v>2632</v>
      </c>
      <c r="G83" s="216"/>
      <c r="H83" s="226"/>
      <c r="I83" s="95"/>
      <c r="J83" s="89"/>
      <c r="K83" s="159"/>
      <c r="L83" s="217"/>
      <c r="M83" s="218"/>
      <c r="N83" s="159"/>
      <c r="O83" s="219"/>
      <c r="P83" s="220"/>
      <c r="Q83" s="19"/>
      <c r="R83" s="18"/>
      <c r="S83" s="89"/>
      <c r="U83" s="147"/>
      <c r="V83" s="147"/>
      <c r="W83" s="147"/>
      <c r="X83" s="147"/>
      <c r="Y83" s="147"/>
      <c r="Z83" s="147"/>
      <c r="AA83" s="147"/>
    </row>
    <row r="84" spans="1:27" s="148" customFormat="1">
      <c r="A84" s="197"/>
      <c r="B84" s="342"/>
      <c r="C84" s="342"/>
      <c r="D84" s="342"/>
      <c r="E84" s="88"/>
      <c r="F84" s="182"/>
      <c r="G84" s="216"/>
      <c r="H84" s="226"/>
      <c r="I84" s="95"/>
      <c r="J84" s="89"/>
      <c r="K84" s="159"/>
      <c r="L84" s="217"/>
      <c r="M84" s="218"/>
      <c r="N84" s="159"/>
      <c r="O84" s="219"/>
      <c r="P84" s="220"/>
      <c r="Q84" s="19"/>
      <c r="R84" s="18"/>
      <c r="S84" s="89"/>
      <c r="U84" s="147"/>
      <c r="V84" s="147"/>
      <c r="W84" s="147"/>
      <c r="X84" s="147"/>
      <c r="Y84" s="147"/>
      <c r="Z84" s="147"/>
      <c r="AA84" s="147"/>
    </row>
    <row r="85" spans="1:27" s="148" customFormat="1">
      <c r="A85" s="197"/>
      <c r="B85" s="342"/>
      <c r="C85" s="342"/>
      <c r="D85" s="342"/>
      <c r="E85" s="88"/>
      <c r="F85" s="182"/>
      <c r="G85" s="216"/>
      <c r="H85" s="226"/>
      <c r="I85" s="95"/>
      <c r="J85" s="89"/>
      <c r="K85" s="159"/>
      <c r="L85" s="217"/>
      <c r="M85" s="218"/>
      <c r="N85" s="159"/>
      <c r="O85" s="219"/>
      <c r="P85" s="220"/>
      <c r="Q85" s="19"/>
      <c r="R85" s="18"/>
      <c r="S85" s="89"/>
      <c r="U85" s="147"/>
      <c r="V85" s="147"/>
      <c r="W85" s="147"/>
      <c r="X85" s="147"/>
      <c r="Y85" s="147"/>
      <c r="Z85" s="147"/>
      <c r="AA85" s="147"/>
    </row>
    <row r="86" spans="1:27" s="148" customFormat="1">
      <c r="A86" s="214"/>
      <c r="B86" s="208"/>
      <c r="C86" s="215"/>
      <c r="D86" s="115"/>
      <c r="E86" s="162"/>
      <c r="F86" s="95"/>
      <c r="G86" s="216"/>
      <c r="H86" s="226"/>
      <c r="I86" s="95"/>
      <c r="J86" s="89"/>
      <c r="K86" s="159"/>
      <c r="L86" s="217"/>
      <c r="M86" s="218"/>
      <c r="N86" s="159"/>
      <c r="O86" s="219"/>
      <c r="P86" s="220"/>
      <c r="Q86" s="19"/>
      <c r="R86" s="18"/>
      <c r="S86" s="89"/>
      <c r="U86" s="147"/>
      <c r="V86" s="147"/>
      <c r="W86" s="147"/>
      <c r="X86" s="147"/>
      <c r="Y86" s="147"/>
      <c r="Z86" s="147"/>
      <c r="AA86" s="147"/>
    </row>
    <row r="87" spans="1:27" ht="15">
      <c r="B87" s="344" t="s">
        <v>2495</v>
      </c>
      <c r="C87" s="344"/>
      <c r="D87" s="344"/>
      <c r="E87" s="344"/>
      <c r="F87" s="182"/>
      <c r="G87" s="182"/>
      <c r="H87" s="182"/>
      <c r="I87" s="182"/>
      <c r="J87" s="152"/>
      <c r="K87" s="153"/>
      <c r="L87" s="178"/>
      <c r="M87" s="179"/>
      <c r="N87" s="180"/>
      <c r="O87" s="94"/>
      <c r="P87" s="151"/>
      <c r="R87" s="1"/>
      <c r="S87" s="49"/>
      <c r="T87" s="18"/>
      <c r="U87" s="18"/>
      <c r="V87" s="18"/>
      <c r="W87" s="18"/>
      <c r="X87" s="18"/>
      <c r="Y87" s="18"/>
      <c r="Z87" s="18"/>
      <c r="AA87" s="18"/>
    </row>
    <row r="88" spans="1:27" ht="38.25">
      <c r="A88" s="188" t="s">
        <v>13</v>
      </c>
      <c r="B88" s="188" t="s">
        <v>218</v>
      </c>
      <c r="C88" s="194"/>
      <c r="D88" s="189" t="s">
        <v>259</v>
      </c>
      <c r="E88" s="188" t="s">
        <v>260</v>
      </c>
      <c r="F88" s="188" t="s">
        <v>261</v>
      </c>
      <c r="G88" s="188" t="s">
        <v>346</v>
      </c>
      <c r="H88" s="188" t="s">
        <v>263</v>
      </c>
      <c r="I88" s="188" t="s">
        <v>264</v>
      </c>
      <c r="J88" s="539" t="s">
        <v>265</v>
      </c>
      <c r="K88" s="540"/>
      <c r="L88" s="188" t="s">
        <v>266</v>
      </c>
      <c r="M88" s="188" t="s">
        <v>267</v>
      </c>
      <c r="N88" s="188" t="s">
        <v>268</v>
      </c>
      <c r="O88" s="189" t="s">
        <v>269</v>
      </c>
      <c r="P88" s="119"/>
      <c r="Q88" s="1"/>
      <c r="R88" s="49"/>
      <c r="S88" s="18"/>
      <c r="T88" s="18"/>
      <c r="U88" s="18"/>
      <c r="V88" s="18"/>
      <c r="W88" s="18"/>
      <c r="X88" s="18"/>
      <c r="Y88" s="18"/>
      <c r="Z88" s="18"/>
    </row>
    <row r="89" spans="1:27" s="267" customFormat="1">
      <c r="A89" s="266"/>
      <c r="B89" s="266"/>
      <c r="C89" s="266"/>
      <c r="D89" s="265"/>
      <c r="E89" s="266"/>
      <c r="F89" s="266"/>
      <c r="G89" s="266"/>
      <c r="H89" s="266"/>
      <c r="I89" s="266"/>
      <c r="J89" s="518"/>
      <c r="K89" s="519"/>
      <c r="L89" s="266"/>
      <c r="M89" s="266"/>
      <c r="N89" s="266"/>
      <c r="O89" s="265"/>
      <c r="P89" s="270"/>
      <c r="Q89" s="263"/>
      <c r="S89" s="268"/>
      <c r="T89" s="263"/>
      <c r="U89" s="263"/>
      <c r="V89" s="263"/>
      <c r="W89" s="263"/>
      <c r="X89" s="263"/>
      <c r="Y89" s="263"/>
      <c r="Z89" s="263"/>
      <c r="AA89" s="263"/>
    </row>
    <row r="90" spans="1:27" s="267" customFormat="1">
      <c r="A90" s="266"/>
      <c r="B90" s="266"/>
      <c r="C90" s="266"/>
      <c r="D90" s="265"/>
      <c r="E90" s="266"/>
      <c r="F90" s="266"/>
      <c r="G90" s="266"/>
      <c r="H90" s="266"/>
      <c r="I90" s="266"/>
      <c r="J90" s="518"/>
      <c r="K90" s="519"/>
      <c r="L90" s="266"/>
      <c r="M90" s="266"/>
      <c r="N90" s="266"/>
      <c r="O90" s="265"/>
      <c r="P90" s="270"/>
      <c r="Q90" s="263"/>
      <c r="S90" s="268"/>
      <c r="T90" s="263"/>
      <c r="U90" s="263"/>
      <c r="V90" s="263"/>
      <c r="W90" s="263"/>
      <c r="X90" s="263"/>
      <c r="Y90" s="263"/>
      <c r="Z90" s="263"/>
      <c r="AA90" s="263"/>
    </row>
    <row r="91" spans="1:27" s="267" customFormat="1">
      <c r="A91" s="266"/>
      <c r="B91" s="266"/>
      <c r="C91" s="266"/>
      <c r="D91" s="265"/>
      <c r="E91" s="266"/>
      <c r="F91" s="266"/>
      <c r="G91" s="266"/>
      <c r="H91" s="266"/>
      <c r="I91" s="266"/>
      <c r="J91" s="518"/>
      <c r="K91" s="519"/>
      <c r="L91" s="266"/>
      <c r="M91" s="266"/>
      <c r="N91" s="266"/>
      <c r="O91" s="265"/>
      <c r="P91" s="270"/>
      <c r="Q91" s="263"/>
      <c r="S91" s="268"/>
      <c r="T91" s="263"/>
      <c r="U91" s="263"/>
      <c r="V91" s="263"/>
      <c r="W91" s="263"/>
      <c r="X91" s="263"/>
      <c r="Y91" s="263"/>
      <c r="Z91" s="263"/>
      <c r="AA91" s="263"/>
    </row>
    <row r="92" spans="1:27" s="267" customFormat="1">
      <c r="A92" s="266"/>
      <c r="B92" s="266"/>
      <c r="C92" s="266"/>
      <c r="D92" s="265"/>
      <c r="E92" s="266"/>
      <c r="F92" s="266"/>
      <c r="G92" s="266"/>
      <c r="H92" s="266"/>
      <c r="I92" s="266"/>
      <c r="J92" s="518"/>
      <c r="K92" s="519"/>
      <c r="L92" s="266"/>
      <c r="M92" s="266"/>
      <c r="N92" s="266"/>
      <c r="O92" s="265"/>
      <c r="P92" s="270"/>
      <c r="Q92" s="263"/>
      <c r="S92" s="268"/>
      <c r="T92" s="263"/>
      <c r="U92" s="263"/>
      <c r="V92" s="263"/>
      <c r="W92" s="263"/>
      <c r="X92" s="263"/>
      <c r="Y92" s="263"/>
      <c r="Z92" s="263"/>
      <c r="AA92" s="263"/>
    </row>
    <row r="93" spans="1:27" s="267" customFormat="1">
      <c r="A93" s="266"/>
      <c r="B93" s="266"/>
      <c r="C93" s="266"/>
      <c r="D93" s="265"/>
      <c r="E93" s="266"/>
      <c r="F93" s="266"/>
      <c r="G93" s="266"/>
      <c r="H93" s="266"/>
      <c r="I93" s="266"/>
      <c r="J93" s="518"/>
      <c r="K93" s="519"/>
      <c r="L93" s="266"/>
      <c r="M93" s="266"/>
      <c r="N93" s="266"/>
      <c r="O93" s="265"/>
      <c r="P93" s="270"/>
      <c r="Q93" s="263"/>
      <c r="S93" s="268"/>
      <c r="T93" s="263"/>
      <c r="U93" s="263"/>
      <c r="V93" s="263"/>
      <c r="W93" s="263"/>
      <c r="X93" s="263"/>
      <c r="Y93" s="263"/>
      <c r="Z93" s="263"/>
      <c r="AA93" s="263"/>
    </row>
    <row r="94" spans="1:27" s="267" customFormat="1">
      <c r="A94" s="266"/>
      <c r="B94" s="266"/>
      <c r="C94" s="266"/>
      <c r="D94" s="265"/>
      <c r="E94" s="266"/>
      <c r="F94" s="266"/>
      <c r="G94" s="266"/>
      <c r="H94" s="266"/>
      <c r="I94" s="266"/>
      <c r="J94" s="518"/>
      <c r="K94" s="519"/>
      <c r="L94" s="266"/>
      <c r="M94" s="266"/>
      <c r="N94" s="266"/>
      <c r="O94" s="265"/>
      <c r="P94" s="270"/>
      <c r="Q94" s="263"/>
      <c r="S94" s="268"/>
      <c r="T94" s="263"/>
      <c r="U94" s="263"/>
      <c r="V94" s="263"/>
      <c r="W94" s="263"/>
      <c r="X94" s="263"/>
      <c r="Y94" s="263"/>
      <c r="Z94" s="263"/>
      <c r="AA94" s="263"/>
    </row>
    <row r="95" spans="1:27" s="267" customFormat="1">
      <c r="A95" s="266"/>
      <c r="B95" s="266"/>
      <c r="C95" s="266"/>
      <c r="D95" s="265"/>
      <c r="E95" s="266"/>
      <c r="F95" s="266"/>
      <c r="G95" s="266"/>
      <c r="H95" s="266"/>
      <c r="I95" s="266"/>
      <c r="J95" s="518"/>
      <c r="K95" s="519"/>
      <c r="L95" s="266"/>
      <c r="M95" s="266"/>
      <c r="N95" s="266"/>
      <c r="O95" s="265"/>
      <c r="P95" s="270"/>
      <c r="Q95" s="263"/>
      <c r="S95" s="268"/>
      <c r="T95" s="263"/>
      <c r="U95" s="263"/>
      <c r="V95" s="263"/>
      <c r="W95" s="263"/>
      <c r="X95" s="263"/>
      <c r="Y95" s="263"/>
      <c r="Z95" s="263"/>
      <c r="AA95" s="263"/>
    </row>
    <row r="96" spans="1:27" ht="15">
      <c r="A96" s="19"/>
      <c r="B96" s="345" t="s">
        <v>279</v>
      </c>
      <c r="C96" s="345"/>
      <c r="D96" s="345"/>
      <c r="E96" s="345"/>
      <c r="F96" s="89"/>
      <c r="G96" s="89"/>
      <c r="H96" s="186"/>
      <c r="I96" s="89"/>
      <c r="J96" s="156"/>
      <c r="K96" s="168"/>
      <c r="L96" s="181"/>
      <c r="M96" s="89"/>
      <c r="N96" s="89"/>
      <c r="O96" s="18"/>
      <c r="P96" s="147"/>
      <c r="Q96" s="1"/>
      <c r="R96" s="18"/>
      <c r="S96" s="89"/>
      <c r="T96" s="18"/>
      <c r="U96" s="18"/>
      <c r="V96" s="18"/>
      <c r="W96" s="18"/>
      <c r="X96" s="18"/>
      <c r="Y96" s="18"/>
      <c r="Z96" s="18"/>
    </row>
    <row r="97" spans="1:26" ht="38.25">
      <c r="A97" s="165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280</v>
      </c>
      <c r="H97" s="85" t="s">
        <v>281</v>
      </c>
      <c r="I97" s="85" t="s">
        <v>264</v>
      </c>
      <c r="J97" s="527" t="s">
        <v>265</v>
      </c>
      <c r="K97" s="528"/>
      <c r="L97" s="85" t="s">
        <v>266</v>
      </c>
      <c r="M97" s="85" t="s">
        <v>267</v>
      </c>
      <c r="N97" s="85" t="s">
        <v>268</v>
      </c>
      <c r="O97" s="86" t="s">
        <v>269</v>
      </c>
      <c r="P97" s="9"/>
      <c r="Q97" s="1"/>
      <c r="R97" s="18"/>
      <c r="S97" s="89"/>
      <c r="T97" s="18"/>
      <c r="U97" s="18"/>
      <c r="V97" s="18"/>
      <c r="W97" s="18"/>
      <c r="X97" s="18"/>
      <c r="Y97" s="18"/>
      <c r="Z97" s="18"/>
    </row>
    <row r="98" spans="1:26" s="148" customFormat="1">
      <c r="A98" s="302">
        <v>1</v>
      </c>
      <c r="B98" s="303">
        <v>41579</v>
      </c>
      <c r="C98" s="303"/>
      <c r="D98" s="304" t="s">
        <v>282</v>
      </c>
      <c r="E98" s="302" t="s">
        <v>283</v>
      </c>
      <c r="F98" s="305">
        <v>82</v>
      </c>
      <c r="G98" s="302" t="s">
        <v>219</v>
      </c>
      <c r="H98" s="302">
        <v>100</v>
      </c>
      <c r="I98" s="306">
        <v>100</v>
      </c>
      <c r="J98" s="516" t="s">
        <v>285</v>
      </c>
      <c r="K98" s="517"/>
      <c r="L98" s="307">
        <f t="shared" ref="L98:L120" si="25">H98-F98-K98</f>
        <v>18</v>
      </c>
      <c r="M98" s="308">
        <f t="shared" ref="M98:M120" si="26">L98/F98</f>
        <v>0.21951219512195122</v>
      </c>
      <c r="N98" s="309" t="s">
        <v>272</v>
      </c>
      <c r="O98" s="310">
        <v>42657</v>
      </c>
      <c r="P98" s="204"/>
      <c r="Q98" s="204"/>
      <c r="R98" s="204"/>
      <c r="S98" s="203"/>
      <c r="T98" s="204"/>
      <c r="U98" s="204"/>
      <c r="V98" s="204"/>
      <c r="W98" s="204"/>
      <c r="X98" s="204"/>
      <c r="Y98" s="204"/>
      <c r="Z98" s="204"/>
    </row>
    <row r="99" spans="1:26" s="148" customFormat="1">
      <c r="A99" s="302">
        <v>2</v>
      </c>
      <c r="B99" s="303">
        <v>41794</v>
      </c>
      <c r="C99" s="303"/>
      <c r="D99" s="304" t="s">
        <v>284</v>
      </c>
      <c r="E99" s="302" t="s">
        <v>270</v>
      </c>
      <c r="F99" s="305">
        <v>257</v>
      </c>
      <c r="G99" s="302" t="s">
        <v>219</v>
      </c>
      <c r="H99" s="302">
        <v>300</v>
      </c>
      <c r="I99" s="306">
        <v>300</v>
      </c>
      <c r="J99" s="516" t="s">
        <v>285</v>
      </c>
      <c r="K99" s="517"/>
      <c r="L99" s="307">
        <f t="shared" si="25"/>
        <v>43</v>
      </c>
      <c r="M99" s="308">
        <f t="shared" si="26"/>
        <v>0.16731517509727625</v>
      </c>
      <c r="N99" s="309" t="s">
        <v>272</v>
      </c>
      <c r="O99" s="310">
        <v>41822</v>
      </c>
      <c r="P99" s="204"/>
      <c r="Q99" s="204"/>
      <c r="R99" s="204"/>
      <c r="S99" s="203"/>
      <c r="T99" s="204"/>
      <c r="U99" s="204"/>
      <c r="V99" s="204"/>
      <c r="W99" s="204"/>
      <c r="X99" s="204"/>
      <c r="Y99" s="204"/>
      <c r="Z99" s="204"/>
    </row>
    <row r="100" spans="1:26" s="148" customFormat="1">
      <c r="A100" s="302">
        <f t="shared" ref="A100:A108" si="27">1+A99</f>
        <v>3</v>
      </c>
      <c r="B100" s="303">
        <v>41828</v>
      </c>
      <c r="C100" s="303"/>
      <c r="D100" s="304" t="s">
        <v>286</v>
      </c>
      <c r="E100" s="302" t="s">
        <v>270</v>
      </c>
      <c r="F100" s="305">
        <v>393</v>
      </c>
      <c r="G100" s="302" t="s">
        <v>219</v>
      </c>
      <c r="H100" s="302">
        <v>468</v>
      </c>
      <c r="I100" s="306">
        <v>468</v>
      </c>
      <c r="J100" s="516" t="s">
        <v>285</v>
      </c>
      <c r="K100" s="517"/>
      <c r="L100" s="307">
        <f t="shared" si="25"/>
        <v>75</v>
      </c>
      <c r="M100" s="308">
        <f t="shared" si="26"/>
        <v>0.19083969465648856</v>
      </c>
      <c r="N100" s="309" t="s">
        <v>272</v>
      </c>
      <c r="O100" s="310">
        <v>41863</v>
      </c>
      <c r="P100" s="204"/>
      <c r="Q100" s="204"/>
      <c r="R100" s="204"/>
      <c r="S100" s="203"/>
      <c r="T100" s="204"/>
      <c r="U100" s="204"/>
      <c r="V100" s="204"/>
      <c r="W100" s="204"/>
      <c r="X100" s="204"/>
      <c r="Y100" s="204"/>
      <c r="Z100" s="204"/>
    </row>
    <row r="101" spans="1:26" s="148" customFormat="1">
      <c r="A101" s="302">
        <f t="shared" si="27"/>
        <v>4</v>
      </c>
      <c r="B101" s="303">
        <v>41857</v>
      </c>
      <c r="C101" s="303"/>
      <c r="D101" s="304" t="s">
        <v>287</v>
      </c>
      <c r="E101" s="302" t="s">
        <v>270</v>
      </c>
      <c r="F101" s="305">
        <v>205</v>
      </c>
      <c r="G101" s="302" t="s">
        <v>219</v>
      </c>
      <c r="H101" s="302">
        <v>275</v>
      </c>
      <c r="I101" s="306">
        <v>250</v>
      </c>
      <c r="J101" s="516" t="s">
        <v>285</v>
      </c>
      <c r="K101" s="517"/>
      <c r="L101" s="307">
        <f t="shared" si="25"/>
        <v>70</v>
      </c>
      <c r="M101" s="308">
        <f t="shared" si="26"/>
        <v>0.34146341463414637</v>
      </c>
      <c r="N101" s="309" t="s">
        <v>272</v>
      </c>
      <c r="O101" s="310">
        <v>41962</v>
      </c>
      <c r="P101" s="204"/>
      <c r="Q101" s="204"/>
      <c r="R101" s="204"/>
      <c r="S101" s="203"/>
      <c r="T101" s="204"/>
      <c r="U101" s="204"/>
      <c r="V101" s="204"/>
      <c r="W101" s="204"/>
      <c r="X101" s="204"/>
      <c r="Y101" s="204"/>
      <c r="Z101" s="204"/>
    </row>
    <row r="102" spans="1:26" s="148" customFormat="1">
      <c r="A102" s="302">
        <f t="shared" si="27"/>
        <v>5</v>
      </c>
      <c r="B102" s="303">
        <v>41886</v>
      </c>
      <c r="C102" s="303"/>
      <c r="D102" s="304" t="s">
        <v>288</v>
      </c>
      <c r="E102" s="302" t="s">
        <v>270</v>
      </c>
      <c r="F102" s="305">
        <v>162</v>
      </c>
      <c r="G102" s="302" t="s">
        <v>219</v>
      </c>
      <c r="H102" s="302">
        <v>190</v>
      </c>
      <c r="I102" s="306">
        <v>190</v>
      </c>
      <c r="J102" s="516" t="s">
        <v>285</v>
      </c>
      <c r="K102" s="517"/>
      <c r="L102" s="307">
        <f t="shared" si="25"/>
        <v>28</v>
      </c>
      <c r="M102" s="308">
        <f t="shared" si="26"/>
        <v>0.1728395061728395</v>
      </c>
      <c r="N102" s="309" t="s">
        <v>272</v>
      </c>
      <c r="O102" s="310">
        <v>42006</v>
      </c>
      <c r="P102" s="204"/>
      <c r="Q102" s="204"/>
      <c r="R102" s="204"/>
      <c r="S102" s="203"/>
      <c r="T102" s="204"/>
      <c r="U102" s="204"/>
      <c r="V102" s="204"/>
      <c r="W102" s="204"/>
      <c r="X102" s="204"/>
      <c r="Y102" s="204"/>
      <c r="Z102" s="204"/>
    </row>
    <row r="103" spans="1:26" s="148" customFormat="1">
      <c r="A103" s="302">
        <f t="shared" si="27"/>
        <v>6</v>
      </c>
      <c r="B103" s="303">
        <v>41886</v>
      </c>
      <c r="C103" s="303"/>
      <c r="D103" s="304" t="s">
        <v>289</v>
      </c>
      <c r="E103" s="302" t="s">
        <v>270</v>
      </c>
      <c r="F103" s="305">
        <v>75</v>
      </c>
      <c r="G103" s="302" t="s">
        <v>219</v>
      </c>
      <c r="H103" s="302">
        <v>91.5</v>
      </c>
      <c r="I103" s="306" t="s">
        <v>290</v>
      </c>
      <c r="J103" s="516" t="s">
        <v>291</v>
      </c>
      <c r="K103" s="517"/>
      <c r="L103" s="307">
        <f t="shared" si="25"/>
        <v>16.5</v>
      </c>
      <c r="M103" s="308">
        <f t="shared" si="26"/>
        <v>0.22</v>
      </c>
      <c r="N103" s="309" t="s">
        <v>272</v>
      </c>
      <c r="O103" s="310">
        <v>41954</v>
      </c>
      <c r="P103" s="204"/>
      <c r="Q103" s="204"/>
      <c r="R103" s="204"/>
      <c r="S103" s="203"/>
      <c r="T103" s="204"/>
      <c r="U103" s="204"/>
      <c r="V103" s="204"/>
      <c r="W103" s="204"/>
      <c r="X103" s="204"/>
      <c r="Y103" s="204"/>
      <c r="Z103" s="204"/>
    </row>
    <row r="104" spans="1:26" s="148" customFormat="1">
      <c r="A104" s="302">
        <f t="shared" si="27"/>
        <v>7</v>
      </c>
      <c r="B104" s="303">
        <v>41913</v>
      </c>
      <c r="C104" s="303"/>
      <c r="D104" s="304" t="s">
        <v>292</v>
      </c>
      <c r="E104" s="302" t="s">
        <v>270</v>
      </c>
      <c r="F104" s="305">
        <v>850</v>
      </c>
      <c r="G104" s="302" t="s">
        <v>219</v>
      </c>
      <c r="H104" s="302">
        <v>982.5</v>
      </c>
      <c r="I104" s="306">
        <v>1050</v>
      </c>
      <c r="J104" s="516" t="s">
        <v>293</v>
      </c>
      <c r="K104" s="517"/>
      <c r="L104" s="307">
        <f t="shared" si="25"/>
        <v>132.5</v>
      </c>
      <c r="M104" s="308">
        <f t="shared" si="26"/>
        <v>0.15588235294117647</v>
      </c>
      <c r="N104" s="309" t="s">
        <v>272</v>
      </c>
      <c r="O104" s="310">
        <v>42039</v>
      </c>
      <c r="P104" s="204"/>
      <c r="Q104" s="204"/>
      <c r="R104" s="204"/>
      <c r="S104" s="203"/>
      <c r="T104" s="204"/>
      <c r="U104" s="204"/>
      <c r="V104" s="204"/>
      <c r="W104" s="204"/>
      <c r="X104" s="204"/>
      <c r="Y104" s="204"/>
      <c r="Z104" s="204"/>
    </row>
    <row r="105" spans="1:26" s="148" customFormat="1">
      <c r="A105" s="302">
        <f t="shared" si="27"/>
        <v>8</v>
      </c>
      <c r="B105" s="303">
        <v>41913</v>
      </c>
      <c r="C105" s="303"/>
      <c r="D105" s="304" t="s">
        <v>294</v>
      </c>
      <c r="E105" s="302" t="s">
        <v>270</v>
      </c>
      <c r="F105" s="305">
        <v>475</v>
      </c>
      <c r="G105" s="302" t="s">
        <v>219</v>
      </c>
      <c r="H105" s="302">
        <v>515</v>
      </c>
      <c r="I105" s="306">
        <v>600</v>
      </c>
      <c r="J105" s="516" t="s">
        <v>295</v>
      </c>
      <c r="K105" s="517"/>
      <c r="L105" s="307">
        <f t="shared" si="25"/>
        <v>40</v>
      </c>
      <c r="M105" s="308">
        <f t="shared" si="26"/>
        <v>8.4210526315789472E-2</v>
      </c>
      <c r="N105" s="309" t="s">
        <v>272</v>
      </c>
      <c r="O105" s="310">
        <v>41939</v>
      </c>
      <c r="P105" s="204"/>
      <c r="Q105" s="204"/>
      <c r="R105" s="204"/>
      <c r="S105" s="203"/>
      <c r="T105" s="204"/>
      <c r="U105" s="204"/>
      <c r="V105" s="204"/>
      <c r="W105" s="204"/>
      <c r="X105" s="204"/>
      <c r="Y105" s="204"/>
      <c r="Z105" s="204"/>
    </row>
    <row r="106" spans="1:26" s="148" customFormat="1">
      <c r="A106" s="302">
        <f t="shared" si="27"/>
        <v>9</v>
      </c>
      <c r="B106" s="303">
        <v>41913</v>
      </c>
      <c r="C106" s="303"/>
      <c r="D106" s="304" t="s">
        <v>296</v>
      </c>
      <c r="E106" s="302" t="s">
        <v>270</v>
      </c>
      <c r="F106" s="305">
        <v>86</v>
      </c>
      <c r="G106" s="302" t="s">
        <v>219</v>
      </c>
      <c r="H106" s="302">
        <v>99</v>
      </c>
      <c r="I106" s="306">
        <v>140</v>
      </c>
      <c r="J106" s="516" t="s">
        <v>297</v>
      </c>
      <c r="K106" s="517"/>
      <c r="L106" s="307">
        <f t="shared" si="25"/>
        <v>13</v>
      </c>
      <c r="M106" s="308">
        <f t="shared" si="26"/>
        <v>0.15116279069767441</v>
      </c>
      <c r="N106" s="309" t="s">
        <v>272</v>
      </c>
      <c r="O106" s="310">
        <v>41939</v>
      </c>
      <c r="P106" s="204"/>
      <c r="Q106" s="204"/>
      <c r="R106" s="204"/>
      <c r="S106" s="203"/>
      <c r="T106" s="204"/>
      <c r="U106" s="204"/>
      <c r="V106" s="204"/>
      <c r="W106" s="204"/>
      <c r="X106" s="204"/>
      <c r="Y106" s="204"/>
      <c r="Z106" s="204"/>
    </row>
    <row r="107" spans="1:26" s="148" customFormat="1">
      <c r="A107" s="302">
        <f t="shared" si="27"/>
        <v>10</v>
      </c>
      <c r="B107" s="303">
        <v>41926</v>
      </c>
      <c r="C107" s="303"/>
      <c r="D107" s="304" t="s">
        <v>298</v>
      </c>
      <c r="E107" s="302" t="s">
        <v>270</v>
      </c>
      <c r="F107" s="305">
        <v>496.6</v>
      </c>
      <c r="G107" s="302" t="s">
        <v>219</v>
      </c>
      <c r="H107" s="302">
        <v>621</v>
      </c>
      <c r="I107" s="306">
        <v>580</v>
      </c>
      <c r="J107" s="516" t="s">
        <v>285</v>
      </c>
      <c r="K107" s="517"/>
      <c r="L107" s="307">
        <f t="shared" si="25"/>
        <v>124.39999999999998</v>
      </c>
      <c r="M107" s="308">
        <f t="shared" si="26"/>
        <v>0.25050342327829234</v>
      </c>
      <c r="N107" s="309" t="s">
        <v>272</v>
      </c>
      <c r="O107" s="310">
        <v>42605</v>
      </c>
      <c r="P107" s="204"/>
      <c r="Q107" s="204"/>
      <c r="R107" s="204"/>
      <c r="S107" s="203"/>
      <c r="T107" s="204"/>
      <c r="U107" s="204"/>
      <c r="V107" s="204"/>
      <c r="W107" s="204"/>
      <c r="X107" s="204"/>
      <c r="Y107" s="204"/>
      <c r="Z107" s="204"/>
    </row>
    <row r="108" spans="1:26" s="148" customFormat="1">
      <c r="A108" s="302">
        <f t="shared" si="27"/>
        <v>11</v>
      </c>
      <c r="B108" s="303">
        <v>41926</v>
      </c>
      <c r="C108" s="303"/>
      <c r="D108" s="304" t="s">
        <v>299</v>
      </c>
      <c r="E108" s="302" t="s">
        <v>270</v>
      </c>
      <c r="F108" s="305">
        <v>2481.9</v>
      </c>
      <c r="G108" s="302" t="s">
        <v>219</v>
      </c>
      <c r="H108" s="302">
        <v>2840</v>
      </c>
      <c r="I108" s="306">
        <v>2870</v>
      </c>
      <c r="J108" s="516" t="s">
        <v>300</v>
      </c>
      <c r="K108" s="517"/>
      <c r="L108" s="307">
        <f t="shared" si="25"/>
        <v>358.09999999999991</v>
      </c>
      <c r="M108" s="308">
        <f t="shared" si="26"/>
        <v>0.14428462065353154</v>
      </c>
      <c r="N108" s="309" t="s">
        <v>272</v>
      </c>
      <c r="O108" s="310">
        <v>42017</v>
      </c>
      <c r="P108" s="204"/>
      <c r="Q108" s="204"/>
      <c r="R108" s="204"/>
      <c r="S108" s="203"/>
      <c r="T108" s="204"/>
      <c r="U108" s="204"/>
      <c r="V108" s="204"/>
      <c r="W108" s="204"/>
      <c r="X108" s="204"/>
      <c r="Y108" s="204"/>
      <c r="Z108" s="204"/>
    </row>
    <row r="109" spans="1:26" s="148" customFormat="1">
      <c r="A109" s="302">
        <f>1+A106</f>
        <v>10</v>
      </c>
      <c r="B109" s="303">
        <v>41928</v>
      </c>
      <c r="C109" s="303"/>
      <c r="D109" s="304" t="s">
        <v>301</v>
      </c>
      <c r="E109" s="302" t="s">
        <v>270</v>
      </c>
      <c r="F109" s="305">
        <v>84.5</v>
      </c>
      <c r="G109" s="302" t="s">
        <v>219</v>
      </c>
      <c r="H109" s="302">
        <v>93</v>
      </c>
      <c r="I109" s="306">
        <v>110</v>
      </c>
      <c r="J109" s="516" t="s">
        <v>302</v>
      </c>
      <c r="K109" s="517"/>
      <c r="L109" s="307">
        <f t="shared" si="25"/>
        <v>8.5</v>
      </c>
      <c r="M109" s="308">
        <f t="shared" si="26"/>
        <v>0.10059171597633136</v>
      </c>
      <c r="N109" s="309" t="s">
        <v>272</v>
      </c>
      <c r="O109" s="310">
        <v>41939</v>
      </c>
      <c r="P109" s="204"/>
      <c r="Q109" s="204"/>
      <c r="R109" s="204"/>
      <c r="S109" s="203"/>
      <c r="T109" s="204"/>
      <c r="U109" s="204"/>
      <c r="V109" s="204"/>
      <c r="W109" s="204"/>
      <c r="X109" s="204"/>
      <c r="Y109" s="204"/>
      <c r="Z109" s="204"/>
    </row>
    <row r="110" spans="1:26" s="148" customFormat="1">
      <c r="A110" s="302">
        <f t="shared" ref="A110:A128" si="28">1+A109</f>
        <v>11</v>
      </c>
      <c r="B110" s="303">
        <v>41928</v>
      </c>
      <c r="C110" s="303"/>
      <c r="D110" s="304" t="s">
        <v>303</v>
      </c>
      <c r="E110" s="302" t="s">
        <v>270</v>
      </c>
      <c r="F110" s="305">
        <v>401</v>
      </c>
      <c r="G110" s="302" t="s">
        <v>219</v>
      </c>
      <c r="H110" s="302">
        <v>428</v>
      </c>
      <c r="I110" s="306">
        <v>450</v>
      </c>
      <c r="J110" s="516" t="s">
        <v>304</v>
      </c>
      <c r="K110" s="517"/>
      <c r="L110" s="307">
        <f t="shared" si="25"/>
        <v>27</v>
      </c>
      <c r="M110" s="308">
        <f t="shared" si="26"/>
        <v>6.7331670822942641E-2</v>
      </c>
      <c r="N110" s="309" t="s">
        <v>272</v>
      </c>
      <c r="O110" s="310">
        <v>42020</v>
      </c>
      <c r="P110" s="204"/>
      <c r="Q110" s="204"/>
      <c r="R110" s="204"/>
      <c r="S110" s="203"/>
      <c r="T110" s="204"/>
      <c r="U110" s="204"/>
      <c r="V110" s="204"/>
      <c r="W110" s="204"/>
      <c r="X110" s="204"/>
      <c r="Y110" s="204"/>
      <c r="Z110" s="204"/>
    </row>
    <row r="111" spans="1:26" s="148" customFormat="1">
      <c r="A111" s="302">
        <f t="shared" si="28"/>
        <v>12</v>
      </c>
      <c r="B111" s="303">
        <v>41928</v>
      </c>
      <c r="C111" s="303"/>
      <c r="D111" s="304" t="s">
        <v>305</v>
      </c>
      <c r="E111" s="302" t="s">
        <v>270</v>
      </c>
      <c r="F111" s="305">
        <v>101</v>
      </c>
      <c r="G111" s="302" t="s">
        <v>219</v>
      </c>
      <c r="H111" s="302">
        <v>112</v>
      </c>
      <c r="I111" s="306">
        <v>120</v>
      </c>
      <c r="J111" s="516" t="s">
        <v>306</v>
      </c>
      <c r="K111" s="517"/>
      <c r="L111" s="307">
        <f t="shared" si="25"/>
        <v>11</v>
      </c>
      <c r="M111" s="308">
        <f t="shared" si="26"/>
        <v>0.10891089108910891</v>
      </c>
      <c r="N111" s="309" t="s">
        <v>272</v>
      </c>
      <c r="O111" s="310">
        <v>41939</v>
      </c>
      <c r="P111" s="204"/>
      <c r="Q111" s="204"/>
      <c r="R111" s="204"/>
      <c r="S111" s="203"/>
      <c r="T111" s="204"/>
      <c r="U111" s="204"/>
      <c r="V111" s="204"/>
      <c r="W111" s="204"/>
      <c r="X111" s="204"/>
      <c r="Y111" s="204"/>
      <c r="Z111" s="204"/>
    </row>
    <row r="112" spans="1:26" s="148" customFormat="1">
      <c r="A112" s="302">
        <f t="shared" si="28"/>
        <v>13</v>
      </c>
      <c r="B112" s="303">
        <v>41954</v>
      </c>
      <c r="C112" s="303"/>
      <c r="D112" s="304" t="s">
        <v>307</v>
      </c>
      <c r="E112" s="302" t="s">
        <v>270</v>
      </c>
      <c r="F112" s="305">
        <v>59</v>
      </c>
      <c r="G112" s="302" t="s">
        <v>219</v>
      </c>
      <c r="H112" s="302">
        <v>76</v>
      </c>
      <c r="I112" s="306">
        <v>76</v>
      </c>
      <c r="J112" s="516" t="s">
        <v>285</v>
      </c>
      <c r="K112" s="517"/>
      <c r="L112" s="307">
        <f t="shared" si="25"/>
        <v>17</v>
      </c>
      <c r="M112" s="308">
        <f t="shared" si="26"/>
        <v>0.28813559322033899</v>
      </c>
      <c r="N112" s="309" t="s">
        <v>272</v>
      </c>
      <c r="O112" s="310">
        <v>43032</v>
      </c>
      <c r="P112" s="204"/>
      <c r="S112" s="203"/>
      <c r="T112" s="204"/>
      <c r="U112" s="204"/>
      <c r="V112" s="204"/>
      <c r="W112" s="204"/>
      <c r="X112" s="204"/>
      <c r="Y112" s="204"/>
      <c r="Z112" s="204"/>
    </row>
    <row r="113" spans="1:26" s="148" customFormat="1">
      <c r="A113" s="302">
        <f t="shared" si="28"/>
        <v>14</v>
      </c>
      <c r="B113" s="303">
        <v>41954</v>
      </c>
      <c r="C113" s="303"/>
      <c r="D113" s="304" t="s">
        <v>296</v>
      </c>
      <c r="E113" s="302" t="s">
        <v>270</v>
      </c>
      <c r="F113" s="305">
        <v>99</v>
      </c>
      <c r="G113" s="302" t="s">
        <v>219</v>
      </c>
      <c r="H113" s="302">
        <v>120</v>
      </c>
      <c r="I113" s="306">
        <v>120</v>
      </c>
      <c r="J113" s="516" t="s">
        <v>308</v>
      </c>
      <c r="K113" s="517"/>
      <c r="L113" s="307">
        <f t="shared" si="25"/>
        <v>21</v>
      </c>
      <c r="M113" s="308">
        <f t="shared" si="26"/>
        <v>0.21212121212121213</v>
      </c>
      <c r="N113" s="309" t="s">
        <v>272</v>
      </c>
      <c r="O113" s="310">
        <v>41960</v>
      </c>
      <c r="P113" s="204"/>
      <c r="Q113" s="204"/>
      <c r="R113" s="204"/>
      <c r="S113" s="203"/>
      <c r="T113" s="204"/>
      <c r="U113" s="204"/>
      <c r="V113" s="204"/>
      <c r="W113" s="204"/>
      <c r="X113" s="204"/>
      <c r="Y113" s="204"/>
      <c r="Z113" s="204"/>
    </row>
    <row r="114" spans="1:26" s="148" customFormat="1">
      <c r="A114" s="302">
        <f t="shared" si="28"/>
        <v>15</v>
      </c>
      <c r="B114" s="303">
        <v>41956</v>
      </c>
      <c r="C114" s="303"/>
      <c r="D114" s="304" t="s">
        <v>309</v>
      </c>
      <c r="E114" s="302" t="s">
        <v>270</v>
      </c>
      <c r="F114" s="305">
        <v>22</v>
      </c>
      <c r="G114" s="302" t="s">
        <v>219</v>
      </c>
      <c r="H114" s="302">
        <v>33.549999999999997</v>
      </c>
      <c r="I114" s="306">
        <v>32</v>
      </c>
      <c r="J114" s="516" t="s">
        <v>310</v>
      </c>
      <c r="K114" s="517"/>
      <c r="L114" s="307">
        <f t="shared" si="25"/>
        <v>11.549999999999997</v>
      </c>
      <c r="M114" s="308">
        <f t="shared" si="26"/>
        <v>0.52499999999999991</v>
      </c>
      <c r="N114" s="309" t="s">
        <v>272</v>
      </c>
      <c r="O114" s="310">
        <v>42188</v>
      </c>
      <c r="P114" s="204"/>
      <c r="Q114" s="204"/>
      <c r="R114" s="204"/>
      <c r="S114" s="203"/>
      <c r="T114" s="204"/>
      <c r="U114" s="204"/>
      <c r="V114" s="204"/>
      <c r="W114" s="204"/>
      <c r="X114" s="204"/>
      <c r="Y114" s="204"/>
      <c r="Z114" s="204"/>
    </row>
    <row r="115" spans="1:26" s="148" customFormat="1">
      <c r="A115" s="302">
        <f t="shared" si="28"/>
        <v>16</v>
      </c>
      <c r="B115" s="303">
        <v>41976</v>
      </c>
      <c r="C115" s="303"/>
      <c r="D115" s="304" t="s">
        <v>311</v>
      </c>
      <c r="E115" s="302" t="s">
        <v>270</v>
      </c>
      <c r="F115" s="305">
        <v>440</v>
      </c>
      <c r="G115" s="302" t="s">
        <v>219</v>
      </c>
      <c r="H115" s="302">
        <v>520</v>
      </c>
      <c r="I115" s="306">
        <v>520</v>
      </c>
      <c r="J115" s="516" t="s">
        <v>312</v>
      </c>
      <c r="K115" s="517"/>
      <c r="L115" s="307">
        <f t="shared" si="25"/>
        <v>80</v>
      </c>
      <c r="M115" s="308">
        <f t="shared" si="26"/>
        <v>0.18181818181818182</v>
      </c>
      <c r="N115" s="309" t="s">
        <v>272</v>
      </c>
      <c r="O115" s="310">
        <v>42208</v>
      </c>
      <c r="P115" s="204"/>
      <c r="Q115" s="204"/>
      <c r="R115" s="204"/>
      <c r="S115" s="203"/>
      <c r="T115" s="204"/>
      <c r="U115" s="204"/>
      <c r="V115" s="204"/>
      <c r="W115" s="204"/>
      <c r="X115" s="204"/>
      <c r="Y115" s="204"/>
      <c r="Z115" s="204"/>
    </row>
    <row r="116" spans="1:26" s="148" customFormat="1">
      <c r="A116" s="302">
        <f t="shared" si="28"/>
        <v>17</v>
      </c>
      <c r="B116" s="303">
        <v>41976</v>
      </c>
      <c r="C116" s="303"/>
      <c r="D116" s="304" t="s">
        <v>313</v>
      </c>
      <c r="E116" s="302" t="s">
        <v>270</v>
      </c>
      <c r="F116" s="305">
        <v>360</v>
      </c>
      <c r="G116" s="302" t="s">
        <v>219</v>
      </c>
      <c r="H116" s="302">
        <v>427</v>
      </c>
      <c r="I116" s="306">
        <v>425</v>
      </c>
      <c r="J116" s="516" t="s">
        <v>314</v>
      </c>
      <c r="K116" s="517"/>
      <c r="L116" s="307">
        <f t="shared" si="25"/>
        <v>67</v>
      </c>
      <c r="M116" s="308">
        <f t="shared" si="26"/>
        <v>0.18611111111111112</v>
      </c>
      <c r="N116" s="309" t="s">
        <v>272</v>
      </c>
      <c r="O116" s="310">
        <v>42058</v>
      </c>
      <c r="P116" s="204"/>
      <c r="Q116" s="204"/>
      <c r="R116" s="204"/>
      <c r="S116" s="203"/>
      <c r="T116" s="204"/>
      <c r="U116" s="204"/>
      <c r="V116" s="204"/>
      <c r="W116" s="204"/>
      <c r="X116" s="204"/>
      <c r="Y116" s="204"/>
      <c r="Z116" s="204"/>
    </row>
    <row r="117" spans="1:26" s="148" customFormat="1">
      <c r="A117" s="302">
        <f t="shared" si="28"/>
        <v>18</v>
      </c>
      <c r="B117" s="303">
        <v>42012</v>
      </c>
      <c r="C117" s="303"/>
      <c r="D117" s="304" t="s">
        <v>390</v>
      </c>
      <c r="E117" s="302" t="s">
        <v>270</v>
      </c>
      <c r="F117" s="305">
        <v>360</v>
      </c>
      <c r="G117" s="302" t="s">
        <v>219</v>
      </c>
      <c r="H117" s="302">
        <v>455</v>
      </c>
      <c r="I117" s="306">
        <v>420</v>
      </c>
      <c r="J117" s="516" t="s">
        <v>315</v>
      </c>
      <c r="K117" s="517"/>
      <c r="L117" s="307">
        <f t="shared" si="25"/>
        <v>95</v>
      </c>
      <c r="M117" s="308">
        <f t="shared" si="26"/>
        <v>0.2638888888888889</v>
      </c>
      <c r="N117" s="309" t="s">
        <v>272</v>
      </c>
      <c r="O117" s="310">
        <v>42024</v>
      </c>
      <c r="P117" s="204"/>
      <c r="Q117" s="204"/>
      <c r="R117" s="204"/>
      <c r="S117" s="203"/>
      <c r="T117" s="204"/>
      <c r="U117" s="204"/>
      <c r="V117" s="204"/>
      <c r="W117" s="204"/>
      <c r="X117" s="204"/>
      <c r="Y117" s="204"/>
      <c r="Z117" s="204"/>
    </row>
    <row r="118" spans="1:26" s="148" customFormat="1">
      <c r="A118" s="302">
        <f t="shared" si="28"/>
        <v>19</v>
      </c>
      <c r="B118" s="303">
        <v>42012</v>
      </c>
      <c r="C118" s="303"/>
      <c r="D118" s="304" t="s">
        <v>2488</v>
      </c>
      <c r="E118" s="302" t="s">
        <v>270</v>
      </c>
      <c r="F118" s="305">
        <v>130</v>
      </c>
      <c r="G118" s="302"/>
      <c r="H118" s="302">
        <v>175.5</v>
      </c>
      <c r="I118" s="306">
        <v>165</v>
      </c>
      <c r="J118" s="516" t="s">
        <v>2975</v>
      </c>
      <c r="K118" s="517"/>
      <c r="L118" s="307">
        <f t="shared" si="25"/>
        <v>45.5</v>
      </c>
      <c r="M118" s="308">
        <f t="shared" si="26"/>
        <v>0.35</v>
      </c>
      <c r="N118" s="309" t="s">
        <v>272</v>
      </c>
      <c r="O118" s="310">
        <v>43088</v>
      </c>
      <c r="P118" s="204"/>
      <c r="Q118" s="204"/>
      <c r="R118" s="204"/>
      <c r="S118" s="203"/>
      <c r="T118" s="204"/>
      <c r="U118" s="204"/>
      <c r="V118" s="204"/>
      <c r="W118" s="204"/>
      <c r="X118" s="204"/>
      <c r="Y118" s="204"/>
      <c r="Z118" s="204"/>
    </row>
    <row r="119" spans="1:26" s="148" customFormat="1">
      <c r="A119" s="302">
        <f t="shared" si="28"/>
        <v>20</v>
      </c>
      <c r="B119" s="303">
        <v>42040</v>
      </c>
      <c r="C119" s="303"/>
      <c r="D119" s="304" t="s">
        <v>316</v>
      </c>
      <c r="E119" s="302" t="s">
        <v>283</v>
      </c>
      <c r="F119" s="305">
        <v>98</v>
      </c>
      <c r="G119" s="302"/>
      <c r="H119" s="302">
        <v>120</v>
      </c>
      <c r="I119" s="306">
        <v>120</v>
      </c>
      <c r="J119" s="516" t="s">
        <v>285</v>
      </c>
      <c r="K119" s="517"/>
      <c r="L119" s="307">
        <f t="shared" si="25"/>
        <v>22</v>
      </c>
      <c r="M119" s="308">
        <f t="shared" si="26"/>
        <v>0.22448979591836735</v>
      </c>
      <c r="N119" s="309" t="s">
        <v>272</v>
      </c>
      <c r="O119" s="310">
        <v>42753</v>
      </c>
      <c r="P119" s="204"/>
      <c r="Q119" s="204"/>
      <c r="R119" s="204"/>
      <c r="S119" s="203"/>
      <c r="T119" s="204"/>
      <c r="U119" s="204"/>
      <c r="V119" s="204"/>
      <c r="W119" s="204"/>
      <c r="X119" s="204"/>
      <c r="Y119" s="204"/>
      <c r="Z119" s="204"/>
    </row>
    <row r="120" spans="1:26" s="148" customFormat="1">
      <c r="A120" s="302">
        <f t="shared" si="28"/>
        <v>21</v>
      </c>
      <c r="B120" s="303">
        <v>42040</v>
      </c>
      <c r="C120" s="303"/>
      <c r="D120" s="304" t="s">
        <v>317</v>
      </c>
      <c r="E120" s="302" t="s">
        <v>283</v>
      </c>
      <c r="F120" s="305">
        <v>196</v>
      </c>
      <c r="G120" s="302"/>
      <c r="H120" s="302">
        <v>262</v>
      </c>
      <c r="I120" s="306">
        <v>255</v>
      </c>
      <c r="J120" s="516" t="s">
        <v>285</v>
      </c>
      <c r="K120" s="517"/>
      <c r="L120" s="307">
        <f t="shared" si="25"/>
        <v>66</v>
      </c>
      <c r="M120" s="308">
        <f t="shared" si="26"/>
        <v>0.33673469387755101</v>
      </c>
      <c r="N120" s="309" t="s">
        <v>272</v>
      </c>
      <c r="O120" s="310">
        <v>42599</v>
      </c>
      <c r="P120" s="204"/>
      <c r="Q120" s="204"/>
      <c r="R120" s="204"/>
      <c r="S120" s="203"/>
      <c r="T120" s="204"/>
      <c r="U120" s="204"/>
      <c r="V120" s="204"/>
      <c r="W120" s="204"/>
      <c r="X120" s="204"/>
      <c r="Y120" s="204"/>
      <c r="Z120" s="204"/>
    </row>
    <row r="121" spans="1:26" s="148" customFormat="1">
      <c r="A121" s="318">
        <f t="shared" si="28"/>
        <v>22</v>
      </c>
      <c r="B121" s="319">
        <v>42067</v>
      </c>
      <c r="C121" s="319"/>
      <c r="D121" s="320" t="s">
        <v>318</v>
      </c>
      <c r="E121" s="318" t="s">
        <v>283</v>
      </c>
      <c r="F121" s="321" t="s">
        <v>319</v>
      </c>
      <c r="G121" s="322"/>
      <c r="H121" s="322"/>
      <c r="I121" s="322" t="s">
        <v>320</v>
      </c>
      <c r="J121" s="529" t="s">
        <v>271</v>
      </c>
      <c r="K121" s="530"/>
      <c r="L121" s="322"/>
      <c r="M121" s="318"/>
      <c r="N121" s="323"/>
      <c r="O121" s="324"/>
      <c r="P121" s="204"/>
      <c r="S121" s="203"/>
      <c r="T121" s="204"/>
      <c r="U121" s="204"/>
      <c r="V121" s="204"/>
      <c r="W121" s="204"/>
      <c r="X121" s="204"/>
      <c r="Y121" s="204"/>
      <c r="Z121" s="204"/>
    </row>
    <row r="122" spans="1:26" s="148" customFormat="1">
      <c r="A122" s="302">
        <f t="shared" si="28"/>
        <v>23</v>
      </c>
      <c r="B122" s="303">
        <v>42067</v>
      </c>
      <c r="C122" s="303"/>
      <c r="D122" s="304" t="s">
        <v>321</v>
      </c>
      <c r="E122" s="302" t="s">
        <v>283</v>
      </c>
      <c r="F122" s="305">
        <v>185</v>
      </c>
      <c r="G122" s="302"/>
      <c r="H122" s="302">
        <v>224</v>
      </c>
      <c r="I122" s="306" t="s">
        <v>322</v>
      </c>
      <c r="J122" s="516" t="s">
        <v>285</v>
      </c>
      <c r="K122" s="517"/>
      <c r="L122" s="307">
        <f>H122-F122-K122</f>
        <v>39</v>
      </c>
      <c r="M122" s="308">
        <f>L122/F122</f>
        <v>0.21081081081081082</v>
      </c>
      <c r="N122" s="309" t="s">
        <v>272</v>
      </c>
      <c r="O122" s="310">
        <v>42647</v>
      </c>
      <c r="P122" s="204"/>
      <c r="Q122" s="204"/>
      <c r="R122" s="204"/>
      <c r="S122" s="203"/>
      <c r="T122" s="204"/>
      <c r="U122" s="204"/>
      <c r="V122" s="204"/>
      <c r="W122" s="204"/>
      <c r="X122" s="204"/>
      <c r="Y122" s="204"/>
      <c r="Z122" s="204"/>
    </row>
    <row r="123" spans="1:26" s="148" customFormat="1">
      <c r="A123" s="318">
        <f t="shared" si="28"/>
        <v>24</v>
      </c>
      <c r="B123" s="319">
        <v>42090</v>
      </c>
      <c r="C123" s="319"/>
      <c r="D123" s="320" t="s">
        <v>323</v>
      </c>
      <c r="E123" s="318" t="s">
        <v>283</v>
      </c>
      <c r="F123" s="321" t="s">
        <v>324</v>
      </c>
      <c r="G123" s="322"/>
      <c r="H123" s="322"/>
      <c r="I123" s="322">
        <v>67</v>
      </c>
      <c r="J123" s="529" t="s">
        <v>271</v>
      </c>
      <c r="K123" s="530"/>
      <c r="L123" s="322"/>
      <c r="M123" s="318"/>
      <c r="N123" s="323"/>
      <c r="O123" s="324"/>
      <c r="P123" s="204"/>
      <c r="S123" s="203"/>
      <c r="T123" s="204"/>
      <c r="U123" s="204"/>
      <c r="V123" s="204"/>
      <c r="W123" s="204"/>
      <c r="X123" s="204"/>
      <c r="Y123" s="204"/>
      <c r="Z123" s="204"/>
    </row>
    <row r="124" spans="1:26" s="148" customFormat="1">
      <c r="A124" s="302">
        <f t="shared" si="28"/>
        <v>25</v>
      </c>
      <c r="B124" s="303">
        <v>42093</v>
      </c>
      <c r="C124" s="303"/>
      <c r="D124" s="304" t="s">
        <v>325</v>
      </c>
      <c r="E124" s="302" t="s">
        <v>283</v>
      </c>
      <c r="F124" s="305">
        <v>183.5</v>
      </c>
      <c r="G124" s="302"/>
      <c r="H124" s="302">
        <v>219</v>
      </c>
      <c r="I124" s="306">
        <v>218</v>
      </c>
      <c r="J124" s="516" t="s">
        <v>326</v>
      </c>
      <c r="K124" s="517"/>
      <c r="L124" s="307">
        <f t="shared" ref="L124:L130" si="29">H124-F124-K124</f>
        <v>35.5</v>
      </c>
      <c r="M124" s="308">
        <f t="shared" ref="M124:M130" si="30">L124/F124</f>
        <v>0.19346049046321526</v>
      </c>
      <c r="N124" s="309" t="s">
        <v>272</v>
      </c>
      <c r="O124" s="310">
        <v>42103</v>
      </c>
      <c r="P124" s="204"/>
      <c r="Q124" s="204"/>
      <c r="R124" s="204"/>
      <c r="S124" s="203"/>
      <c r="T124" s="204"/>
      <c r="U124" s="204"/>
      <c r="V124" s="204"/>
      <c r="W124" s="204"/>
      <c r="X124" s="204"/>
      <c r="Y124" s="204"/>
      <c r="Z124" s="204"/>
    </row>
    <row r="125" spans="1:26" s="148" customFormat="1">
      <c r="A125" s="302">
        <f t="shared" si="28"/>
        <v>26</v>
      </c>
      <c r="B125" s="303">
        <v>42114</v>
      </c>
      <c r="C125" s="303"/>
      <c r="D125" s="304" t="s">
        <v>327</v>
      </c>
      <c r="E125" s="302" t="s">
        <v>283</v>
      </c>
      <c r="F125" s="305">
        <f>(227+237)/2</f>
        <v>232</v>
      </c>
      <c r="G125" s="302"/>
      <c r="H125" s="302">
        <v>298</v>
      </c>
      <c r="I125" s="306">
        <v>298</v>
      </c>
      <c r="J125" s="516" t="s">
        <v>285</v>
      </c>
      <c r="K125" s="517"/>
      <c r="L125" s="307">
        <f t="shared" si="29"/>
        <v>66</v>
      </c>
      <c r="M125" s="308">
        <f t="shared" si="30"/>
        <v>0.28448275862068967</v>
      </c>
      <c r="N125" s="309" t="s">
        <v>272</v>
      </c>
      <c r="O125" s="310">
        <v>42823</v>
      </c>
      <c r="P125" s="204"/>
      <c r="Q125" s="204"/>
      <c r="R125" s="204"/>
      <c r="S125" s="203"/>
      <c r="T125" s="204"/>
      <c r="U125" s="204"/>
      <c r="V125" s="204"/>
      <c r="W125" s="204"/>
      <c r="X125" s="204"/>
      <c r="Y125" s="204"/>
      <c r="Z125" s="204"/>
    </row>
    <row r="126" spans="1:26" s="148" customFormat="1">
      <c r="A126" s="302">
        <f t="shared" si="28"/>
        <v>27</v>
      </c>
      <c r="B126" s="303">
        <v>42128</v>
      </c>
      <c r="C126" s="303"/>
      <c r="D126" s="304" t="s">
        <v>328</v>
      </c>
      <c r="E126" s="302" t="s">
        <v>270</v>
      </c>
      <c r="F126" s="305">
        <v>385</v>
      </c>
      <c r="G126" s="302"/>
      <c r="H126" s="302">
        <f>212.5+331</f>
        <v>543.5</v>
      </c>
      <c r="I126" s="306">
        <v>510</v>
      </c>
      <c r="J126" s="516" t="s">
        <v>329</v>
      </c>
      <c r="K126" s="517"/>
      <c r="L126" s="307">
        <f t="shared" si="29"/>
        <v>158.5</v>
      </c>
      <c r="M126" s="308">
        <f t="shared" si="30"/>
        <v>0.41168831168831171</v>
      </c>
      <c r="N126" s="309" t="s">
        <v>272</v>
      </c>
      <c r="O126" s="310">
        <v>42235</v>
      </c>
      <c r="P126" s="204"/>
      <c r="Q126" s="204"/>
      <c r="R126" s="204"/>
      <c r="S126" s="203"/>
      <c r="T126" s="204"/>
      <c r="U126" s="204"/>
      <c r="V126" s="204"/>
      <c r="W126" s="204"/>
      <c r="X126" s="204"/>
      <c r="Y126" s="204"/>
      <c r="Z126" s="204"/>
    </row>
    <row r="127" spans="1:26" s="148" customFormat="1">
      <c r="A127" s="302">
        <f t="shared" si="28"/>
        <v>28</v>
      </c>
      <c r="B127" s="303">
        <v>42128</v>
      </c>
      <c r="C127" s="303"/>
      <c r="D127" s="304" t="s">
        <v>330</v>
      </c>
      <c r="E127" s="302" t="s">
        <v>270</v>
      </c>
      <c r="F127" s="305">
        <v>115.5</v>
      </c>
      <c r="G127" s="302"/>
      <c r="H127" s="302">
        <v>146</v>
      </c>
      <c r="I127" s="306">
        <v>142</v>
      </c>
      <c r="J127" s="516" t="s">
        <v>331</v>
      </c>
      <c r="K127" s="517"/>
      <c r="L127" s="307">
        <f t="shared" si="29"/>
        <v>30.5</v>
      </c>
      <c r="M127" s="308">
        <f t="shared" si="30"/>
        <v>0.26406926406926406</v>
      </c>
      <c r="N127" s="309" t="s">
        <v>272</v>
      </c>
      <c r="O127" s="310">
        <v>42202</v>
      </c>
      <c r="P127" s="204"/>
      <c r="Q127" s="204"/>
      <c r="R127" s="204"/>
      <c r="S127" s="203"/>
      <c r="T127" s="204"/>
      <c r="U127" s="204"/>
      <c r="V127" s="204"/>
      <c r="W127" s="204"/>
      <c r="X127" s="204"/>
      <c r="Y127" s="204"/>
      <c r="Z127" s="204"/>
    </row>
    <row r="128" spans="1:26" s="148" customFormat="1">
      <c r="A128" s="302">
        <f t="shared" si="28"/>
        <v>29</v>
      </c>
      <c r="B128" s="303">
        <v>42151</v>
      </c>
      <c r="C128" s="303"/>
      <c r="D128" s="304" t="s">
        <v>332</v>
      </c>
      <c r="E128" s="302" t="s">
        <v>270</v>
      </c>
      <c r="F128" s="305">
        <v>237.5</v>
      </c>
      <c r="G128" s="302"/>
      <c r="H128" s="302">
        <v>279.5</v>
      </c>
      <c r="I128" s="306">
        <v>278</v>
      </c>
      <c r="J128" s="516" t="s">
        <v>285</v>
      </c>
      <c r="K128" s="517"/>
      <c r="L128" s="307">
        <f t="shared" si="29"/>
        <v>42</v>
      </c>
      <c r="M128" s="308">
        <f t="shared" si="30"/>
        <v>0.17684210526315788</v>
      </c>
      <c r="N128" s="309" t="s">
        <v>272</v>
      </c>
      <c r="O128" s="310">
        <v>42222</v>
      </c>
      <c r="P128" s="204"/>
      <c r="Q128" s="204"/>
      <c r="R128" s="204"/>
      <c r="S128" s="203"/>
      <c r="T128" s="204"/>
      <c r="U128" s="204"/>
      <c r="V128" s="204"/>
      <c r="W128" s="204"/>
      <c r="X128" s="204"/>
      <c r="Y128" s="204"/>
      <c r="Z128" s="204"/>
    </row>
    <row r="129" spans="1:26" s="148" customFormat="1">
      <c r="A129" s="302">
        <v>30</v>
      </c>
      <c r="B129" s="303">
        <v>42174</v>
      </c>
      <c r="C129" s="303"/>
      <c r="D129" s="304" t="s">
        <v>303</v>
      </c>
      <c r="E129" s="302" t="s">
        <v>283</v>
      </c>
      <c r="F129" s="305">
        <v>340</v>
      </c>
      <c r="G129" s="302"/>
      <c r="H129" s="302">
        <v>448</v>
      </c>
      <c r="I129" s="306">
        <v>448</v>
      </c>
      <c r="J129" s="516" t="s">
        <v>285</v>
      </c>
      <c r="K129" s="517"/>
      <c r="L129" s="307">
        <f t="shared" si="29"/>
        <v>108</v>
      </c>
      <c r="M129" s="308">
        <f t="shared" si="30"/>
        <v>0.31764705882352939</v>
      </c>
      <c r="N129" s="309" t="s">
        <v>272</v>
      </c>
      <c r="O129" s="310">
        <v>43018</v>
      </c>
      <c r="P129" s="204"/>
      <c r="Q129" s="204"/>
      <c r="R129" s="204"/>
      <c r="S129" s="203"/>
      <c r="T129" s="204"/>
      <c r="U129" s="204"/>
      <c r="V129" s="204"/>
      <c r="W129" s="204"/>
      <c r="X129" s="204"/>
      <c r="Y129" s="204"/>
      <c r="Z129" s="204"/>
    </row>
    <row r="130" spans="1:26" s="148" customFormat="1">
      <c r="A130" s="302">
        <v>31</v>
      </c>
      <c r="B130" s="303">
        <v>42191</v>
      </c>
      <c r="C130" s="303"/>
      <c r="D130" s="304" t="s">
        <v>333</v>
      </c>
      <c r="E130" s="302" t="s">
        <v>283</v>
      </c>
      <c r="F130" s="305">
        <v>390</v>
      </c>
      <c r="G130" s="302"/>
      <c r="H130" s="302">
        <v>460</v>
      </c>
      <c r="I130" s="306">
        <v>460</v>
      </c>
      <c r="J130" s="516" t="s">
        <v>285</v>
      </c>
      <c r="K130" s="517"/>
      <c r="L130" s="307">
        <f t="shared" si="29"/>
        <v>70</v>
      </c>
      <c r="M130" s="308">
        <f t="shared" si="30"/>
        <v>0.17948717948717949</v>
      </c>
      <c r="N130" s="309" t="s">
        <v>272</v>
      </c>
      <c r="O130" s="310">
        <v>42478</v>
      </c>
      <c r="P130" s="204"/>
      <c r="Q130" s="204"/>
      <c r="R130" s="204"/>
      <c r="S130" s="203"/>
      <c r="T130" s="204"/>
      <c r="U130" s="204"/>
      <c r="V130" s="204"/>
      <c r="W130" s="204"/>
      <c r="X130" s="204"/>
      <c r="Y130" s="204"/>
      <c r="Z130" s="204"/>
    </row>
    <row r="131" spans="1:26" s="148" customFormat="1">
      <c r="A131" s="318">
        <v>32</v>
      </c>
      <c r="B131" s="319">
        <v>42195</v>
      </c>
      <c r="C131" s="319"/>
      <c r="D131" s="320" t="s">
        <v>334</v>
      </c>
      <c r="E131" s="318" t="s">
        <v>283</v>
      </c>
      <c r="F131" s="321" t="s">
        <v>335</v>
      </c>
      <c r="G131" s="322"/>
      <c r="H131" s="322"/>
      <c r="I131" s="322">
        <v>172</v>
      </c>
      <c r="J131" s="529" t="s">
        <v>271</v>
      </c>
      <c r="K131" s="530"/>
      <c r="L131" s="322"/>
      <c r="M131" s="318"/>
      <c r="N131" s="323"/>
      <c r="O131" s="324"/>
      <c r="P131" s="204"/>
      <c r="S131" s="203"/>
      <c r="T131" s="204"/>
      <c r="U131" s="204"/>
      <c r="V131" s="204"/>
      <c r="W131" s="204"/>
      <c r="X131" s="204"/>
      <c r="Y131" s="204"/>
      <c r="Z131" s="204"/>
    </row>
    <row r="132" spans="1:26" s="148" customFormat="1">
      <c r="A132" s="302">
        <v>33</v>
      </c>
      <c r="B132" s="303">
        <v>42219</v>
      </c>
      <c r="C132" s="303"/>
      <c r="D132" s="304" t="s">
        <v>336</v>
      </c>
      <c r="E132" s="302" t="s">
        <v>283</v>
      </c>
      <c r="F132" s="305">
        <v>297.5</v>
      </c>
      <c r="G132" s="302"/>
      <c r="H132" s="302">
        <v>350</v>
      </c>
      <c r="I132" s="306">
        <v>360</v>
      </c>
      <c r="J132" s="516" t="s">
        <v>2468</v>
      </c>
      <c r="K132" s="517"/>
      <c r="L132" s="307">
        <f t="shared" ref="L132:L140" si="31">H132-F132-K132</f>
        <v>52.5</v>
      </c>
      <c r="M132" s="308">
        <f t="shared" ref="M132:M140" si="32">L132/F132</f>
        <v>0.17647058823529413</v>
      </c>
      <c r="N132" s="309" t="s">
        <v>272</v>
      </c>
      <c r="O132" s="310">
        <v>42232</v>
      </c>
      <c r="P132" s="204"/>
      <c r="Q132" s="204"/>
      <c r="R132" s="204"/>
      <c r="S132" s="203"/>
      <c r="T132" s="204"/>
      <c r="U132" s="204"/>
      <c r="V132" s="204"/>
      <c r="W132" s="204"/>
      <c r="X132" s="204"/>
      <c r="Y132" s="204"/>
      <c r="Z132" s="204"/>
    </row>
    <row r="133" spans="1:26" s="148" customFormat="1">
      <c r="A133" s="302">
        <v>34</v>
      </c>
      <c r="B133" s="303">
        <v>42219</v>
      </c>
      <c r="C133" s="303"/>
      <c r="D133" s="304" t="s">
        <v>337</v>
      </c>
      <c r="E133" s="302" t="s">
        <v>283</v>
      </c>
      <c r="F133" s="305">
        <v>115.5</v>
      </c>
      <c r="G133" s="302"/>
      <c r="H133" s="302">
        <v>149</v>
      </c>
      <c r="I133" s="306">
        <v>140</v>
      </c>
      <c r="J133" s="542" t="s">
        <v>3007</v>
      </c>
      <c r="K133" s="517"/>
      <c r="L133" s="307">
        <f t="shared" si="31"/>
        <v>33.5</v>
      </c>
      <c r="M133" s="308">
        <f t="shared" si="32"/>
        <v>0.29004329004329005</v>
      </c>
      <c r="N133" s="309" t="s">
        <v>272</v>
      </c>
      <c r="O133" s="310">
        <v>42740</v>
      </c>
      <c r="P133" s="204"/>
      <c r="S133" s="203"/>
      <c r="T133" s="204"/>
      <c r="U133" s="204"/>
      <c r="V133" s="204"/>
      <c r="W133" s="204"/>
      <c r="X133" s="204"/>
      <c r="Y133" s="204"/>
      <c r="Z133" s="204"/>
    </row>
    <row r="134" spans="1:26" s="148" customFormat="1">
      <c r="A134" s="302">
        <v>35</v>
      </c>
      <c r="B134" s="303">
        <v>42251</v>
      </c>
      <c r="C134" s="303"/>
      <c r="D134" s="304" t="s">
        <v>332</v>
      </c>
      <c r="E134" s="302" t="s">
        <v>283</v>
      </c>
      <c r="F134" s="305">
        <v>226</v>
      </c>
      <c r="G134" s="302"/>
      <c r="H134" s="302">
        <v>292</v>
      </c>
      <c r="I134" s="306">
        <v>292</v>
      </c>
      <c r="J134" s="516" t="s">
        <v>338</v>
      </c>
      <c r="K134" s="517"/>
      <c r="L134" s="307">
        <f t="shared" si="31"/>
        <v>66</v>
      </c>
      <c r="M134" s="308">
        <f t="shared" si="32"/>
        <v>0.29203539823008851</v>
      </c>
      <c r="N134" s="309" t="s">
        <v>272</v>
      </c>
      <c r="O134" s="310">
        <v>42286</v>
      </c>
      <c r="P134" s="204"/>
      <c r="Q134" s="204"/>
      <c r="R134" s="204"/>
      <c r="S134" s="203"/>
      <c r="T134" s="204"/>
      <c r="U134" s="204"/>
      <c r="V134" s="204"/>
      <c r="W134" s="204"/>
      <c r="X134" s="204"/>
      <c r="Y134" s="204"/>
      <c r="Z134" s="204"/>
    </row>
    <row r="135" spans="1:26" s="148" customFormat="1">
      <c r="A135" s="302">
        <v>36</v>
      </c>
      <c r="B135" s="303">
        <v>42254</v>
      </c>
      <c r="C135" s="303"/>
      <c r="D135" s="304" t="s">
        <v>327</v>
      </c>
      <c r="E135" s="302" t="s">
        <v>283</v>
      </c>
      <c r="F135" s="305">
        <v>232.5</v>
      </c>
      <c r="G135" s="302"/>
      <c r="H135" s="302">
        <v>312.5</v>
      </c>
      <c r="I135" s="306">
        <v>310</v>
      </c>
      <c r="J135" s="516" t="s">
        <v>285</v>
      </c>
      <c r="K135" s="517"/>
      <c r="L135" s="307">
        <f t="shared" si="31"/>
        <v>80</v>
      </c>
      <c r="M135" s="308">
        <f t="shared" si="32"/>
        <v>0.34408602150537637</v>
      </c>
      <c r="N135" s="309" t="s">
        <v>272</v>
      </c>
      <c r="O135" s="310">
        <v>42823</v>
      </c>
      <c r="P135" s="204"/>
      <c r="Q135" s="204"/>
      <c r="R135" s="204"/>
      <c r="S135" s="203"/>
      <c r="T135" s="204"/>
      <c r="U135" s="204"/>
      <c r="V135" s="204"/>
      <c r="W135" s="204"/>
      <c r="X135" s="204"/>
      <c r="Y135" s="204"/>
      <c r="Z135" s="204"/>
    </row>
    <row r="136" spans="1:26" s="148" customFormat="1">
      <c r="A136" s="302">
        <v>37</v>
      </c>
      <c r="B136" s="303">
        <v>42268</v>
      </c>
      <c r="C136" s="303"/>
      <c r="D136" s="304" t="s">
        <v>339</v>
      </c>
      <c r="E136" s="302" t="s">
        <v>283</v>
      </c>
      <c r="F136" s="305">
        <v>196.5</v>
      </c>
      <c r="G136" s="302"/>
      <c r="H136" s="302">
        <v>238</v>
      </c>
      <c r="I136" s="306">
        <v>238</v>
      </c>
      <c r="J136" s="516" t="s">
        <v>338</v>
      </c>
      <c r="K136" s="517"/>
      <c r="L136" s="307">
        <f t="shared" si="31"/>
        <v>41.5</v>
      </c>
      <c r="M136" s="308">
        <f t="shared" si="32"/>
        <v>0.21119592875318066</v>
      </c>
      <c r="N136" s="309" t="s">
        <v>272</v>
      </c>
      <c r="O136" s="310">
        <v>42291</v>
      </c>
      <c r="P136" s="204"/>
      <c r="Q136" s="204"/>
      <c r="R136" s="204"/>
      <c r="S136" s="203"/>
      <c r="T136" s="204"/>
      <c r="U136" s="204"/>
      <c r="V136" s="204"/>
      <c r="W136" s="204"/>
      <c r="X136" s="204"/>
      <c r="Y136" s="204"/>
      <c r="Z136" s="204"/>
    </row>
    <row r="137" spans="1:26" s="148" customFormat="1">
      <c r="A137" s="302">
        <v>38</v>
      </c>
      <c r="B137" s="303">
        <v>42271</v>
      </c>
      <c r="C137" s="303"/>
      <c r="D137" s="304" t="s">
        <v>282</v>
      </c>
      <c r="E137" s="302" t="s">
        <v>283</v>
      </c>
      <c r="F137" s="305">
        <v>65</v>
      </c>
      <c r="G137" s="302"/>
      <c r="H137" s="302">
        <v>82</v>
      </c>
      <c r="I137" s="306">
        <v>82</v>
      </c>
      <c r="J137" s="516" t="s">
        <v>338</v>
      </c>
      <c r="K137" s="517"/>
      <c r="L137" s="307">
        <f t="shared" si="31"/>
        <v>17</v>
      </c>
      <c r="M137" s="308">
        <f t="shared" si="32"/>
        <v>0.26153846153846155</v>
      </c>
      <c r="N137" s="309" t="s">
        <v>272</v>
      </c>
      <c r="O137" s="310">
        <v>42578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6" s="148" customFormat="1">
      <c r="A138" s="302">
        <v>39</v>
      </c>
      <c r="B138" s="303">
        <v>42291</v>
      </c>
      <c r="C138" s="303"/>
      <c r="D138" s="304" t="s">
        <v>340</v>
      </c>
      <c r="E138" s="302" t="s">
        <v>283</v>
      </c>
      <c r="F138" s="305">
        <v>144</v>
      </c>
      <c r="G138" s="302"/>
      <c r="H138" s="302">
        <v>182.5</v>
      </c>
      <c r="I138" s="306">
        <v>181</v>
      </c>
      <c r="J138" s="516" t="s">
        <v>338</v>
      </c>
      <c r="K138" s="517"/>
      <c r="L138" s="307">
        <f t="shared" si="31"/>
        <v>38.5</v>
      </c>
      <c r="M138" s="308">
        <f t="shared" si="32"/>
        <v>0.2673611111111111</v>
      </c>
      <c r="N138" s="309" t="s">
        <v>272</v>
      </c>
      <c r="O138" s="310">
        <v>42817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6" s="148" customFormat="1">
      <c r="A139" s="302">
        <v>40</v>
      </c>
      <c r="B139" s="303">
        <v>42291</v>
      </c>
      <c r="C139" s="303"/>
      <c r="D139" s="304" t="s">
        <v>341</v>
      </c>
      <c r="E139" s="302" t="s">
        <v>283</v>
      </c>
      <c r="F139" s="305">
        <v>264</v>
      </c>
      <c r="G139" s="302"/>
      <c r="H139" s="302">
        <v>311</v>
      </c>
      <c r="I139" s="306">
        <v>311</v>
      </c>
      <c r="J139" s="516" t="s">
        <v>338</v>
      </c>
      <c r="K139" s="517"/>
      <c r="L139" s="307">
        <f t="shared" si="31"/>
        <v>47</v>
      </c>
      <c r="M139" s="308">
        <f t="shared" si="32"/>
        <v>0.17803030303030304</v>
      </c>
      <c r="N139" s="309" t="s">
        <v>272</v>
      </c>
      <c r="O139" s="310">
        <v>42604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6" s="148" customFormat="1">
      <c r="A140" s="302">
        <v>41</v>
      </c>
      <c r="B140" s="303">
        <v>42318</v>
      </c>
      <c r="C140" s="303"/>
      <c r="D140" s="304" t="s">
        <v>353</v>
      </c>
      <c r="E140" s="302" t="s">
        <v>270</v>
      </c>
      <c r="F140" s="305">
        <v>549.5</v>
      </c>
      <c r="G140" s="302"/>
      <c r="H140" s="302">
        <v>630</v>
      </c>
      <c r="I140" s="306">
        <v>630</v>
      </c>
      <c r="J140" s="516" t="s">
        <v>338</v>
      </c>
      <c r="K140" s="517"/>
      <c r="L140" s="307">
        <f t="shared" si="31"/>
        <v>80.5</v>
      </c>
      <c r="M140" s="308">
        <f t="shared" si="32"/>
        <v>0.1464968152866242</v>
      </c>
      <c r="N140" s="309" t="s">
        <v>272</v>
      </c>
      <c r="O140" s="310">
        <v>42419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6" s="148" customFormat="1">
      <c r="A141" s="318">
        <v>42</v>
      </c>
      <c r="B141" s="319">
        <v>42342</v>
      </c>
      <c r="C141" s="319"/>
      <c r="D141" s="320" t="s">
        <v>342</v>
      </c>
      <c r="E141" s="318" t="s">
        <v>283</v>
      </c>
      <c r="F141" s="321" t="s">
        <v>343</v>
      </c>
      <c r="G141" s="322"/>
      <c r="H141" s="322"/>
      <c r="I141" s="322">
        <v>1250</v>
      </c>
      <c r="J141" s="529" t="s">
        <v>271</v>
      </c>
      <c r="K141" s="530"/>
      <c r="L141" s="322"/>
      <c r="M141" s="318"/>
      <c r="N141" s="323"/>
      <c r="O141" s="324"/>
      <c r="P141" s="204"/>
      <c r="S141" s="203"/>
      <c r="T141" s="204"/>
      <c r="U141" s="204"/>
      <c r="V141" s="204"/>
      <c r="W141" s="204"/>
      <c r="X141" s="204"/>
      <c r="Y141" s="204"/>
      <c r="Z141" s="204"/>
    </row>
    <row r="142" spans="1:26" s="148" customFormat="1">
      <c r="A142" s="302">
        <v>43</v>
      </c>
      <c r="B142" s="303">
        <v>42367</v>
      </c>
      <c r="C142" s="303"/>
      <c r="D142" s="304" t="s">
        <v>348</v>
      </c>
      <c r="E142" s="302" t="s">
        <v>283</v>
      </c>
      <c r="F142" s="305">
        <v>465</v>
      </c>
      <c r="G142" s="302"/>
      <c r="H142" s="302">
        <v>540</v>
      </c>
      <c r="I142" s="306">
        <v>540</v>
      </c>
      <c r="J142" s="516" t="s">
        <v>338</v>
      </c>
      <c r="K142" s="517"/>
      <c r="L142" s="307">
        <f t="shared" ref="L142:L147" si="33">H142-F142-K142</f>
        <v>75</v>
      </c>
      <c r="M142" s="308">
        <f t="shared" ref="M142:M147" si="34">L142/F142</f>
        <v>0.16129032258064516</v>
      </c>
      <c r="N142" s="309" t="s">
        <v>272</v>
      </c>
      <c r="O142" s="310">
        <v>42530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6" s="148" customFormat="1">
      <c r="A143" s="302">
        <v>44</v>
      </c>
      <c r="B143" s="303">
        <v>42380</v>
      </c>
      <c r="C143" s="303"/>
      <c r="D143" s="304" t="s">
        <v>316</v>
      </c>
      <c r="E143" s="302" t="s">
        <v>270</v>
      </c>
      <c r="F143" s="305">
        <v>81</v>
      </c>
      <c r="G143" s="302"/>
      <c r="H143" s="302">
        <v>110</v>
      </c>
      <c r="I143" s="306">
        <v>110</v>
      </c>
      <c r="J143" s="516" t="s">
        <v>338</v>
      </c>
      <c r="K143" s="517"/>
      <c r="L143" s="307">
        <f t="shared" si="33"/>
        <v>29</v>
      </c>
      <c r="M143" s="308">
        <f t="shared" si="34"/>
        <v>0.35802469135802467</v>
      </c>
      <c r="N143" s="309" t="s">
        <v>272</v>
      </c>
      <c r="O143" s="310">
        <v>42745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6" s="148" customFormat="1">
      <c r="A144" s="302">
        <v>45</v>
      </c>
      <c r="B144" s="303">
        <v>42382</v>
      </c>
      <c r="C144" s="303"/>
      <c r="D144" s="304" t="s">
        <v>351</v>
      </c>
      <c r="E144" s="302" t="s">
        <v>270</v>
      </c>
      <c r="F144" s="305">
        <v>417.5</v>
      </c>
      <c r="G144" s="302"/>
      <c r="H144" s="302">
        <v>547</v>
      </c>
      <c r="I144" s="306">
        <v>535</v>
      </c>
      <c r="J144" s="516" t="s">
        <v>338</v>
      </c>
      <c r="K144" s="517"/>
      <c r="L144" s="307">
        <f t="shared" si="33"/>
        <v>129.5</v>
      </c>
      <c r="M144" s="308">
        <f t="shared" si="34"/>
        <v>0.31017964071856285</v>
      </c>
      <c r="N144" s="309" t="s">
        <v>272</v>
      </c>
      <c r="O144" s="310">
        <v>42578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11">
        <v>46</v>
      </c>
      <c r="B145" s="312">
        <v>42408</v>
      </c>
      <c r="C145" s="312"/>
      <c r="D145" s="313" t="s">
        <v>352</v>
      </c>
      <c r="E145" s="311" t="s">
        <v>283</v>
      </c>
      <c r="F145" s="314">
        <v>650</v>
      </c>
      <c r="G145" s="315"/>
      <c r="H145" s="315">
        <v>767.5</v>
      </c>
      <c r="I145" s="315">
        <v>800</v>
      </c>
      <c r="J145" s="551" t="s">
        <v>367</v>
      </c>
      <c r="K145" s="538"/>
      <c r="L145" s="315">
        <f t="shared" si="33"/>
        <v>117.5</v>
      </c>
      <c r="M145" s="316">
        <f t="shared" si="34"/>
        <v>0.18076923076923077</v>
      </c>
      <c r="N145" s="314" t="s">
        <v>272</v>
      </c>
      <c r="O145" s="317">
        <v>42450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2">
        <v>47</v>
      </c>
      <c r="B146" s="303">
        <v>42433</v>
      </c>
      <c r="C146" s="303"/>
      <c r="D146" s="304" t="s">
        <v>161</v>
      </c>
      <c r="E146" s="302" t="s">
        <v>283</v>
      </c>
      <c r="F146" s="305">
        <v>437.5</v>
      </c>
      <c r="G146" s="302"/>
      <c r="H146" s="302">
        <v>504.5</v>
      </c>
      <c r="I146" s="306">
        <v>522</v>
      </c>
      <c r="J146" s="516" t="s">
        <v>369</v>
      </c>
      <c r="K146" s="517"/>
      <c r="L146" s="307">
        <f t="shared" si="33"/>
        <v>67</v>
      </c>
      <c r="M146" s="308">
        <f t="shared" si="34"/>
        <v>0.15314285714285714</v>
      </c>
      <c r="N146" s="309" t="s">
        <v>272</v>
      </c>
      <c r="O146" s="310">
        <v>42480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2">
        <v>48</v>
      </c>
      <c r="B147" s="303">
        <v>42438</v>
      </c>
      <c r="C147" s="303"/>
      <c r="D147" s="304" t="s">
        <v>360</v>
      </c>
      <c r="E147" s="302" t="s">
        <v>283</v>
      </c>
      <c r="F147" s="305">
        <v>189.5</v>
      </c>
      <c r="G147" s="302"/>
      <c r="H147" s="302">
        <v>218</v>
      </c>
      <c r="I147" s="306">
        <v>218</v>
      </c>
      <c r="J147" s="516" t="s">
        <v>338</v>
      </c>
      <c r="K147" s="517"/>
      <c r="L147" s="307">
        <f t="shared" si="33"/>
        <v>28.5</v>
      </c>
      <c r="M147" s="308">
        <f t="shared" si="34"/>
        <v>0.15039577836411611</v>
      </c>
      <c r="N147" s="309" t="s">
        <v>272</v>
      </c>
      <c r="O147" s="310">
        <v>43034</v>
      </c>
      <c r="P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18">
        <v>49</v>
      </c>
      <c r="B148" s="319">
        <v>42471</v>
      </c>
      <c r="C148" s="319"/>
      <c r="D148" s="320" t="s">
        <v>363</v>
      </c>
      <c r="E148" s="318" t="s">
        <v>283</v>
      </c>
      <c r="F148" s="321" t="s">
        <v>364</v>
      </c>
      <c r="G148" s="322"/>
      <c r="H148" s="322"/>
      <c r="I148" s="322">
        <v>60</v>
      </c>
      <c r="J148" s="529" t="s">
        <v>271</v>
      </c>
      <c r="K148" s="530"/>
      <c r="L148" s="322"/>
      <c r="M148" s="318"/>
      <c r="N148" s="323"/>
      <c r="O148" s="324"/>
      <c r="P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2">
        <v>50</v>
      </c>
      <c r="B149" s="303">
        <v>42472</v>
      </c>
      <c r="C149" s="303"/>
      <c r="D149" s="304" t="s">
        <v>374</v>
      </c>
      <c r="E149" s="302" t="s">
        <v>283</v>
      </c>
      <c r="F149" s="305">
        <v>93</v>
      </c>
      <c r="G149" s="302"/>
      <c r="H149" s="302">
        <v>149</v>
      </c>
      <c r="I149" s="306">
        <v>140</v>
      </c>
      <c r="J149" s="542" t="s">
        <v>3008</v>
      </c>
      <c r="K149" s="517"/>
      <c r="L149" s="307">
        <f>H149-F149-K149</f>
        <v>56</v>
      </c>
      <c r="M149" s="308">
        <f>L149/F149</f>
        <v>0.60215053763440862</v>
      </c>
      <c r="N149" s="309" t="s">
        <v>272</v>
      </c>
      <c r="O149" s="310">
        <v>42740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2">
        <v>51</v>
      </c>
      <c r="B150" s="303">
        <v>42472</v>
      </c>
      <c r="C150" s="303"/>
      <c r="D150" s="304" t="s">
        <v>365</v>
      </c>
      <c r="E150" s="302" t="s">
        <v>283</v>
      </c>
      <c r="F150" s="305">
        <v>130</v>
      </c>
      <c r="G150" s="302"/>
      <c r="H150" s="302">
        <v>150</v>
      </c>
      <c r="I150" s="306" t="s">
        <v>366</v>
      </c>
      <c r="J150" s="516" t="s">
        <v>338</v>
      </c>
      <c r="K150" s="517"/>
      <c r="L150" s="307">
        <f>H150-F150-K150</f>
        <v>20</v>
      </c>
      <c r="M150" s="308">
        <f>L150/F150</f>
        <v>0.15384615384615385</v>
      </c>
      <c r="N150" s="309" t="s">
        <v>272</v>
      </c>
      <c r="O150" s="310">
        <v>42564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2">
        <v>52</v>
      </c>
      <c r="B151" s="303">
        <v>42473</v>
      </c>
      <c r="C151" s="303"/>
      <c r="D151" s="304" t="s">
        <v>234</v>
      </c>
      <c r="E151" s="302" t="s">
        <v>283</v>
      </c>
      <c r="F151" s="305">
        <v>196</v>
      </c>
      <c r="G151" s="302"/>
      <c r="H151" s="302">
        <v>299</v>
      </c>
      <c r="I151" s="306">
        <v>299</v>
      </c>
      <c r="J151" s="516" t="s">
        <v>338</v>
      </c>
      <c r="K151" s="517"/>
      <c r="L151" s="307">
        <f>H151-F151-K151</f>
        <v>103</v>
      </c>
      <c r="M151" s="308">
        <f>L151/F151</f>
        <v>0.52551020408163263</v>
      </c>
      <c r="N151" s="309" t="s">
        <v>272</v>
      </c>
      <c r="O151" s="310">
        <v>42620</v>
      </c>
      <c r="P151" s="204"/>
      <c r="Q151" s="204"/>
      <c r="R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2">
        <v>53</v>
      </c>
      <c r="B152" s="303">
        <v>42473</v>
      </c>
      <c r="C152" s="303"/>
      <c r="D152" s="304" t="s">
        <v>368</v>
      </c>
      <c r="E152" s="302" t="s">
        <v>283</v>
      </c>
      <c r="F152" s="305">
        <v>88</v>
      </c>
      <c r="G152" s="302"/>
      <c r="H152" s="302">
        <v>103</v>
      </c>
      <c r="I152" s="306">
        <v>103</v>
      </c>
      <c r="J152" s="516" t="s">
        <v>338</v>
      </c>
      <c r="K152" s="517"/>
      <c r="L152" s="307">
        <f>H152-F152-K152</f>
        <v>15</v>
      </c>
      <c r="M152" s="308">
        <f>L152/F152</f>
        <v>0.17045454545454544</v>
      </c>
      <c r="N152" s="309" t="s">
        <v>272</v>
      </c>
      <c r="O152" s="310">
        <v>42530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2">
        <v>54</v>
      </c>
      <c r="B153" s="303">
        <v>42492</v>
      </c>
      <c r="C153" s="303"/>
      <c r="D153" s="304" t="s">
        <v>373</v>
      </c>
      <c r="E153" s="302" t="s">
        <v>283</v>
      </c>
      <c r="F153" s="305">
        <v>127.5</v>
      </c>
      <c r="G153" s="302"/>
      <c r="H153" s="302">
        <v>148</v>
      </c>
      <c r="I153" s="306" t="s">
        <v>372</v>
      </c>
      <c r="J153" s="516" t="s">
        <v>338</v>
      </c>
      <c r="K153" s="517"/>
      <c r="L153" s="307">
        <f>H153-F153-K153</f>
        <v>20.5</v>
      </c>
      <c r="M153" s="308">
        <f>L153/F153</f>
        <v>0.16078431372549021</v>
      </c>
      <c r="N153" s="309" t="s">
        <v>272</v>
      </c>
      <c r="O153" s="310">
        <v>42564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18">
        <v>55</v>
      </c>
      <c r="B154" s="319">
        <v>42493</v>
      </c>
      <c r="C154" s="319"/>
      <c r="D154" s="320" t="s">
        <v>375</v>
      </c>
      <c r="E154" s="318" t="s">
        <v>283</v>
      </c>
      <c r="F154" s="321" t="s">
        <v>376</v>
      </c>
      <c r="G154" s="322"/>
      <c r="H154" s="322"/>
      <c r="I154" s="322" t="s">
        <v>377</v>
      </c>
      <c r="J154" s="529" t="s">
        <v>271</v>
      </c>
      <c r="K154" s="530"/>
      <c r="L154" s="322"/>
      <c r="M154" s="318"/>
      <c r="N154" s="323"/>
      <c r="O154" s="324"/>
      <c r="P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18">
        <v>56</v>
      </c>
      <c r="B155" s="319">
        <v>42522</v>
      </c>
      <c r="C155" s="319"/>
      <c r="D155" s="320" t="s">
        <v>381</v>
      </c>
      <c r="E155" s="318" t="s">
        <v>283</v>
      </c>
      <c r="F155" s="321" t="s">
        <v>382</v>
      </c>
      <c r="G155" s="322"/>
      <c r="H155" s="322"/>
      <c r="I155" s="322" t="s">
        <v>383</v>
      </c>
      <c r="J155" s="529" t="s">
        <v>271</v>
      </c>
      <c r="K155" s="530"/>
      <c r="L155" s="322"/>
      <c r="M155" s="318"/>
      <c r="N155" s="323"/>
      <c r="O155" s="324"/>
      <c r="P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2">
        <v>57</v>
      </c>
      <c r="B156" s="303">
        <v>42527</v>
      </c>
      <c r="C156" s="303"/>
      <c r="D156" s="304" t="s">
        <v>387</v>
      </c>
      <c r="E156" s="302" t="s">
        <v>283</v>
      </c>
      <c r="F156" s="305">
        <v>110</v>
      </c>
      <c r="G156" s="302"/>
      <c r="H156" s="302">
        <v>126.5</v>
      </c>
      <c r="I156" s="306">
        <v>125</v>
      </c>
      <c r="J156" s="516" t="s">
        <v>291</v>
      </c>
      <c r="K156" s="517"/>
      <c r="L156" s="307">
        <f>H156-F156-K156</f>
        <v>16.5</v>
      </c>
      <c r="M156" s="308">
        <f>L156/F156</f>
        <v>0.15</v>
      </c>
      <c r="N156" s="309" t="s">
        <v>272</v>
      </c>
      <c r="O156" s="310">
        <v>42552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11">
        <v>58</v>
      </c>
      <c r="B157" s="312">
        <v>42538</v>
      </c>
      <c r="C157" s="312"/>
      <c r="D157" s="313" t="s">
        <v>2187</v>
      </c>
      <c r="E157" s="311" t="s">
        <v>283</v>
      </c>
      <c r="F157" s="314">
        <v>44</v>
      </c>
      <c r="G157" s="315"/>
      <c r="H157" s="315">
        <v>64.5</v>
      </c>
      <c r="I157" s="315">
        <v>69.5</v>
      </c>
      <c r="J157" s="551" t="s">
        <v>2716</v>
      </c>
      <c r="K157" s="538"/>
      <c r="L157" s="315">
        <f>H157-F157-K157</f>
        <v>20.5</v>
      </c>
      <c r="M157" s="316">
        <f>L157/F157</f>
        <v>0.46590909090909088</v>
      </c>
      <c r="N157" s="314" t="s">
        <v>272</v>
      </c>
      <c r="O157" s="317">
        <v>42977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2">
        <v>59</v>
      </c>
      <c r="B158" s="303">
        <v>42549</v>
      </c>
      <c r="C158" s="303"/>
      <c r="D158" s="304" t="s">
        <v>2194</v>
      </c>
      <c r="E158" s="302" t="s">
        <v>283</v>
      </c>
      <c r="F158" s="305">
        <v>262.5</v>
      </c>
      <c r="G158" s="302"/>
      <c r="H158" s="302">
        <v>340</v>
      </c>
      <c r="I158" s="306">
        <v>333</v>
      </c>
      <c r="J158" s="516" t="s">
        <v>2785</v>
      </c>
      <c r="K158" s="517"/>
      <c r="L158" s="307">
        <f>H158-F158-K158</f>
        <v>77.5</v>
      </c>
      <c r="M158" s="308">
        <f>L158/F158</f>
        <v>0.29523809523809524</v>
      </c>
      <c r="N158" s="309" t="s">
        <v>272</v>
      </c>
      <c r="O158" s="310">
        <v>43017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2">
        <v>60</v>
      </c>
      <c r="B159" s="303">
        <v>42549</v>
      </c>
      <c r="C159" s="303"/>
      <c r="D159" s="304" t="s">
        <v>2195</v>
      </c>
      <c r="E159" s="302" t="s">
        <v>283</v>
      </c>
      <c r="F159" s="305">
        <v>840</v>
      </c>
      <c r="G159" s="302"/>
      <c r="H159" s="302">
        <v>1230</v>
      </c>
      <c r="I159" s="306">
        <v>1230</v>
      </c>
      <c r="J159" s="516" t="s">
        <v>338</v>
      </c>
      <c r="K159" s="517"/>
      <c r="L159" s="307">
        <f>H159-F159-K159</f>
        <v>390</v>
      </c>
      <c r="M159" s="308">
        <f>L159/F159</f>
        <v>0.4642857142857143</v>
      </c>
      <c r="N159" s="309" t="s">
        <v>272</v>
      </c>
      <c r="O159" s="310">
        <v>42649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11">
        <v>61</v>
      </c>
      <c r="B160" s="312">
        <v>42556</v>
      </c>
      <c r="C160" s="312"/>
      <c r="D160" s="313" t="s">
        <v>2205</v>
      </c>
      <c r="E160" s="311" t="s">
        <v>283</v>
      </c>
      <c r="F160" s="314">
        <v>395</v>
      </c>
      <c r="G160" s="315"/>
      <c r="H160" s="315">
        <v>468.5</v>
      </c>
      <c r="I160" s="315">
        <v>510</v>
      </c>
      <c r="J160" s="537" t="s">
        <v>2855</v>
      </c>
      <c r="K160" s="538"/>
      <c r="L160" s="315">
        <f>H160-F160-K160</f>
        <v>73.5</v>
      </c>
      <c r="M160" s="316">
        <f>L160/F160</f>
        <v>0.1860759493670886</v>
      </c>
      <c r="N160" s="314" t="s">
        <v>272</v>
      </c>
      <c r="O160" s="317">
        <v>42977</v>
      </c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18">
        <v>62</v>
      </c>
      <c r="B161" s="319">
        <v>42584</v>
      </c>
      <c r="C161" s="319"/>
      <c r="D161" s="320" t="s">
        <v>2233</v>
      </c>
      <c r="E161" s="318" t="s">
        <v>270</v>
      </c>
      <c r="F161" s="321" t="s">
        <v>2231</v>
      </c>
      <c r="G161" s="322"/>
      <c r="H161" s="322"/>
      <c r="I161" s="322" t="s">
        <v>2232</v>
      </c>
      <c r="J161" s="529" t="s">
        <v>271</v>
      </c>
      <c r="K161" s="530"/>
      <c r="L161" s="322"/>
      <c r="M161" s="318"/>
      <c r="N161" s="323"/>
      <c r="O161" s="324"/>
      <c r="P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18">
        <v>63</v>
      </c>
      <c r="B162" s="319">
        <v>42586</v>
      </c>
      <c r="C162" s="319"/>
      <c r="D162" s="320" t="s">
        <v>2237</v>
      </c>
      <c r="E162" s="318" t="s">
        <v>283</v>
      </c>
      <c r="F162" s="321" t="s">
        <v>2238</v>
      </c>
      <c r="G162" s="322"/>
      <c r="H162" s="322"/>
      <c r="I162" s="322">
        <v>475</v>
      </c>
      <c r="J162" s="529" t="s">
        <v>271</v>
      </c>
      <c r="K162" s="530"/>
      <c r="L162" s="322"/>
      <c r="M162" s="318"/>
      <c r="N162" s="323"/>
      <c r="O162" s="324"/>
      <c r="P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2">
        <v>64</v>
      </c>
      <c r="B163" s="303">
        <v>42593</v>
      </c>
      <c r="C163" s="303"/>
      <c r="D163" s="304" t="s">
        <v>651</v>
      </c>
      <c r="E163" s="302" t="s">
        <v>283</v>
      </c>
      <c r="F163" s="305">
        <v>86.5</v>
      </c>
      <c r="G163" s="302"/>
      <c r="H163" s="302">
        <v>130</v>
      </c>
      <c r="I163" s="306">
        <v>130</v>
      </c>
      <c r="J163" s="542" t="s">
        <v>2989</v>
      </c>
      <c r="K163" s="517"/>
      <c r="L163" s="307">
        <f t="shared" ref="L163:L169" si="35">H163-F163-K163</f>
        <v>43.5</v>
      </c>
      <c r="M163" s="308">
        <f t="shared" ref="M163:M169" si="36">L163/F163</f>
        <v>0.50289017341040465</v>
      </c>
      <c r="N163" s="309" t="s">
        <v>272</v>
      </c>
      <c r="O163" s="310">
        <v>43091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25">
        <v>65</v>
      </c>
      <c r="B164" s="326">
        <v>42600</v>
      </c>
      <c r="C164" s="326"/>
      <c r="D164" s="327" t="s">
        <v>355</v>
      </c>
      <c r="E164" s="328" t="s">
        <v>283</v>
      </c>
      <c r="F164" s="325">
        <v>133.5</v>
      </c>
      <c r="G164" s="325"/>
      <c r="H164" s="329">
        <v>126.5</v>
      </c>
      <c r="I164" s="330">
        <v>178</v>
      </c>
      <c r="J164" s="331" t="s">
        <v>2265</v>
      </c>
      <c r="K164" s="332"/>
      <c r="L164" s="333">
        <f t="shared" si="35"/>
        <v>-7</v>
      </c>
      <c r="M164" s="334">
        <f t="shared" si="36"/>
        <v>-5.2434456928838954E-2</v>
      </c>
      <c r="N164" s="335" t="s">
        <v>2204</v>
      </c>
      <c r="O164" s="336">
        <v>42615</v>
      </c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2">
        <v>66</v>
      </c>
      <c r="B165" s="303">
        <v>42613</v>
      </c>
      <c r="C165" s="303"/>
      <c r="D165" s="304" t="s">
        <v>2258</v>
      </c>
      <c r="E165" s="302" t="s">
        <v>283</v>
      </c>
      <c r="F165" s="305">
        <v>560</v>
      </c>
      <c r="G165" s="302"/>
      <c r="H165" s="302">
        <v>725</v>
      </c>
      <c r="I165" s="306">
        <v>725</v>
      </c>
      <c r="J165" s="516" t="s">
        <v>285</v>
      </c>
      <c r="K165" s="517"/>
      <c r="L165" s="307">
        <f t="shared" si="35"/>
        <v>165</v>
      </c>
      <c r="M165" s="308">
        <f t="shared" si="36"/>
        <v>0.29464285714285715</v>
      </c>
      <c r="N165" s="309" t="s">
        <v>272</v>
      </c>
      <c r="O165" s="310">
        <v>42456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2">
        <v>67</v>
      </c>
      <c r="B166" s="303">
        <v>42614</v>
      </c>
      <c r="C166" s="303"/>
      <c r="D166" s="304" t="s">
        <v>2264</v>
      </c>
      <c r="E166" s="302" t="s">
        <v>283</v>
      </c>
      <c r="F166" s="305">
        <v>160.5</v>
      </c>
      <c r="G166" s="302"/>
      <c r="H166" s="302">
        <v>210</v>
      </c>
      <c r="I166" s="306">
        <v>210</v>
      </c>
      <c r="J166" s="516" t="s">
        <v>285</v>
      </c>
      <c r="K166" s="517"/>
      <c r="L166" s="307">
        <f t="shared" si="35"/>
        <v>49.5</v>
      </c>
      <c r="M166" s="308">
        <f t="shared" si="36"/>
        <v>0.30841121495327101</v>
      </c>
      <c r="N166" s="309" t="s">
        <v>272</v>
      </c>
      <c r="O166" s="310">
        <v>42871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2">
        <v>68</v>
      </c>
      <c r="B167" s="303">
        <v>42646</v>
      </c>
      <c r="C167" s="303"/>
      <c r="D167" s="304" t="s">
        <v>2291</v>
      </c>
      <c r="E167" s="302" t="s">
        <v>283</v>
      </c>
      <c r="F167" s="305">
        <v>430</v>
      </c>
      <c r="G167" s="302"/>
      <c r="H167" s="302">
        <v>596</v>
      </c>
      <c r="I167" s="306">
        <v>575</v>
      </c>
      <c r="J167" s="516" t="s">
        <v>2489</v>
      </c>
      <c r="K167" s="517"/>
      <c r="L167" s="307">
        <f t="shared" si="35"/>
        <v>166</v>
      </c>
      <c r="M167" s="308">
        <f t="shared" si="36"/>
        <v>0.38604651162790699</v>
      </c>
      <c r="N167" s="309" t="s">
        <v>272</v>
      </c>
      <c r="O167" s="310">
        <v>42769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2">
        <v>69</v>
      </c>
      <c r="B168" s="303">
        <v>42657</v>
      </c>
      <c r="C168" s="303"/>
      <c r="D168" s="304" t="s">
        <v>519</v>
      </c>
      <c r="E168" s="302" t="s">
        <v>283</v>
      </c>
      <c r="F168" s="305">
        <v>280</v>
      </c>
      <c r="G168" s="302"/>
      <c r="H168" s="302">
        <v>345</v>
      </c>
      <c r="I168" s="306">
        <v>345</v>
      </c>
      <c r="J168" s="516" t="s">
        <v>285</v>
      </c>
      <c r="K168" s="517"/>
      <c r="L168" s="307">
        <f t="shared" si="35"/>
        <v>65</v>
      </c>
      <c r="M168" s="308">
        <f t="shared" si="36"/>
        <v>0.23214285714285715</v>
      </c>
      <c r="N168" s="309" t="s">
        <v>272</v>
      </c>
      <c r="O168" s="310">
        <v>42814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2">
        <v>70</v>
      </c>
      <c r="B169" s="303">
        <v>42657</v>
      </c>
      <c r="C169" s="303"/>
      <c r="D169" s="304" t="s">
        <v>391</v>
      </c>
      <c r="E169" s="302" t="s">
        <v>283</v>
      </c>
      <c r="F169" s="305">
        <v>245</v>
      </c>
      <c r="G169" s="302"/>
      <c r="H169" s="302">
        <v>325.5</v>
      </c>
      <c r="I169" s="306">
        <v>330</v>
      </c>
      <c r="J169" s="516" t="s">
        <v>2421</v>
      </c>
      <c r="K169" s="517"/>
      <c r="L169" s="307">
        <f t="shared" si="35"/>
        <v>80.5</v>
      </c>
      <c r="M169" s="308">
        <f t="shared" si="36"/>
        <v>0.32857142857142857</v>
      </c>
      <c r="N169" s="309" t="s">
        <v>272</v>
      </c>
      <c r="O169" s="310">
        <v>42769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2">
        <v>71</v>
      </c>
      <c r="B170" s="303">
        <v>42660</v>
      </c>
      <c r="C170" s="303"/>
      <c r="D170" s="304" t="s">
        <v>378</v>
      </c>
      <c r="E170" s="302" t="s">
        <v>283</v>
      </c>
      <c r="F170" s="305">
        <v>125</v>
      </c>
      <c r="G170" s="302"/>
      <c r="H170" s="302">
        <v>160</v>
      </c>
      <c r="I170" s="306">
        <v>160</v>
      </c>
      <c r="J170" s="516" t="s">
        <v>338</v>
      </c>
      <c r="K170" s="517"/>
      <c r="L170" s="307">
        <v>35</v>
      </c>
      <c r="M170" s="308">
        <v>0.28000000000000008</v>
      </c>
      <c r="N170" s="309" t="s">
        <v>272</v>
      </c>
      <c r="O170" s="310">
        <v>42803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2">
        <v>72</v>
      </c>
      <c r="B171" s="303">
        <v>42660</v>
      </c>
      <c r="C171" s="303"/>
      <c r="D171" s="304" t="s">
        <v>1540</v>
      </c>
      <c r="E171" s="302" t="s">
        <v>283</v>
      </c>
      <c r="F171" s="305">
        <v>114</v>
      </c>
      <c r="G171" s="302"/>
      <c r="H171" s="302">
        <v>145</v>
      </c>
      <c r="I171" s="306">
        <v>145</v>
      </c>
      <c r="J171" s="516" t="s">
        <v>338</v>
      </c>
      <c r="K171" s="517"/>
      <c r="L171" s="307">
        <f>H171-F171-K171</f>
        <v>31</v>
      </c>
      <c r="M171" s="308">
        <f>L171/F171</f>
        <v>0.27192982456140352</v>
      </c>
      <c r="N171" s="309" t="s">
        <v>272</v>
      </c>
      <c r="O171" s="310">
        <v>42859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2">
        <v>73</v>
      </c>
      <c r="B172" s="303">
        <v>42660</v>
      </c>
      <c r="C172" s="303"/>
      <c r="D172" s="304" t="s">
        <v>873</v>
      </c>
      <c r="E172" s="302" t="s">
        <v>283</v>
      </c>
      <c r="F172" s="305">
        <v>212</v>
      </c>
      <c r="G172" s="302"/>
      <c r="H172" s="302">
        <v>280</v>
      </c>
      <c r="I172" s="306">
        <v>276</v>
      </c>
      <c r="J172" s="516" t="s">
        <v>2493</v>
      </c>
      <c r="K172" s="517"/>
      <c r="L172" s="307">
        <f>H172-F172-K172</f>
        <v>68</v>
      </c>
      <c r="M172" s="308">
        <f>L172/F172</f>
        <v>0.32075471698113206</v>
      </c>
      <c r="N172" s="309" t="s">
        <v>272</v>
      </c>
      <c r="O172" s="310">
        <v>42858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2">
        <v>74</v>
      </c>
      <c r="B173" s="303">
        <v>42678</v>
      </c>
      <c r="C173" s="303"/>
      <c r="D173" s="304" t="s">
        <v>379</v>
      </c>
      <c r="E173" s="302" t="s">
        <v>283</v>
      </c>
      <c r="F173" s="305">
        <v>155</v>
      </c>
      <c r="G173" s="302"/>
      <c r="H173" s="302">
        <v>210</v>
      </c>
      <c r="I173" s="306">
        <v>210</v>
      </c>
      <c r="J173" s="516" t="s">
        <v>2601</v>
      </c>
      <c r="K173" s="517"/>
      <c r="L173" s="307">
        <f>H173-F173-K173</f>
        <v>55</v>
      </c>
      <c r="M173" s="308">
        <f>L173/F173</f>
        <v>0.35483870967741937</v>
      </c>
      <c r="N173" s="309" t="s">
        <v>272</v>
      </c>
      <c r="O173" s="310">
        <v>42944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18">
        <v>75</v>
      </c>
      <c r="B174" s="319">
        <v>42710</v>
      </c>
      <c r="C174" s="319"/>
      <c r="D174" s="320" t="s">
        <v>1619</v>
      </c>
      <c r="E174" s="318" t="s">
        <v>283</v>
      </c>
      <c r="F174" s="321" t="s">
        <v>2363</v>
      </c>
      <c r="G174" s="322"/>
      <c r="H174" s="322"/>
      <c r="I174" s="322">
        <v>174</v>
      </c>
      <c r="J174" s="529" t="s">
        <v>271</v>
      </c>
      <c r="K174" s="530"/>
      <c r="L174" s="322"/>
      <c r="M174" s="318"/>
      <c r="N174" s="323"/>
      <c r="O174" s="324"/>
      <c r="P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2">
        <v>76</v>
      </c>
      <c r="B175" s="303">
        <v>42712</v>
      </c>
      <c r="C175" s="303"/>
      <c r="D175" s="304" t="s">
        <v>191</v>
      </c>
      <c r="E175" s="302" t="s">
        <v>283</v>
      </c>
      <c r="F175" s="305">
        <v>380</v>
      </c>
      <c r="G175" s="302"/>
      <c r="H175" s="302">
        <v>478</v>
      </c>
      <c r="I175" s="306">
        <v>468</v>
      </c>
      <c r="J175" s="516" t="s">
        <v>338</v>
      </c>
      <c r="K175" s="517"/>
      <c r="L175" s="307">
        <f t="shared" ref="L175:L182" si="37">H175-F175-K175</f>
        <v>98</v>
      </c>
      <c r="M175" s="308">
        <f t="shared" ref="M175:M182" si="38">L175/F175</f>
        <v>0.25789473684210529</v>
      </c>
      <c r="N175" s="309" t="s">
        <v>272</v>
      </c>
      <c r="O175" s="310">
        <v>43025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2">
        <v>77</v>
      </c>
      <c r="B176" s="303">
        <v>42734</v>
      </c>
      <c r="C176" s="303"/>
      <c r="D176" s="304" t="s">
        <v>923</v>
      </c>
      <c r="E176" s="302" t="s">
        <v>283</v>
      </c>
      <c r="F176" s="305">
        <v>305</v>
      </c>
      <c r="G176" s="302"/>
      <c r="H176" s="302">
        <v>375</v>
      </c>
      <c r="I176" s="306">
        <v>375</v>
      </c>
      <c r="J176" s="516" t="s">
        <v>338</v>
      </c>
      <c r="K176" s="517"/>
      <c r="L176" s="307">
        <f t="shared" si="37"/>
        <v>70</v>
      </c>
      <c r="M176" s="308">
        <f t="shared" si="38"/>
        <v>0.22950819672131148</v>
      </c>
      <c r="N176" s="309" t="s">
        <v>272</v>
      </c>
      <c r="O176" s="310">
        <v>42768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2">
        <v>78</v>
      </c>
      <c r="B177" s="303">
        <v>42739</v>
      </c>
      <c r="C177" s="303"/>
      <c r="D177" s="304" t="s">
        <v>746</v>
      </c>
      <c r="E177" s="302" t="s">
        <v>283</v>
      </c>
      <c r="F177" s="305">
        <v>99.5</v>
      </c>
      <c r="G177" s="302"/>
      <c r="H177" s="302">
        <v>158</v>
      </c>
      <c r="I177" s="306">
        <v>158</v>
      </c>
      <c r="J177" s="516" t="s">
        <v>338</v>
      </c>
      <c r="K177" s="517"/>
      <c r="L177" s="307">
        <f t="shared" si="37"/>
        <v>58.5</v>
      </c>
      <c r="M177" s="308">
        <f t="shared" si="38"/>
        <v>0.5879396984924623</v>
      </c>
      <c r="N177" s="309" t="s">
        <v>272</v>
      </c>
      <c r="O177" s="310">
        <v>42898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2">
        <v>79</v>
      </c>
      <c r="B178" s="303">
        <v>42786</v>
      </c>
      <c r="C178" s="303"/>
      <c r="D178" s="304" t="s">
        <v>1890</v>
      </c>
      <c r="E178" s="302" t="s">
        <v>283</v>
      </c>
      <c r="F178" s="305">
        <v>202.5</v>
      </c>
      <c r="G178" s="302"/>
      <c r="H178" s="302">
        <v>234</v>
      </c>
      <c r="I178" s="306">
        <v>234</v>
      </c>
      <c r="J178" s="516" t="s">
        <v>338</v>
      </c>
      <c r="K178" s="517"/>
      <c r="L178" s="307">
        <f t="shared" si="37"/>
        <v>31.5</v>
      </c>
      <c r="M178" s="308">
        <f t="shared" si="38"/>
        <v>0.15555555555555556</v>
      </c>
      <c r="N178" s="309" t="s">
        <v>272</v>
      </c>
      <c r="O178" s="310">
        <v>42836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2">
        <v>80</v>
      </c>
      <c r="B179" s="303">
        <v>42786</v>
      </c>
      <c r="C179" s="303"/>
      <c r="D179" s="304" t="s">
        <v>132</v>
      </c>
      <c r="E179" s="302" t="s">
        <v>283</v>
      </c>
      <c r="F179" s="305">
        <v>140.5</v>
      </c>
      <c r="G179" s="302"/>
      <c r="H179" s="302">
        <v>220</v>
      </c>
      <c r="I179" s="306">
        <v>220</v>
      </c>
      <c r="J179" s="516" t="s">
        <v>338</v>
      </c>
      <c r="K179" s="517"/>
      <c r="L179" s="307">
        <f t="shared" si="37"/>
        <v>79.5</v>
      </c>
      <c r="M179" s="308">
        <f t="shared" si="38"/>
        <v>0.5658362989323843</v>
      </c>
      <c r="N179" s="309" t="s">
        <v>272</v>
      </c>
      <c r="O179" s="310">
        <v>42864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2">
        <v>81</v>
      </c>
      <c r="B180" s="303">
        <v>42818</v>
      </c>
      <c r="C180" s="303"/>
      <c r="D180" s="304" t="s">
        <v>2130</v>
      </c>
      <c r="E180" s="302" t="s">
        <v>283</v>
      </c>
      <c r="F180" s="305">
        <v>300.5</v>
      </c>
      <c r="G180" s="302"/>
      <c r="H180" s="302">
        <v>417.5</v>
      </c>
      <c r="I180" s="306">
        <v>420</v>
      </c>
      <c r="J180" s="516" t="s">
        <v>2960</v>
      </c>
      <c r="K180" s="517"/>
      <c r="L180" s="307">
        <f t="shared" si="37"/>
        <v>117</v>
      </c>
      <c r="M180" s="308">
        <f t="shared" si="38"/>
        <v>0.38935108153078202</v>
      </c>
      <c r="N180" s="309" t="s">
        <v>272</v>
      </c>
      <c r="O180" s="310">
        <v>43070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2">
        <v>82</v>
      </c>
      <c r="B181" s="303">
        <v>42818</v>
      </c>
      <c r="C181" s="303"/>
      <c r="D181" s="304" t="s">
        <v>843</v>
      </c>
      <c r="E181" s="302" t="s">
        <v>283</v>
      </c>
      <c r="F181" s="305">
        <v>850</v>
      </c>
      <c r="G181" s="302"/>
      <c r="H181" s="302">
        <v>1042.5</v>
      </c>
      <c r="I181" s="306">
        <v>1023</v>
      </c>
      <c r="J181" s="516" t="s">
        <v>2480</v>
      </c>
      <c r="K181" s="517"/>
      <c r="L181" s="307">
        <f t="shared" si="37"/>
        <v>192.5</v>
      </c>
      <c r="M181" s="308">
        <f t="shared" si="38"/>
        <v>0.22647058823529412</v>
      </c>
      <c r="N181" s="309" t="s">
        <v>272</v>
      </c>
      <c r="O181" s="310">
        <v>42830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2">
        <v>83</v>
      </c>
      <c r="B182" s="303">
        <v>42830</v>
      </c>
      <c r="C182" s="303"/>
      <c r="D182" s="304" t="s">
        <v>1676</v>
      </c>
      <c r="E182" s="302" t="s">
        <v>283</v>
      </c>
      <c r="F182" s="305">
        <v>785</v>
      </c>
      <c r="G182" s="302"/>
      <c r="H182" s="302">
        <v>930</v>
      </c>
      <c r="I182" s="306">
        <v>920</v>
      </c>
      <c r="J182" s="516" t="s">
        <v>2714</v>
      </c>
      <c r="K182" s="517"/>
      <c r="L182" s="307">
        <f t="shared" si="37"/>
        <v>145</v>
      </c>
      <c r="M182" s="308">
        <f t="shared" si="38"/>
        <v>0.18471337579617833</v>
      </c>
      <c r="N182" s="309" t="s">
        <v>272</v>
      </c>
      <c r="O182" s="310">
        <v>42976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18">
        <v>84</v>
      </c>
      <c r="B183" s="319">
        <v>42831</v>
      </c>
      <c r="C183" s="319"/>
      <c r="D183" s="320" t="s">
        <v>2173</v>
      </c>
      <c r="E183" s="318" t="s">
        <v>283</v>
      </c>
      <c r="F183" s="321" t="s">
        <v>2474</v>
      </c>
      <c r="G183" s="322"/>
      <c r="H183" s="322"/>
      <c r="I183" s="322">
        <v>60</v>
      </c>
      <c r="J183" s="529" t="s">
        <v>271</v>
      </c>
      <c r="K183" s="530"/>
      <c r="L183" s="322"/>
      <c r="M183" s="318"/>
      <c r="N183" s="323"/>
      <c r="O183" s="324"/>
      <c r="P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2">
        <v>85</v>
      </c>
      <c r="B184" s="303">
        <v>42837</v>
      </c>
      <c r="C184" s="303"/>
      <c r="D184" s="304" t="s">
        <v>60</v>
      </c>
      <c r="E184" s="302" t="s">
        <v>283</v>
      </c>
      <c r="F184" s="305">
        <v>289.5</v>
      </c>
      <c r="G184" s="302"/>
      <c r="H184" s="302">
        <v>354</v>
      </c>
      <c r="I184" s="306">
        <v>360</v>
      </c>
      <c r="J184" s="516" t="s">
        <v>2851</v>
      </c>
      <c r="K184" s="517"/>
      <c r="L184" s="307">
        <f>H184-F184-K184</f>
        <v>64.5</v>
      </c>
      <c r="M184" s="308">
        <f>L184/F184</f>
        <v>0.22279792746113988</v>
      </c>
      <c r="N184" s="309" t="s">
        <v>272</v>
      </c>
      <c r="O184" s="310">
        <v>43040</v>
      </c>
      <c r="P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2">
        <v>86</v>
      </c>
      <c r="B185" s="303">
        <v>42845</v>
      </c>
      <c r="C185" s="303"/>
      <c r="D185" s="304" t="s">
        <v>1253</v>
      </c>
      <c r="E185" s="302" t="s">
        <v>283</v>
      </c>
      <c r="F185" s="305">
        <v>700</v>
      </c>
      <c r="G185" s="302"/>
      <c r="H185" s="302">
        <v>840</v>
      </c>
      <c r="I185" s="306">
        <v>840</v>
      </c>
      <c r="J185" s="516" t="s">
        <v>2562</v>
      </c>
      <c r="K185" s="517"/>
      <c r="L185" s="307">
        <f>H185-F185-K185</f>
        <v>140</v>
      </c>
      <c r="M185" s="308">
        <f>L185/F185</f>
        <v>0.2</v>
      </c>
      <c r="N185" s="309" t="s">
        <v>272</v>
      </c>
      <c r="O185" s="310">
        <v>42893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18">
        <v>87</v>
      </c>
      <c r="B186" s="319">
        <v>42877</v>
      </c>
      <c r="C186" s="319"/>
      <c r="D186" s="320" t="s">
        <v>934</v>
      </c>
      <c r="E186" s="318" t="s">
        <v>283</v>
      </c>
      <c r="F186" s="321" t="s">
        <v>2502</v>
      </c>
      <c r="G186" s="322"/>
      <c r="H186" s="322"/>
      <c r="I186" s="322">
        <v>190</v>
      </c>
      <c r="J186" s="529" t="s">
        <v>271</v>
      </c>
      <c r="K186" s="530"/>
      <c r="L186" s="322"/>
      <c r="M186" s="318"/>
      <c r="N186" s="323"/>
      <c r="O186" s="324"/>
      <c r="P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11">
        <v>88</v>
      </c>
      <c r="B187" s="312">
        <v>42887</v>
      </c>
      <c r="C187" s="312"/>
      <c r="D187" s="313" t="s">
        <v>820</v>
      </c>
      <c r="E187" s="311" t="s">
        <v>283</v>
      </c>
      <c r="F187" s="314">
        <v>260</v>
      </c>
      <c r="G187" s="315"/>
      <c r="H187" s="315">
        <v>311</v>
      </c>
      <c r="I187" s="315">
        <v>340</v>
      </c>
      <c r="J187" s="537" t="s">
        <v>2934</v>
      </c>
      <c r="K187" s="538"/>
      <c r="L187" s="315">
        <f t="shared" ref="L187:L205" si="39">H187-F187-K187</f>
        <v>51</v>
      </c>
      <c r="M187" s="316">
        <f t="shared" ref="M187:M205" si="40">L187/F187</f>
        <v>0.19615384615384615</v>
      </c>
      <c r="N187" s="314" t="s">
        <v>272</v>
      </c>
      <c r="O187" s="317">
        <v>43056</v>
      </c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2">
        <v>89</v>
      </c>
      <c r="B188" s="303">
        <v>42901</v>
      </c>
      <c r="C188" s="303"/>
      <c r="D188" s="418" t="s">
        <v>3006</v>
      </c>
      <c r="E188" s="302" t="s">
        <v>283</v>
      </c>
      <c r="F188" s="305">
        <v>214.5</v>
      </c>
      <c r="G188" s="302"/>
      <c r="H188" s="302">
        <v>262</v>
      </c>
      <c r="I188" s="306">
        <v>262</v>
      </c>
      <c r="J188" s="516" t="s">
        <v>2715</v>
      </c>
      <c r="K188" s="517"/>
      <c r="L188" s="307">
        <f t="shared" si="39"/>
        <v>47.5</v>
      </c>
      <c r="M188" s="308">
        <f t="shared" si="40"/>
        <v>0.22144522144522144</v>
      </c>
      <c r="N188" s="309" t="s">
        <v>272</v>
      </c>
      <c r="O188" s="310">
        <v>42977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2">
        <v>90</v>
      </c>
      <c r="B189" s="303">
        <v>42933</v>
      </c>
      <c r="C189" s="303"/>
      <c r="D189" s="304" t="s">
        <v>1363</v>
      </c>
      <c r="E189" s="302" t="s">
        <v>283</v>
      </c>
      <c r="F189" s="305">
        <v>370</v>
      </c>
      <c r="G189" s="302"/>
      <c r="H189" s="302">
        <v>447.5</v>
      </c>
      <c r="I189" s="306">
        <v>450</v>
      </c>
      <c r="J189" s="516" t="s">
        <v>338</v>
      </c>
      <c r="K189" s="517"/>
      <c r="L189" s="307">
        <f t="shared" si="39"/>
        <v>77.5</v>
      </c>
      <c r="M189" s="308">
        <f t="shared" si="40"/>
        <v>0.20945945945945946</v>
      </c>
      <c r="N189" s="309" t="s">
        <v>272</v>
      </c>
      <c r="O189" s="310">
        <v>43035</v>
      </c>
      <c r="P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2">
        <v>91</v>
      </c>
      <c r="B190" s="303">
        <v>42943</v>
      </c>
      <c r="C190" s="303"/>
      <c r="D190" s="304" t="s">
        <v>214</v>
      </c>
      <c r="E190" s="302" t="s">
        <v>283</v>
      </c>
      <c r="F190" s="305">
        <v>657.5</v>
      </c>
      <c r="G190" s="302"/>
      <c r="H190" s="302">
        <v>825</v>
      </c>
      <c r="I190" s="306">
        <v>820</v>
      </c>
      <c r="J190" s="516" t="s">
        <v>338</v>
      </c>
      <c r="K190" s="517"/>
      <c r="L190" s="307">
        <f t="shared" si="39"/>
        <v>167.5</v>
      </c>
      <c r="M190" s="308">
        <f t="shared" si="40"/>
        <v>0.25475285171102663</v>
      </c>
      <c r="N190" s="309" t="s">
        <v>272</v>
      </c>
      <c r="O190" s="310">
        <v>43090</v>
      </c>
      <c r="P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2">
        <v>92</v>
      </c>
      <c r="B191" s="303">
        <v>42964</v>
      </c>
      <c r="C191" s="303"/>
      <c r="D191" s="304" t="s">
        <v>850</v>
      </c>
      <c r="E191" s="302" t="s">
        <v>283</v>
      </c>
      <c r="F191" s="305">
        <v>605</v>
      </c>
      <c r="G191" s="302"/>
      <c r="H191" s="302">
        <v>750</v>
      </c>
      <c r="I191" s="306">
        <v>750</v>
      </c>
      <c r="J191" s="516" t="s">
        <v>2714</v>
      </c>
      <c r="K191" s="517"/>
      <c r="L191" s="307">
        <f t="shared" si="39"/>
        <v>145</v>
      </c>
      <c r="M191" s="308">
        <f t="shared" si="40"/>
        <v>0.23966942148760331</v>
      </c>
      <c r="N191" s="309" t="s">
        <v>272</v>
      </c>
      <c r="O191" s="310">
        <v>43027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11">
        <v>93</v>
      </c>
      <c r="B192" s="312">
        <v>42979</v>
      </c>
      <c r="C192" s="312"/>
      <c r="D192" s="313" t="s">
        <v>1812</v>
      </c>
      <c r="E192" s="311" t="s">
        <v>283</v>
      </c>
      <c r="F192" s="314">
        <v>255</v>
      </c>
      <c r="G192" s="315"/>
      <c r="H192" s="315">
        <v>307.5</v>
      </c>
      <c r="I192" s="315">
        <v>320</v>
      </c>
      <c r="J192" s="537" t="s">
        <v>2990</v>
      </c>
      <c r="K192" s="538"/>
      <c r="L192" s="315">
        <f t="shared" si="39"/>
        <v>52.5</v>
      </c>
      <c r="M192" s="316">
        <f t="shared" si="40"/>
        <v>0.20588235294117646</v>
      </c>
      <c r="N192" s="314" t="s">
        <v>272</v>
      </c>
      <c r="O192" s="317">
        <v>43098</v>
      </c>
      <c r="P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2">
        <v>94</v>
      </c>
      <c r="B193" s="303">
        <v>42997</v>
      </c>
      <c r="C193" s="303"/>
      <c r="D193" s="304" t="s">
        <v>1842</v>
      </c>
      <c r="E193" s="302" t="s">
        <v>283</v>
      </c>
      <c r="F193" s="305">
        <v>215</v>
      </c>
      <c r="G193" s="302"/>
      <c r="H193" s="302">
        <v>258</v>
      </c>
      <c r="I193" s="306">
        <v>258</v>
      </c>
      <c r="J193" s="516" t="s">
        <v>338</v>
      </c>
      <c r="K193" s="517"/>
      <c r="L193" s="307">
        <f t="shared" si="39"/>
        <v>43</v>
      </c>
      <c r="M193" s="308">
        <f t="shared" si="40"/>
        <v>0.2</v>
      </c>
      <c r="N193" s="309" t="s">
        <v>272</v>
      </c>
      <c r="O193" s="310">
        <v>43040</v>
      </c>
      <c r="P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2">
        <v>95</v>
      </c>
      <c r="B194" s="303">
        <v>42998</v>
      </c>
      <c r="C194" s="303"/>
      <c r="D194" s="304" t="s">
        <v>651</v>
      </c>
      <c r="E194" s="302" t="s">
        <v>283</v>
      </c>
      <c r="F194" s="305">
        <v>75</v>
      </c>
      <c r="G194" s="302"/>
      <c r="H194" s="302">
        <v>90</v>
      </c>
      <c r="I194" s="306">
        <v>90</v>
      </c>
      <c r="J194" s="516" t="s">
        <v>2779</v>
      </c>
      <c r="K194" s="517"/>
      <c r="L194" s="307">
        <f t="shared" si="39"/>
        <v>15</v>
      </c>
      <c r="M194" s="308">
        <f t="shared" si="40"/>
        <v>0.2</v>
      </c>
      <c r="N194" s="309" t="s">
        <v>272</v>
      </c>
      <c r="O194" s="310">
        <v>43019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2">
        <v>96</v>
      </c>
      <c r="B195" s="303">
        <v>43011</v>
      </c>
      <c r="C195" s="303"/>
      <c r="D195" s="304" t="s">
        <v>2296</v>
      </c>
      <c r="E195" s="302" t="s">
        <v>283</v>
      </c>
      <c r="F195" s="305">
        <v>315</v>
      </c>
      <c r="G195" s="302"/>
      <c r="H195" s="302">
        <v>392</v>
      </c>
      <c r="I195" s="306">
        <v>384</v>
      </c>
      <c r="J195" s="516" t="s">
        <v>2775</v>
      </c>
      <c r="K195" s="517"/>
      <c r="L195" s="307">
        <f t="shared" si="39"/>
        <v>77</v>
      </c>
      <c r="M195" s="308">
        <f t="shared" si="40"/>
        <v>0.24444444444444444</v>
      </c>
      <c r="N195" s="309" t="s">
        <v>272</v>
      </c>
      <c r="O195" s="310">
        <v>43017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2">
        <v>97</v>
      </c>
      <c r="B196" s="303">
        <v>43013</v>
      </c>
      <c r="C196" s="303"/>
      <c r="D196" s="304" t="s">
        <v>1504</v>
      </c>
      <c r="E196" s="302" t="s">
        <v>283</v>
      </c>
      <c r="F196" s="305">
        <v>145</v>
      </c>
      <c r="G196" s="302"/>
      <c r="H196" s="302">
        <v>179</v>
      </c>
      <c r="I196" s="306">
        <v>180</v>
      </c>
      <c r="J196" s="516" t="s">
        <v>2792</v>
      </c>
      <c r="K196" s="517"/>
      <c r="L196" s="307">
        <f t="shared" si="39"/>
        <v>34</v>
      </c>
      <c r="M196" s="308">
        <f t="shared" si="40"/>
        <v>0.23448275862068965</v>
      </c>
      <c r="N196" s="309" t="s">
        <v>272</v>
      </c>
      <c r="O196" s="310">
        <v>43025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2">
        <v>98</v>
      </c>
      <c r="B197" s="303">
        <v>43014</v>
      </c>
      <c r="C197" s="303"/>
      <c r="D197" s="304" t="s">
        <v>678</v>
      </c>
      <c r="E197" s="302" t="s">
        <v>283</v>
      </c>
      <c r="F197" s="305">
        <v>256</v>
      </c>
      <c r="G197" s="302"/>
      <c r="H197" s="302">
        <v>323</v>
      </c>
      <c r="I197" s="306">
        <v>320</v>
      </c>
      <c r="J197" s="516" t="s">
        <v>338</v>
      </c>
      <c r="K197" s="517"/>
      <c r="L197" s="307">
        <f t="shared" si="39"/>
        <v>67</v>
      </c>
      <c r="M197" s="308">
        <f t="shared" si="40"/>
        <v>0.26171875</v>
      </c>
      <c r="N197" s="309" t="s">
        <v>272</v>
      </c>
      <c r="O197" s="310">
        <v>43067</v>
      </c>
      <c r="P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11">
        <v>99</v>
      </c>
      <c r="B198" s="312">
        <v>43017</v>
      </c>
      <c r="C198" s="312"/>
      <c r="D198" s="313" t="s">
        <v>132</v>
      </c>
      <c r="E198" s="311" t="s">
        <v>283</v>
      </c>
      <c r="F198" s="314">
        <v>152.5</v>
      </c>
      <c r="G198" s="315"/>
      <c r="H198" s="315">
        <v>183.5</v>
      </c>
      <c r="I198" s="315">
        <v>210</v>
      </c>
      <c r="J198" s="537" t="s">
        <v>2856</v>
      </c>
      <c r="K198" s="538"/>
      <c r="L198" s="315">
        <f t="shared" si="39"/>
        <v>31</v>
      </c>
      <c r="M198" s="316">
        <f t="shared" si="40"/>
        <v>0.20327868852459016</v>
      </c>
      <c r="N198" s="314" t="s">
        <v>272</v>
      </c>
      <c r="O198" s="317">
        <v>43042</v>
      </c>
      <c r="P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2">
        <v>100</v>
      </c>
      <c r="B199" s="303">
        <v>43017</v>
      </c>
      <c r="C199" s="303"/>
      <c r="D199" s="304" t="s">
        <v>792</v>
      </c>
      <c r="E199" s="302" t="s">
        <v>283</v>
      </c>
      <c r="F199" s="305">
        <v>137.5</v>
      </c>
      <c r="G199" s="302"/>
      <c r="H199" s="302">
        <v>184</v>
      </c>
      <c r="I199" s="306">
        <v>183</v>
      </c>
      <c r="J199" s="542" t="s">
        <v>2859</v>
      </c>
      <c r="K199" s="517"/>
      <c r="L199" s="307">
        <f t="shared" si="39"/>
        <v>46.5</v>
      </c>
      <c r="M199" s="308">
        <f t="shared" si="40"/>
        <v>0.33818181818181819</v>
      </c>
      <c r="N199" s="309" t="s">
        <v>272</v>
      </c>
      <c r="O199" s="310">
        <v>43108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2">
        <v>101</v>
      </c>
      <c r="B200" s="303">
        <v>43018</v>
      </c>
      <c r="C200" s="303"/>
      <c r="D200" s="304" t="s">
        <v>2778</v>
      </c>
      <c r="E200" s="302" t="s">
        <v>283</v>
      </c>
      <c r="F200" s="305">
        <v>895</v>
      </c>
      <c r="G200" s="302"/>
      <c r="H200" s="302">
        <v>1122.5</v>
      </c>
      <c r="I200" s="306">
        <v>1078</v>
      </c>
      <c r="J200" s="542" t="s">
        <v>3026</v>
      </c>
      <c r="K200" s="517"/>
      <c r="L200" s="307">
        <f t="shared" si="39"/>
        <v>227.5</v>
      </c>
      <c r="M200" s="308">
        <f t="shared" si="40"/>
        <v>0.25418994413407819</v>
      </c>
      <c r="N200" s="309" t="s">
        <v>272</v>
      </c>
      <c r="O200" s="310">
        <v>43117</v>
      </c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2">
        <v>102</v>
      </c>
      <c r="B201" s="303">
        <v>43018</v>
      </c>
      <c r="C201" s="303"/>
      <c r="D201" s="304" t="s">
        <v>1506</v>
      </c>
      <c r="E201" s="302" t="s">
        <v>283</v>
      </c>
      <c r="F201" s="305">
        <v>125.5</v>
      </c>
      <c r="G201" s="302"/>
      <c r="H201" s="302">
        <v>158</v>
      </c>
      <c r="I201" s="306">
        <v>155</v>
      </c>
      <c r="J201" s="542" t="s">
        <v>2859</v>
      </c>
      <c r="K201" s="517"/>
      <c r="L201" s="307">
        <f t="shared" si="39"/>
        <v>32.5</v>
      </c>
      <c r="M201" s="308">
        <f t="shared" si="40"/>
        <v>0.25896414342629481</v>
      </c>
      <c r="N201" s="309" t="s">
        <v>272</v>
      </c>
      <c r="O201" s="310">
        <v>43067</v>
      </c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2">
        <v>103</v>
      </c>
      <c r="B202" s="303">
        <v>43020</v>
      </c>
      <c r="C202" s="303"/>
      <c r="D202" s="304" t="s">
        <v>724</v>
      </c>
      <c r="E202" s="302" t="s">
        <v>283</v>
      </c>
      <c r="F202" s="305">
        <v>525</v>
      </c>
      <c r="G202" s="302"/>
      <c r="H202" s="302">
        <v>629</v>
      </c>
      <c r="I202" s="306">
        <v>629</v>
      </c>
      <c r="J202" s="516" t="s">
        <v>338</v>
      </c>
      <c r="K202" s="517"/>
      <c r="L202" s="307">
        <f t="shared" si="39"/>
        <v>104</v>
      </c>
      <c r="M202" s="308">
        <f t="shared" si="40"/>
        <v>0.1980952380952381</v>
      </c>
      <c r="N202" s="309" t="s">
        <v>272</v>
      </c>
      <c r="O202" s="310">
        <v>43119</v>
      </c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62">
        <v>104</v>
      </c>
      <c r="B203" s="363">
        <v>43046</v>
      </c>
      <c r="C203" s="363"/>
      <c r="D203" s="364" t="s">
        <v>970</v>
      </c>
      <c r="E203" s="362" t="s">
        <v>283</v>
      </c>
      <c r="F203" s="365">
        <v>740</v>
      </c>
      <c r="G203" s="362"/>
      <c r="H203" s="362">
        <v>892.5</v>
      </c>
      <c r="I203" s="366">
        <v>900</v>
      </c>
      <c r="J203" s="545" t="s">
        <v>2864</v>
      </c>
      <c r="K203" s="546"/>
      <c r="L203" s="367">
        <f t="shared" si="39"/>
        <v>152.5</v>
      </c>
      <c r="M203" s="368">
        <f t="shared" si="40"/>
        <v>0.20608108108108109</v>
      </c>
      <c r="N203" s="369" t="s">
        <v>272</v>
      </c>
      <c r="O203" s="370">
        <v>43052</v>
      </c>
      <c r="P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360" customFormat="1">
      <c r="A204" s="362">
        <v>105</v>
      </c>
      <c r="B204" s="363">
        <v>43073</v>
      </c>
      <c r="C204" s="363"/>
      <c r="D204" s="364" t="s">
        <v>1758</v>
      </c>
      <c r="E204" s="362" t="s">
        <v>283</v>
      </c>
      <c r="F204" s="365">
        <v>118.5</v>
      </c>
      <c r="G204" s="362"/>
      <c r="H204" s="362">
        <v>143.5</v>
      </c>
      <c r="I204" s="366">
        <v>145</v>
      </c>
      <c r="J204" s="545" t="s">
        <v>2962</v>
      </c>
      <c r="K204" s="546"/>
      <c r="L204" s="367">
        <f t="shared" si="39"/>
        <v>25</v>
      </c>
      <c r="M204" s="368">
        <f t="shared" si="40"/>
        <v>0.2109704641350211</v>
      </c>
      <c r="N204" s="369" t="s">
        <v>272</v>
      </c>
      <c r="O204" s="370">
        <v>43097</v>
      </c>
      <c r="P204" s="359"/>
      <c r="S204" s="361"/>
      <c r="T204" s="359"/>
      <c r="U204" s="359"/>
      <c r="V204" s="359"/>
      <c r="W204" s="359"/>
      <c r="X204" s="359"/>
      <c r="Y204" s="359"/>
      <c r="Z204" s="359"/>
    </row>
    <row r="205" spans="1:26" s="360" customFormat="1">
      <c r="A205" s="311">
        <v>106</v>
      </c>
      <c r="B205" s="312">
        <v>43074</v>
      </c>
      <c r="C205" s="312"/>
      <c r="D205" s="313" t="s">
        <v>457</v>
      </c>
      <c r="E205" s="311" t="s">
        <v>283</v>
      </c>
      <c r="F205" s="314">
        <v>177.5</v>
      </c>
      <c r="G205" s="315"/>
      <c r="H205" s="315">
        <v>215</v>
      </c>
      <c r="I205" s="315">
        <v>230</v>
      </c>
      <c r="J205" s="547" t="s">
        <v>2986</v>
      </c>
      <c r="K205" s="548"/>
      <c r="L205" s="315">
        <f t="shared" si="39"/>
        <v>37.5</v>
      </c>
      <c r="M205" s="316">
        <f t="shared" si="40"/>
        <v>0.21126760563380281</v>
      </c>
      <c r="N205" s="314" t="s">
        <v>272</v>
      </c>
      <c r="O205" s="317">
        <v>43096</v>
      </c>
      <c r="P205" s="359"/>
      <c r="S205" s="361"/>
      <c r="T205" s="359"/>
      <c r="U205" s="359"/>
      <c r="V205" s="359"/>
      <c r="W205" s="359"/>
      <c r="X205" s="359"/>
      <c r="Y205" s="359"/>
      <c r="Z205" s="359"/>
    </row>
    <row r="206" spans="1:26" s="360" customFormat="1">
      <c r="A206" s="371">
        <v>107</v>
      </c>
      <c r="B206" s="372">
        <v>43090</v>
      </c>
      <c r="C206" s="372"/>
      <c r="D206" s="417" t="s">
        <v>1191</v>
      </c>
      <c r="E206" s="371" t="s">
        <v>283</v>
      </c>
      <c r="F206" s="374" t="s">
        <v>2982</v>
      </c>
      <c r="G206" s="371"/>
      <c r="H206" s="371"/>
      <c r="I206" s="375">
        <v>872</v>
      </c>
      <c r="J206" s="549" t="s">
        <v>271</v>
      </c>
      <c r="K206" s="550"/>
      <c r="L206" s="377"/>
      <c r="M206" s="378"/>
      <c r="N206" s="376"/>
      <c r="O206" s="379"/>
      <c r="P206" s="359"/>
      <c r="S206" s="361"/>
      <c r="T206" s="359"/>
      <c r="U206" s="359"/>
      <c r="V206" s="359"/>
      <c r="W206" s="359"/>
      <c r="X206" s="359"/>
      <c r="Y206" s="359"/>
      <c r="Z206" s="359"/>
    </row>
    <row r="207" spans="1:26" s="360" customFormat="1">
      <c r="A207" s="371">
        <v>108</v>
      </c>
      <c r="B207" s="372">
        <v>43098</v>
      </c>
      <c r="C207" s="372"/>
      <c r="D207" s="417" t="s">
        <v>2296</v>
      </c>
      <c r="E207" s="371" t="s">
        <v>283</v>
      </c>
      <c r="F207" s="374" t="s">
        <v>2991</v>
      </c>
      <c r="G207" s="371"/>
      <c r="H207" s="371"/>
      <c r="I207" s="375">
        <v>539</v>
      </c>
      <c r="J207" s="549" t="s">
        <v>271</v>
      </c>
      <c r="K207" s="550"/>
      <c r="L207" s="377"/>
      <c r="M207" s="378"/>
      <c r="N207" s="376"/>
      <c r="O207" s="379"/>
      <c r="P207" s="359"/>
      <c r="S207" s="361"/>
      <c r="T207" s="359"/>
      <c r="U207" s="359"/>
      <c r="V207" s="359"/>
      <c r="W207" s="359"/>
      <c r="X207" s="359"/>
      <c r="Y207" s="359"/>
      <c r="Z207" s="359"/>
    </row>
    <row r="208" spans="1:26" s="360" customFormat="1">
      <c r="A208" s="371">
        <v>109</v>
      </c>
      <c r="B208" s="372">
        <v>43098</v>
      </c>
      <c r="C208" s="372"/>
      <c r="D208" s="373" t="s">
        <v>2174</v>
      </c>
      <c r="E208" s="371" t="s">
        <v>283</v>
      </c>
      <c r="F208" s="374" t="s">
        <v>2988</v>
      </c>
      <c r="G208" s="371"/>
      <c r="H208" s="371"/>
      <c r="I208" s="375">
        <v>1084</v>
      </c>
      <c r="J208" s="549" t="s">
        <v>271</v>
      </c>
      <c r="K208" s="550"/>
      <c r="L208" s="377"/>
      <c r="M208" s="378"/>
      <c r="N208" s="376"/>
      <c r="O208" s="379"/>
      <c r="P208" s="359"/>
      <c r="S208" s="361"/>
      <c r="T208" s="359"/>
      <c r="U208" s="359"/>
      <c r="V208" s="359"/>
      <c r="W208" s="359"/>
      <c r="X208" s="359"/>
      <c r="Y208" s="359"/>
      <c r="Z208" s="359"/>
    </row>
    <row r="209" spans="1:27" s="360" customFormat="1">
      <c r="A209" s="371"/>
      <c r="B209" s="372"/>
      <c r="C209" s="372"/>
      <c r="D209" s="373"/>
      <c r="E209" s="371"/>
      <c r="F209" s="374"/>
      <c r="G209" s="371"/>
      <c r="H209" s="371"/>
      <c r="I209" s="375"/>
      <c r="J209" s="550"/>
      <c r="K209" s="550"/>
      <c r="L209" s="377"/>
      <c r="M209" s="378"/>
      <c r="N209" s="376"/>
      <c r="O209" s="379"/>
      <c r="P209" s="359"/>
      <c r="S209" s="361"/>
      <c r="T209" s="359"/>
      <c r="U209" s="359"/>
      <c r="V209" s="359"/>
      <c r="W209" s="359"/>
      <c r="X209" s="359"/>
      <c r="Y209" s="359"/>
      <c r="Z209" s="359"/>
    </row>
    <row r="210" spans="1:27" s="148" customFormat="1">
      <c r="A210" s="282"/>
      <c r="B210" s="283"/>
      <c r="C210" s="283"/>
      <c r="D210" s="284"/>
      <c r="E210" s="285"/>
      <c r="F210" s="216"/>
      <c r="G210" s="286"/>
      <c r="H210" s="286"/>
      <c r="I210" s="287"/>
      <c r="J210" s="225"/>
      <c r="K210" s="543"/>
      <c r="L210" s="544"/>
      <c r="M210" s="285"/>
      <c r="N210" s="221"/>
      <c r="O210" s="222"/>
      <c r="P210" s="204"/>
      <c r="S210" s="203"/>
      <c r="T210" s="204"/>
      <c r="U210" s="204"/>
      <c r="V210" s="204"/>
      <c r="W210" s="204"/>
      <c r="X210" s="204"/>
      <c r="Y210" s="204"/>
      <c r="Z210" s="204"/>
    </row>
    <row r="211" spans="1:27">
      <c r="A211" s="96"/>
      <c r="B211" s="97"/>
      <c r="C211" s="97"/>
      <c r="D211" s="98"/>
      <c r="E211" s="99"/>
      <c r="F211" s="182" t="s">
        <v>371</v>
      </c>
      <c r="G211" s="88"/>
      <c r="H211" s="167"/>
      <c r="I211" s="185"/>
      <c r="J211" s="159"/>
      <c r="K211" s="159"/>
      <c r="L211" s="89"/>
      <c r="M211" s="89"/>
      <c r="N211" s="89"/>
      <c r="O211" s="18"/>
      <c r="P211" s="9"/>
      <c r="Q211" s="1"/>
      <c r="R211" s="1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96"/>
      <c r="B212" s="97"/>
      <c r="C212" s="97"/>
      <c r="D212" s="98"/>
      <c r="E212" s="99"/>
      <c r="F212" s="182"/>
      <c r="G212" s="88"/>
      <c r="H212" s="167"/>
      <c r="I212" s="185"/>
      <c r="J212" s="159"/>
      <c r="K212" s="159"/>
      <c r="L212" s="89"/>
      <c r="M212" s="89"/>
      <c r="N212" s="89"/>
      <c r="O212" s="18"/>
      <c r="P212" s="9"/>
      <c r="Q212" s="1"/>
      <c r="R212" s="1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3" t="s">
        <v>172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9"/>
      <c r="Q213" s="1"/>
      <c r="R213" s="1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37" t="s">
        <v>173</v>
      </c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9"/>
      <c r="Q214" s="1"/>
      <c r="R214" s="1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37" t="s">
        <v>174</v>
      </c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9"/>
      <c r="Q215" s="1"/>
      <c r="R215" s="1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37" t="s">
        <v>175</v>
      </c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9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44" t="s">
        <v>176</v>
      </c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9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44" t="s">
        <v>177</v>
      </c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44" t="s">
        <v>178</v>
      </c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44" t="s">
        <v>179</v>
      </c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44" t="s">
        <v>180</v>
      </c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44" t="s">
        <v>181</v>
      </c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J231" s="158"/>
      <c r="K231" s="158"/>
      <c r="L231" s="119"/>
      <c r="M231" s="148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J232" s="158"/>
      <c r="K232" s="158"/>
      <c r="L232" s="119"/>
      <c r="M232" s="148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J233" s="158"/>
      <c r="K233" s="158"/>
      <c r="L233" s="11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J234" s="158"/>
      <c r="K234" s="158"/>
      <c r="L234" s="11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J235" s="158"/>
      <c r="K235" s="158"/>
      <c r="L235" s="119"/>
      <c r="M235" s="148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P320" s="147"/>
      <c r="Q320" s="18"/>
      <c r="R320" s="18"/>
    </row>
    <row r="321" spans="5:16">
      <c r="P321" s="147"/>
    </row>
    <row r="322" spans="5:16">
      <c r="P322" s="147"/>
    </row>
    <row r="327" spans="5:16">
      <c r="K327" s="119"/>
    </row>
    <row r="332" spans="5:16">
      <c r="E332" s="158"/>
      <c r="G332" s="119"/>
      <c r="H332" s="148"/>
    </row>
    <row r="334" spans="5:16">
      <c r="L334" s="148"/>
      <c r="M334" s="148"/>
      <c r="N334" s="148"/>
      <c r="O334" s="148"/>
    </row>
    <row r="335" spans="5:16">
      <c r="L335" s="148"/>
      <c r="M335" s="148"/>
      <c r="N335" s="148"/>
      <c r="O335" s="148"/>
    </row>
  </sheetData>
  <autoFilter ref="S1:S335"/>
  <mergeCells count="172">
    <mergeCell ref="A44:A45"/>
    <mergeCell ref="B44:B45"/>
    <mergeCell ref="I44:I45"/>
    <mergeCell ref="J44:K45"/>
    <mergeCell ref="M44:M45"/>
    <mergeCell ref="N44:N45"/>
    <mergeCell ref="O44:O45"/>
    <mergeCell ref="P44:P45"/>
    <mergeCell ref="J77:K77"/>
    <mergeCell ref="J46:K46"/>
    <mergeCell ref="J47:K47"/>
    <mergeCell ref="J48:K48"/>
    <mergeCell ref="J197:K197"/>
    <mergeCell ref="J195:K195"/>
    <mergeCell ref="J190:K190"/>
    <mergeCell ref="J122:K122"/>
    <mergeCell ref="J17:K17"/>
    <mergeCell ref="J16:K16"/>
    <mergeCell ref="J15:K15"/>
    <mergeCell ref="J56:K56"/>
    <mergeCell ref="J57:K57"/>
    <mergeCell ref="J60:K60"/>
    <mergeCell ref="J61:K61"/>
    <mergeCell ref="J62:K62"/>
    <mergeCell ref="J18:K18"/>
    <mergeCell ref="J19:K19"/>
    <mergeCell ref="J177:K177"/>
    <mergeCell ref="J149:K149"/>
    <mergeCell ref="J166:K166"/>
    <mergeCell ref="J170:K170"/>
    <mergeCell ref="J155:K155"/>
    <mergeCell ref="J168:K168"/>
    <mergeCell ref="J140:K140"/>
    <mergeCell ref="J147:K147"/>
    <mergeCell ref="J134:K134"/>
    <mergeCell ref="J144:K144"/>
    <mergeCell ref="J148:K148"/>
    <mergeCell ref="J138:K138"/>
    <mergeCell ref="J145:K145"/>
    <mergeCell ref="J156:K156"/>
    <mergeCell ref="J152:K152"/>
    <mergeCell ref="J108:K108"/>
    <mergeCell ref="J118:K118"/>
    <mergeCell ref="J107:K107"/>
    <mergeCell ref="J207:K207"/>
    <mergeCell ref="J116:K116"/>
    <mergeCell ref="J119:K119"/>
    <mergeCell ref="J204:K204"/>
    <mergeCell ref="J129:K129"/>
    <mergeCell ref="J132:K132"/>
    <mergeCell ref="J131:K131"/>
    <mergeCell ref="J176:K176"/>
    <mergeCell ref="J189:K189"/>
    <mergeCell ref="J182:K182"/>
    <mergeCell ref="J179:K179"/>
    <mergeCell ref="J184:K184"/>
    <mergeCell ref="J178:K178"/>
    <mergeCell ref="J151:K151"/>
    <mergeCell ref="J143:K143"/>
    <mergeCell ref="J188:K188"/>
    <mergeCell ref="K210:L210"/>
    <mergeCell ref="J203:K203"/>
    <mergeCell ref="J154:K154"/>
    <mergeCell ref="J146:K146"/>
    <mergeCell ref="J169:K169"/>
    <mergeCell ref="J163:K163"/>
    <mergeCell ref="J158:K158"/>
    <mergeCell ref="J162:K162"/>
    <mergeCell ref="J150:K150"/>
    <mergeCell ref="J205:K205"/>
    <mergeCell ref="J206:K206"/>
    <mergeCell ref="J209:K209"/>
    <mergeCell ref="J201:K201"/>
    <mergeCell ref="J200:K200"/>
    <mergeCell ref="J198:K198"/>
    <mergeCell ref="J191:K191"/>
    <mergeCell ref="J208:K208"/>
    <mergeCell ref="J199:K199"/>
    <mergeCell ref="J196:K196"/>
    <mergeCell ref="J192:K192"/>
    <mergeCell ref="J161:K161"/>
    <mergeCell ref="J183:K183"/>
    <mergeCell ref="J174:K174"/>
    <mergeCell ref="J157:K157"/>
    <mergeCell ref="J9:K9"/>
    <mergeCell ref="J35:K35"/>
    <mergeCell ref="J36:K36"/>
    <mergeCell ref="J12:K12"/>
    <mergeCell ref="J11:K11"/>
    <mergeCell ref="J202:K202"/>
    <mergeCell ref="J193:K193"/>
    <mergeCell ref="J186:K186"/>
    <mergeCell ref="J172:K172"/>
    <mergeCell ref="J185:K185"/>
    <mergeCell ref="J167:K167"/>
    <mergeCell ref="J160:K160"/>
    <mergeCell ref="J142:K142"/>
    <mergeCell ref="J180:K180"/>
    <mergeCell ref="J173:K173"/>
    <mergeCell ref="J165:K165"/>
    <mergeCell ref="J113:K113"/>
    <mergeCell ref="J194:K194"/>
    <mergeCell ref="J139:K139"/>
    <mergeCell ref="J133:K133"/>
    <mergeCell ref="J136:K136"/>
    <mergeCell ref="J137:K137"/>
    <mergeCell ref="J141:K141"/>
    <mergeCell ref="J135:K135"/>
    <mergeCell ref="J159:K159"/>
    <mergeCell ref="J171:K171"/>
    <mergeCell ref="J153:K153"/>
    <mergeCell ref="J187:K187"/>
    <mergeCell ref="J175:K175"/>
    <mergeCell ref="J181:K181"/>
    <mergeCell ref="J53:K53"/>
    <mergeCell ref="J54:K54"/>
    <mergeCell ref="J124:K124"/>
    <mergeCell ref="J120:K120"/>
    <mergeCell ref="J109:K109"/>
    <mergeCell ref="J112:K112"/>
    <mergeCell ref="J110:K110"/>
    <mergeCell ref="J121:K121"/>
    <mergeCell ref="J104:K104"/>
    <mergeCell ref="J89:K89"/>
    <mergeCell ref="J88:K88"/>
    <mergeCell ref="J103:K103"/>
    <mergeCell ref="J94:K94"/>
    <mergeCell ref="J95:K95"/>
    <mergeCell ref="J100:K100"/>
    <mergeCell ref="J99:K99"/>
    <mergeCell ref="J98:K98"/>
    <mergeCell ref="J106:K106"/>
    <mergeCell ref="J111:K111"/>
    <mergeCell ref="J13:K13"/>
    <mergeCell ref="J14:K14"/>
    <mergeCell ref="J10:K10"/>
    <mergeCell ref="J39:K39"/>
    <mergeCell ref="J43:K43"/>
    <mergeCell ref="J30:K30"/>
    <mergeCell ref="J20:K20"/>
    <mergeCell ref="J21:K21"/>
    <mergeCell ref="J22:K22"/>
    <mergeCell ref="J23:K23"/>
    <mergeCell ref="J27:K27"/>
    <mergeCell ref="J24:K24"/>
    <mergeCell ref="J25:K25"/>
    <mergeCell ref="J26:K26"/>
    <mergeCell ref="J80:K80"/>
    <mergeCell ref="J130:K130"/>
    <mergeCell ref="J127:K127"/>
    <mergeCell ref="J93:K93"/>
    <mergeCell ref="J90:K90"/>
    <mergeCell ref="J92:K92"/>
    <mergeCell ref="J91:K91"/>
    <mergeCell ref="J76:K76"/>
    <mergeCell ref="J81:K81"/>
    <mergeCell ref="J55:K55"/>
    <mergeCell ref="J68:K68"/>
    <mergeCell ref="J125:K125"/>
    <mergeCell ref="J126:K126"/>
    <mergeCell ref="J97:K97"/>
    <mergeCell ref="J102:K102"/>
    <mergeCell ref="J117:K117"/>
    <mergeCell ref="J123:K123"/>
    <mergeCell ref="J78:K78"/>
    <mergeCell ref="J128:K128"/>
    <mergeCell ref="J79:K79"/>
    <mergeCell ref="J58:K58"/>
    <mergeCell ref="J101:K101"/>
    <mergeCell ref="J105:K105"/>
    <mergeCell ref="J114:K114"/>
    <mergeCell ref="J115:K11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7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2633</v>
      </c>
      <c r="B1" s="119" t="s">
        <v>2634</v>
      </c>
      <c r="C1" s="119" t="s">
        <v>2635</v>
      </c>
      <c r="D1" s="119" t="s">
        <v>26</v>
      </c>
      <c r="E1" s="119" t="s">
        <v>27</v>
      </c>
      <c r="F1" s="119" t="s">
        <v>2636</v>
      </c>
      <c r="G1" s="119" t="s">
        <v>2637</v>
      </c>
      <c r="H1" s="119" t="s">
        <v>2638</v>
      </c>
      <c r="I1" s="119" t="s">
        <v>2639</v>
      </c>
      <c r="J1" s="119" t="s">
        <v>2640</v>
      </c>
      <c r="K1" s="119" t="s">
        <v>2641</v>
      </c>
      <c r="L1" s="119" t="s">
        <v>2642</v>
      </c>
      <c r="M1" s="119" t="s">
        <v>2643</v>
      </c>
    </row>
    <row r="2" spans="1:13">
      <c r="A2" s="119" t="s">
        <v>396</v>
      </c>
      <c r="B2" s="119" t="s">
        <v>397</v>
      </c>
      <c r="C2" s="119">
        <v>45.2</v>
      </c>
      <c r="D2" s="119">
        <v>47.1</v>
      </c>
      <c r="E2" s="119">
        <v>42.55</v>
      </c>
      <c r="F2" s="119">
        <v>45.2</v>
      </c>
      <c r="G2" s="119">
        <v>45.2</v>
      </c>
      <c r="H2" s="119">
        <v>48</v>
      </c>
      <c r="I2" s="119">
        <v>124918</v>
      </c>
      <c r="J2" s="119">
        <v>5663490.2000000002</v>
      </c>
      <c r="K2" s="121">
        <v>43137</v>
      </c>
      <c r="L2" s="119">
        <v>1032</v>
      </c>
      <c r="M2" s="119" t="s">
        <v>398</v>
      </c>
    </row>
    <row r="3" spans="1:13">
      <c r="A3" s="119" t="s">
        <v>399</v>
      </c>
      <c r="B3" s="119" t="s">
        <v>397</v>
      </c>
      <c r="C3" s="119">
        <v>5.65</v>
      </c>
      <c r="D3" s="119">
        <v>6.15</v>
      </c>
      <c r="E3" s="119">
        <v>5.65</v>
      </c>
      <c r="F3" s="119">
        <v>6.15</v>
      </c>
      <c r="G3" s="119">
        <v>6.15</v>
      </c>
      <c r="H3" s="119">
        <v>5.9</v>
      </c>
      <c r="I3" s="119">
        <v>8955746</v>
      </c>
      <c r="J3" s="119">
        <v>53192163.799999997</v>
      </c>
      <c r="K3" s="121">
        <v>43137</v>
      </c>
      <c r="L3" s="119">
        <v>3803</v>
      </c>
      <c r="M3" s="119" t="s">
        <v>400</v>
      </c>
    </row>
    <row r="4" spans="1:13">
      <c r="A4" s="119" t="s">
        <v>401</v>
      </c>
      <c r="B4" s="119" t="s">
        <v>397</v>
      </c>
      <c r="C4" s="119">
        <v>18887</v>
      </c>
      <c r="D4" s="119">
        <v>18887</v>
      </c>
      <c r="E4" s="119">
        <v>18200.05</v>
      </c>
      <c r="F4" s="119">
        <v>18462</v>
      </c>
      <c r="G4" s="119">
        <v>18475</v>
      </c>
      <c r="H4" s="119">
        <v>18943.099999999999</v>
      </c>
      <c r="I4" s="119">
        <v>2756</v>
      </c>
      <c r="J4" s="119">
        <v>50827762.350000001</v>
      </c>
      <c r="K4" s="121">
        <v>43137</v>
      </c>
      <c r="L4" s="119">
        <v>741</v>
      </c>
      <c r="M4" s="119" t="s">
        <v>402</v>
      </c>
    </row>
    <row r="5" spans="1:13">
      <c r="A5" s="119" t="s">
        <v>2958</v>
      </c>
      <c r="B5" s="119" t="s">
        <v>397</v>
      </c>
      <c r="C5" s="119">
        <v>273.35000000000002</v>
      </c>
      <c r="D5" s="119">
        <v>273.45</v>
      </c>
      <c r="E5" s="119">
        <v>273.35000000000002</v>
      </c>
      <c r="F5" s="119">
        <v>273.35000000000002</v>
      </c>
      <c r="G5" s="119">
        <v>273.35000000000002</v>
      </c>
      <c r="H5" s="119">
        <v>287.7</v>
      </c>
      <c r="I5" s="119">
        <v>3078</v>
      </c>
      <c r="J5" s="119">
        <v>841400.4</v>
      </c>
      <c r="K5" s="121">
        <v>43137</v>
      </c>
      <c r="L5" s="119">
        <v>97</v>
      </c>
      <c r="M5" s="119" t="s">
        <v>2959</v>
      </c>
    </row>
    <row r="6" spans="1:13">
      <c r="A6" s="119" t="s">
        <v>2410</v>
      </c>
      <c r="B6" s="119" t="s">
        <v>397</v>
      </c>
      <c r="C6" s="119">
        <v>86.1</v>
      </c>
      <c r="D6" s="119">
        <v>91.55</v>
      </c>
      <c r="E6" s="119">
        <v>86.05</v>
      </c>
      <c r="F6" s="119">
        <v>90.35</v>
      </c>
      <c r="G6" s="119">
        <v>90.5</v>
      </c>
      <c r="H6" s="119">
        <v>94.7</v>
      </c>
      <c r="I6" s="119">
        <v>313159</v>
      </c>
      <c r="J6" s="119">
        <v>28196852.850000001</v>
      </c>
      <c r="K6" s="121">
        <v>43137</v>
      </c>
      <c r="L6" s="119">
        <v>3734</v>
      </c>
      <c r="M6" s="119" t="s">
        <v>847</v>
      </c>
    </row>
    <row r="7" spans="1:13">
      <c r="A7" s="119" t="s">
        <v>403</v>
      </c>
      <c r="B7" s="119" t="s">
        <v>397</v>
      </c>
      <c r="C7" s="119">
        <v>610</v>
      </c>
      <c r="D7" s="119">
        <v>632</v>
      </c>
      <c r="E7" s="119">
        <v>585</v>
      </c>
      <c r="F7" s="119">
        <v>615.20000000000005</v>
      </c>
      <c r="G7" s="119">
        <v>611.15</v>
      </c>
      <c r="H7" s="119">
        <v>643.85</v>
      </c>
      <c r="I7" s="119">
        <v>282637</v>
      </c>
      <c r="J7" s="119">
        <v>174393722.15000001</v>
      </c>
      <c r="K7" s="121">
        <v>43137</v>
      </c>
      <c r="L7" s="119">
        <v>7446</v>
      </c>
      <c r="M7" s="119" t="s">
        <v>2298</v>
      </c>
    </row>
    <row r="8" spans="1:13">
      <c r="A8" s="119" t="s">
        <v>404</v>
      </c>
      <c r="B8" s="119" t="s">
        <v>397</v>
      </c>
      <c r="C8" s="119">
        <v>32.049999999999997</v>
      </c>
      <c r="D8" s="119">
        <v>33.75</v>
      </c>
      <c r="E8" s="119">
        <v>31.25</v>
      </c>
      <c r="F8" s="119">
        <v>33.35</v>
      </c>
      <c r="G8" s="119">
        <v>33.299999999999997</v>
      </c>
      <c r="H8" s="119">
        <v>34.9</v>
      </c>
      <c r="I8" s="119">
        <v>1366490</v>
      </c>
      <c r="J8" s="119">
        <v>44972833.600000001</v>
      </c>
      <c r="K8" s="121">
        <v>43137</v>
      </c>
      <c r="L8" s="119">
        <v>4380</v>
      </c>
      <c r="M8" s="119" t="s">
        <v>405</v>
      </c>
    </row>
    <row r="9" spans="1:13">
      <c r="A9" s="119" t="s">
        <v>406</v>
      </c>
      <c r="B9" s="119" t="s">
        <v>397</v>
      </c>
      <c r="C9" s="119">
        <v>565</v>
      </c>
      <c r="D9" s="119">
        <v>627.1</v>
      </c>
      <c r="E9" s="119">
        <v>545.54999999999995</v>
      </c>
      <c r="F9" s="119">
        <v>594</v>
      </c>
      <c r="G9" s="119">
        <v>592.1</v>
      </c>
      <c r="H9" s="119">
        <v>591.65</v>
      </c>
      <c r="I9" s="119">
        <v>10580</v>
      </c>
      <c r="J9" s="119">
        <v>6061673.5</v>
      </c>
      <c r="K9" s="121">
        <v>43137</v>
      </c>
      <c r="L9" s="119">
        <v>633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1051</v>
      </c>
      <c r="D10" s="119">
        <v>1108.6500000000001</v>
      </c>
      <c r="E10" s="119">
        <v>1033</v>
      </c>
      <c r="F10" s="119">
        <v>1100.25</v>
      </c>
      <c r="G10" s="119">
        <v>1103</v>
      </c>
      <c r="H10" s="119">
        <v>1105.3</v>
      </c>
      <c r="I10" s="119">
        <v>120459</v>
      </c>
      <c r="J10" s="119">
        <v>129301610.40000001</v>
      </c>
      <c r="K10" s="121">
        <v>43137</v>
      </c>
      <c r="L10" s="119">
        <v>9378</v>
      </c>
      <c r="M10" s="119" t="s">
        <v>409</v>
      </c>
    </row>
    <row r="11" spans="1:13">
      <c r="A11" s="119" t="s">
        <v>2867</v>
      </c>
      <c r="B11" s="119" t="s">
        <v>397</v>
      </c>
      <c r="C11" s="119">
        <v>42</v>
      </c>
      <c r="D11" s="119">
        <v>42.9</v>
      </c>
      <c r="E11" s="119">
        <v>41</v>
      </c>
      <c r="F11" s="119">
        <v>42.1</v>
      </c>
      <c r="G11" s="119">
        <v>42.3</v>
      </c>
      <c r="H11" s="119">
        <v>45.1</v>
      </c>
      <c r="I11" s="119">
        <v>61118</v>
      </c>
      <c r="J11" s="119">
        <v>2572422.4500000002</v>
      </c>
      <c r="K11" s="121">
        <v>43137</v>
      </c>
      <c r="L11" s="119">
        <v>304</v>
      </c>
      <c r="M11" s="119" t="s">
        <v>2868</v>
      </c>
    </row>
    <row r="12" spans="1:13">
      <c r="A12" s="119" t="s">
        <v>410</v>
      </c>
      <c r="B12" s="119" t="s">
        <v>397</v>
      </c>
      <c r="C12" s="119">
        <v>180</v>
      </c>
      <c r="D12" s="119">
        <v>184</v>
      </c>
      <c r="E12" s="119">
        <v>177</v>
      </c>
      <c r="F12" s="119">
        <v>180.3</v>
      </c>
      <c r="G12" s="119">
        <v>179.85</v>
      </c>
      <c r="H12" s="119">
        <v>191.1</v>
      </c>
      <c r="I12" s="119">
        <v>1218331</v>
      </c>
      <c r="J12" s="119">
        <v>220583601.75</v>
      </c>
      <c r="K12" s="121">
        <v>43137</v>
      </c>
      <c r="L12" s="119">
        <v>15849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1588</v>
      </c>
      <c r="D13" s="119">
        <v>1628</v>
      </c>
      <c r="E13" s="119">
        <v>1555</v>
      </c>
      <c r="F13" s="119">
        <v>1618.65</v>
      </c>
      <c r="G13" s="119">
        <v>1617.9</v>
      </c>
      <c r="H13" s="119">
        <v>1627.85</v>
      </c>
      <c r="I13" s="119">
        <v>44842</v>
      </c>
      <c r="J13" s="119">
        <v>71101985.950000003</v>
      </c>
      <c r="K13" s="121">
        <v>43137</v>
      </c>
      <c r="L13" s="119">
        <v>3125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5342</v>
      </c>
      <c r="D14" s="119">
        <v>5363</v>
      </c>
      <c r="E14" s="119">
        <v>5239.25</v>
      </c>
      <c r="F14" s="119">
        <v>5250.75</v>
      </c>
      <c r="G14" s="119">
        <v>5261</v>
      </c>
      <c r="H14" s="119">
        <v>5394.3</v>
      </c>
      <c r="I14" s="119">
        <v>3827</v>
      </c>
      <c r="J14" s="119">
        <v>20141765.300000001</v>
      </c>
      <c r="K14" s="121">
        <v>43137</v>
      </c>
      <c r="L14" s="119">
        <v>526</v>
      </c>
      <c r="M14" s="119" t="s">
        <v>414</v>
      </c>
    </row>
    <row r="15" spans="1:13">
      <c r="A15" s="119" t="s">
        <v>2732</v>
      </c>
      <c r="B15" s="119" t="s">
        <v>397</v>
      </c>
      <c r="C15" s="119">
        <v>159</v>
      </c>
      <c r="D15" s="119">
        <v>162</v>
      </c>
      <c r="E15" s="119">
        <v>157</v>
      </c>
      <c r="F15" s="119">
        <v>158.9</v>
      </c>
      <c r="G15" s="119">
        <v>158.9</v>
      </c>
      <c r="H15" s="119">
        <v>165.1</v>
      </c>
      <c r="I15" s="119">
        <v>4784294</v>
      </c>
      <c r="J15" s="119">
        <v>760028428.5</v>
      </c>
      <c r="K15" s="121">
        <v>43137</v>
      </c>
      <c r="L15" s="119">
        <v>48032</v>
      </c>
      <c r="M15" s="119" t="s">
        <v>2733</v>
      </c>
    </row>
    <row r="16" spans="1:13">
      <c r="A16" s="119" t="s">
        <v>415</v>
      </c>
      <c r="B16" s="119" t="s">
        <v>397</v>
      </c>
      <c r="C16" s="119">
        <v>148</v>
      </c>
      <c r="D16" s="119">
        <v>154.19999999999999</v>
      </c>
      <c r="E16" s="119">
        <v>143.19999999999999</v>
      </c>
      <c r="F16" s="119">
        <v>153.15</v>
      </c>
      <c r="G16" s="119">
        <v>153</v>
      </c>
      <c r="H16" s="119">
        <v>154.19999999999999</v>
      </c>
      <c r="I16" s="119">
        <v>708017</v>
      </c>
      <c r="J16" s="119">
        <v>106898438.59999999</v>
      </c>
      <c r="K16" s="121">
        <v>43137</v>
      </c>
      <c r="L16" s="119">
        <v>5093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1595</v>
      </c>
      <c r="D17" s="119">
        <v>1640.6</v>
      </c>
      <c r="E17" s="119">
        <v>1565</v>
      </c>
      <c r="F17" s="119">
        <v>1618.95</v>
      </c>
      <c r="G17" s="119">
        <v>1620</v>
      </c>
      <c r="H17" s="119">
        <v>1641.15</v>
      </c>
      <c r="I17" s="119">
        <v>375432</v>
      </c>
      <c r="J17" s="119">
        <v>603390161.54999995</v>
      </c>
      <c r="K17" s="121">
        <v>43137</v>
      </c>
      <c r="L17" s="119">
        <v>18368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1341.7</v>
      </c>
      <c r="D18" s="119">
        <v>1375</v>
      </c>
      <c r="E18" s="119">
        <v>1330</v>
      </c>
      <c r="F18" s="119">
        <v>1357.05</v>
      </c>
      <c r="G18" s="119">
        <v>1355.05</v>
      </c>
      <c r="H18" s="119">
        <v>1361.65</v>
      </c>
      <c r="I18" s="119">
        <v>3430</v>
      </c>
      <c r="J18" s="119">
        <v>4652414.2</v>
      </c>
      <c r="K18" s="121">
        <v>43137</v>
      </c>
      <c r="L18" s="119">
        <v>858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147.5</v>
      </c>
      <c r="D19" s="119">
        <v>158.94999999999999</v>
      </c>
      <c r="E19" s="119">
        <v>145</v>
      </c>
      <c r="F19" s="119">
        <v>150.15</v>
      </c>
      <c r="G19" s="119">
        <v>150.05000000000001</v>
      </c>
      <c r="H19" s="119">
        <v>159</v>
      </c>
      <c r="I19" s="119">
        <v>1064418</v>
      </c>
      <c r="J19" s="119">
        <v>161220103.75</v>
      </c>
      <c r="K19" s="121">
        <v>43137</v>
      </c>
      <c r="L19" s="119">
        <v>10927</v>
      </c>
      <c r="M19" s="119" t="s">
        <v>421</v>
      </c>
    </row>
    <row r="20" spans="1:13">
      <c r="A20" s="119" t="s">
        <v>31</v>
      </c>
      <c r="B20" s="119" t="s">
        <v>397</v>
      </c>
      <c r="C20" s="119">
        <v>185</v>
      </c>
      <c r="D20" s="119">
        <v>198.2</v>
      </c>
      <c r="E20" s="119">
        <v>182.7</v>
      </c>
      <c r="F20" s="119">
        <v>195.3</v>
      </c>
      <c r="G20" s="119">
        <v>194.55</v>
      </c>
      <c r="H20" s="119">
        <v>199.45</v>
      </c>
      <c r="I20" s="119">
        <v>5920376</v>
      </c>
      <c r="J20" s="119">
        <v>1138123780.3499999</v>
      </c>
      <c r="K20" s="121">
        <v>43137</v>
      </c>
      <c r="L20" s="119">
        <v>45686</v>
      </c>
      <c r="M20" s="119" t="s">
        <v>422</v>
      </c>
    </row>
    <row r="21" spans="1:13">
      <c r="A21" s="119" t="s">
        <v>32</v>
      </c>
      <c r="B21" s="119" t="s">
        <v>397</v>
      </c>
      <c r="C21" s="119">
        <v>395</v>
      </c>
      <c r="D21" s="119">
        <v>410.35</v>
      </c>
      <c r="E21" s="119">
        <v>387</v>
      </c>
      <c r="F21" s="119">
        <v>404.8</v>
      </c>
      <c r="G21" s="119">
        <v>406.35</v>
      </c>
      <c r="H21" s="119">
        <v>408.2</v>
      </c>
      <c r="I21" s="119">
        <v>2963450</v>
      </c>
      <c r="J21" s="119">
        <v>1186457068</v>
      </c>
      <c r="K21" s="121">
        <v>43137</v>
      </c>
      <c r="L21" s="119">
        <v>56523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31</v>
      </c>
      <c r="D22" s="119">
        <v>32.200000000000003</v>
      </c>
      <c r="E22" s="119">
        <v>29.45</v>
      </c>
      <c r="F22" s="119">
        <v>31.6</v>
      </c>
      <c r="G22" s="119">
        <v>31.45</v>
      </c>
      <c r="H22" s="119">
        <v>32.700000000000003</v>
      </c>
      <c r="I22" s="119">
        <v>15347398</v>
      </c>
      <c r="J22" s="119">
        <v>475652519.60000002</v>
      </c>
      <c r="K22" s="121">
        <v>43137</v>
      </c>
      <c r="L22" s="119">
        <v>25704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184</v>
      </c>
      <c r="D23" s="119">
        <v>194</v>
      </c>
      <c r="E23" s="119">
        <v>178.55</v>
      </c>
      <c r="F23" s="119">
        <v>190.65</v>
      </c>
      <c r="G23" s="119">
        <v>189.75</v>
      </c>
      <c r="H23" s="119">
        <v>194.4</v>
      </c>
      <c r="I23" s="119">
        <v>823111</v>
      </c>
      <c r="J23" s="119">
        <v>155879394</v>
      </c>
      <c r="K23" s="121">
        <v>43137</v>
      </c>
      <c r="L23" s="119">
        <v>7521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247</v>
      </c>
      <c r="D24" s="119">
        <v>250.75</v>
      </c>
      <c r="E24" s="119">
        <v>233.3</v>
      </c>
      <c r="F24" s="119">
        <v>240.05</v>
      </c>
      <c r="G24" s="119">
        <v>240</v>
      </c>
      <c r="H24" s="119">
        <v>258.8</v>
      </c>
      <c r="I24" s="119">
        <v>272158</v>
      </c>
      <c r="J24" s="119">
        <v>65418727.25</v>
      </c>
      <c r="K24" s="121">
        <v>43137</v>
      </c>
      <c r="L24" s="119">
        <v>5709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418.65</v>
      </c>
      <c r="D25" s="119">
        <v>425</v>
      </c>
      <c r="E25" s="119">
        <v>393.65</v>
      </c>
      <c r="F25" s="119">
        <v>413.05</v>
      </c>
      <c r="G25" s="119">
        <v>418</v>
      </c>
      <c r="H25" s="119">
        <v>433.8</v>
      </c>
      <c r="I25" s="119">
        <v>33923</v>
      </c>
      <c r="J25" s="119">
        <v>13898418.050000001</v>
      </c>
      <c r="K25" s="121">
        <v>43137</v>
      </c>
      <c r="L25" s="119">
        <v>1423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60.35</v>
      </c>
      <c r="D26" s="119">
        <v>67</v>
      </c>
      <c r="E26" s="119">
        <v>60.35</v>
      </c>
      <c r="F26" s="119">
        <v>65.05</v>
      </c>
      <c r="G26" s="119">
        <v>65.3</v>
      </c>
      <c r="H26" s="119">
        <v>66.75</v>
      </c>
      <c r="I26" s="119">
        <v>35091</v>
      </c>
      <c r="J26" s="119">
        <v>2277972.75</v>
      </c>
      <c r="K26" s="121">
        <v>43137</v>
      </c>
      <c r="L26" s="119">
        <v>251</v>
      </c>
      <c r="M26" s="119" t="s">
        <v>433</v>
      </c>
    </row>
    <row r="27" spans="1:13">
      <c r="A27" s="119" t="s">
        <v>2230</v>
      </c>
      <c r="B27" s="119" t="s">
        <v>397</v>
      </c>
      <c r="C27" s="119">
        <v>235</v>
      </c>
      <c r="D27" s="119">
        <v>263</v>
      </c>
      <c r="E27" s="119">
        <v>230</v>
      </c>
      <c r="F27" s="119">
        <v>256</v>
      </c>
      <c r="G27" s="119">
        <v>256.14999999999998</v>
      </c>
      <c r="H27" s="119">
        <v>246.7</v>
      </c>
      <c r="I27" s="119">
        <v>501962</v>
      </c>
      <c r="J27" s="119">
        <v>125280013</v>
      </c>
      <c r="K27" s="121">
        <v>43137</v>
      </c>
      <c r="L27" s="119">
        <v>12881</v>
      </c>
      <c r="M27" s="119" t="s">
        <v>2508</v>
      </c>
    </row>
    <row r="28" spans="1:13">
      <c r="A28" s="119" t="s">
        <v>434</v>
      </c>
      <c r="B28" s="119" t="s">
        <v>397</v>
      </c>
      <c r="C28" s="119">
        <v>245</v>
      </c>
      <c r="D28" s="119">
        <v>272.95</v>
      </c>
      <c r="E28" s="119">
        <v>235</v>
      </c>
      <c r="F28" s="119">
        <v>269.8</v>
      </c>
      <c r="G28" s="119">
        <v>265.5</v>
      </c>
      <c r="H28" s="119">
        <v>255.25</v>
      </c>
      <c r="I28" s="119">
        <v>448712</v>
      </c>
      <c r="J28" s="119">
        <v>114983697.34999999</v>
      </c>
      <c r="K28" s="121">
        <v>43137</v>
      </c>
      <c r="L28" s="119">
        <v>11257</v>
      </c>
      <c r="M28" s="119" t="s">
        <v>435</v>
      </c>
    </row>
    <row r="29" spans="1:13">
      <c r="A29" s="119" t="s">
        <v>2992</v>
      </c>
      <c r="B29" s="119" t="s">
        <v>397</v>
      </c>
      <c r="C29" s="119">
        <v>50.5</v>
      </c>
      <c r="D29" s="119">
        <v>53.95</v>
      </c>
      <c r="E29" s="119">
        <v>50.4</v>
      </c>
      <c r="F29" s="119">
        <v>52.35</v>
      </c>
      <c r="G29" s="119">
        <v>51.6</v>
      </c>
      <c r="H29" s="119">
        <v>53.05</v>
      </c>
      <c r="I29" s="119">
        <v>17126</v>
      </c>
      <c r="J29" s="119">
        <v>878673.7</v>
      </c>
      <c r="K29" s="121">
        <v>43137</v>
      </c>
      <c r="L29" s="119">
        <v>125</v>
      </c>
      <c r="M29" s="119" t="s">
        <v>2993</v>
      </c>
    </row>
    <row r="30" spans="1:13">
      <c r="A30" s="119" t="s">
        <v>2609</v>
      </c>
      <c r="B30" s="119" t="s">
        <v>397</v>
      </c>
      <c r="C30" s="119">
        <v>108.6</v>
      </c>
      <c r="D30" s="119">
        <v>115</v>
      </c>
      <c r="E30" s="119">
        <v>108</v>
      </c>
      <c r="F30" s="119">
        <v>109.85</v>
      </c>
      <c r="G30" s="119">
        <v>109.6</v>
      </c>
      <c r="H30" s="119">
        <v>113.65</v>
      </c>
      <c r="I30" s="119">
        <v>31002</v>
      </c>
      <c r="J30" s="119">
        <v>3433012.05</v>
      </c>
      <c r="K30" s="121">
        <v>43137</v>
      </c>
      <c r="L30" s="119">
        <v>211</v>
      </c>
      <c r="M30" s="119" t="s">
        <v>2610</v>
      </c>
    </row>
    <row r="31" spans="1:13">
      <c r="A31" s="119" t="s">
        <v>2364</v>
      </c>
      <c r="B31" s="119" t="s">
        <v>397</v>
      </c>
      <c r="C31" s="119">
        <v>117.85</v>
      </c>
      <c r="D31" s="119">
        <v>117.85</v>
      </c>
      <c r="E31" s="119">
        <v>110</v>
      </c>
      <c r="F31" s="119">
        <v>113.85</v>
      </c>
      <c r="G31" s="119">
        <v>113.15</v>
      </c>
      <c r="H31" s="119">
        <v>121.2</v>
      </c>
      <c r="I31" s="119">
        <v>45054</v>
      </c>
      <c r="J31" s="119">
        <v>5109693.3499999996</v>
      </c>
      <c r="K31" s="121">
        <v>43137</v>
      </c>
      <c r="L31" s="119">
        <v>1233</v>
      </c>
      <c r="M31" s="119" t="s">
        <v>2365</v>
      </c>
    </row>
    <row r="32" spans="1:13">
      <c r="A32" s="119" t="s">
        <v>2370</v>
      </c>
      <c r="B32" s="119" t="s">
        <v>397</v>
      </c>
      <c r="C32" s="119">
        <v>265</v>
      </c>
      <c r="D32" s="119">
        <v>292.64999999999998</v>
      </c>
      <c r="E32" s="119">
        <v>265</v>
      </c>
      <c r="F32" s="119">
        <v>280.8</v>
      </c>
      <c r="G32" s="119">
        <v>276.2</v>
      </c>
      <c r="H32" s="119">
        <v>295.95</v>
      </c>
      <c r="I32" s="119">
        <v>38845</v>
      </c>
      <c r="J32" s="119">
        <v>10862950.4</v>
      </c>
      <c r="K32" s="121">
        <v>43137</v>
      </c>
      <c r="L32" s="119">
        <v>806</v>
      </c>
      <c r="M32" s="119" t="s">
        <v>2371</v>
      </c>
    </row>
    <row r="33" spans="1:13">
      <c r="A33" s="119" t="s">
        <v>436</v>
      </c>
      <c r="B33" s="119" t="s">
        <v>397</v>
      </c>
      <c r="C33" s="119">
        <v>306</v>
      </c>
      <c r="D33" s="119">
        <v>325.85000000000002</v>
      </c>
      <c r="E33" s="119">
        <v>306</v>
      </c>
      <c r="F33" s="119">
        <v>316.35000000000002</v>
      </c>
      <c r="G33" s="119">
        <v>315</v>
      </c>
      <c r="H33" s="119">
        <v>320.8</v>
      </c>
      <c r="I33" s="119">
        <v>8970</v>
      </c>
      <c r="J33" s="119">
        <v>2817268.3</v>
      </c>
      <c r="K33" s="121">
        <v>43137</v>
      </c>
      <c r="L33" s="119">
        <v>366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1428.85</v>
      </c>
      <c r="D34" s="119">
        <v>1451</v>
      </c>
      <c r="E34" s="119">
        <v>1399.95</v>
      </c>
      <c r="F34" s="119">
        <v>1433.75</v>
      </c>
      <c r="G34" s="119">
        <v>1440.05</v>
      </c>
      <c r="H34" s="119">
        <v>1450.55</v>
      </c>
      <c r="I34" s="119">
        <v>278790</v>
      </c>
      <c r="J34" s="119">
        <v>398399490.94999999</v>
      </c>
      <c r="K34" s="121">
        <v>43137</v>
      </c>
      <c r="L34" s="119">
        <v>5742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446</v>
      </c>
      <c r="D35" s="119">
        <v>456</v>
      </c>
      <c r="E35" s="119">
        <v>445.2</v>
      </c>
      <c r="F35" s="119">
        <v>449.4</v>
      </c>
      <c r="G35" s="119">
        <v>455</v>
      </c>
      <c r="H35" s="119">
        <v>451.55</v>
      </c>
      <c r="I35" s="119">
        <v>297092</v>
      </c>
      <c r="J35" s="119">
        <v>132813534.40000001</v>
      </c>
      <c r="K35" s="121">
        <v>43137</v>
      </c>
      <c r="L35" s="119">
        <v>3266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1278.8499999999999</v>
      </c>
      <c r="D36" s="119">
        <v>1299.95</v>
      </c>
      <c r="E36" s="119">
        <v>1236.0999999999999</v>
      </c>
      <c r="F36" s="119">
        <v>1294.3</v>
      </c>
      <c r="G36" s="119">
        <v>1293.4000000000001</v>
      </c>
      <c r="H36" s="119">
        <v>1309.55</v>
      </c>
      <c r="I36" s="119">
        <v>248640</v>
      </c>
      <c r="J36" s="119">
        <v>316644708.55000001</v>
      </c>
      <c r="K36" s="121">
        <v>43137</v>
      </c>
      <c r="L36" s="119">
        <v>12288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276</v>
      </c>
      <c r="D37" s="119">
        <v>299.8</v>
      </c>
      <c r="E37" s="119">
        <v>274.55</v>
      </c>
      <c r="F37" s="119">
        <v>292.10000000000002</v>
      </c>
      <c r="G37" s="119">
        <v>288.95</v>
      </c>
      <c r="H37" s="119">
        <v>301.8</v>
      </c>
      <c r="I37" s="119">
        <v>143117</v>
      </c>
      <c r="J37" s="119">
        <v>41185806.200000003</v>
      </c>
      <c r="K37" s="121">
        <v>43137</v>
      </c>
      <c r="L37" s="119">
        <v>3321</v>
      </c>
      <c r="M37" s="119" t="s">
        <v>445</v>
      </c>
    </row>
    <row r="38" spans="1:13">
      <c r="A38" s="119" t="s">
        <v>2469</v>
      </c>
      <c r="B38" s="119" t="s">
        <v>397</v>
      </c>
      <c r="C38" s="119">
        <v>680</v>
      </c>
      <c r="D38" s="119">
        <v>701</v>
      </c>
      <c r="E38" s="119">
        <v>666.05</v>
      </c>
      <c r="F38" s="119">
        <v>697.15</v>
      </c>
      <c r="G38" s="119">
        <v>700.5</v>
      </c>
      <c r="H38" s="119">
        <v>704.9</v>
      </c>
      <c r="I38" s="119">
        <v>8599</v>
      </c>
      <c r="J38" s="119">
        <v>5888850.0999999996</v>
      </c>
      <c r="K38" s="121">
        <v>43137</v>
      </c>
      <c r="L38" s="119">
        <v>580</v>
      </c>
      <c r="M38" s="119" t="s">
        <v>2470</v>
      </c>
    </row>
    <row r="39" spans="1:13">
      <c r="A39" s="119" t="s">
        <v>446</v>
      </c>
      <c r="B39" s="119" t="s">
        <v>397</v>
      </c>
      <c r="C39" s="119">
        <v>1700.5</v>
      </c>
      <c r="D39" s="119">
        <v>1774</v>
      </c>
      <c r="E39" s="119">
        <v>1700.5</v>
      </c>
      <c r="F39" s="119">
        <v>1750.15</v>
      </c>
      <c r="G39" s="119">
        <v>1760</v>
      </c>
      <c r="H39" s="119">
        <v>1775.85</v>
      </c>
      <c r="I39" s="119">
        <v>21060</v>
      </c>
      <c r="J39" s="119">
        <v>36785305.399999999</v>
      </c>
      <c r="K39" s="121">
        <v>43137</v>
      </c>
      <c r="L39" s="119">
        <v>2855</v>
      </c>
      <c r="M39" s="119" t="s">
        <v>447</v>
      </c>
    </row>
    <row r="40" spans="1:13">
      <c r="A40" s="119" t="s">
        <v>2667</v>
      </c>
      <c r="B40" s="119" t="s">
        <v>397</v>
      </c>
      <c r="C40" s="119">
        <v>56.85</v>
      </c>
      <c r="D40" s="119">
        <v>56.85</v>
      </c>
      <c r="E40" s="119">
        <v>56.85</v>
      </c>
      <c r="F40" s="119">
        <v>56.85</v>
      </c>
      <c r="G40" s="119">
        <v>56.85</v>
      </c>
      <c r="H40" s="119">
        <v>59.8</v>
      </c>
      <c r="I40" s="119">
        <v>36327</v>
      </c>
      <c r="J40" s="119">
        <v>2065189.95</v>
      </c>
      <c r="K40" s="121">
        <v>43137</v>
      </c>
      <c r="L40" s="119">
        <v>366</v>
      </c>
      <c r="M40" s="119" t="s">
        <v>2668</v>
      </c>
    </row>
    <row r="41" spans="1:13">
      <c r="A41" s="119" t="s">
        <v>34</v>
      </c>
      <c r="B41" s="119" t="s">
        <v>397</v>
      </c>
      <c r="C41" s="119">
        <v>58</v>
      </c>
      <c r="D41" s="119">
        <v>59.95</v>
      </c>
      <c r="E41" s="119">
        <v>55.6</v>
      </c>
      <c r="F41" s="119">
        <v>58.9</v>
      </c>
      <c r="G41" s="119">
        <v>59.2</v>
      </c>
      <c r="H41" s="119">
        <v>60.55</v>
      </c>
      <c r="I41" s="119">
        <v>4678860</v>
      </c>
      <c r="J41" s="119">
        <v>271283051.69999999</v>
      </c>
      <c r="K41" s="121">
        <v>43137</v>
      </c>
      <c r="L41" s="119">
        <v>23781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57.3</v>
      </c>
      <c r="D42" s="119">
        <v>59.4</v>
      </c>
      <c r="E42" s="119">
        <v>57.1</v>
      </c>
      <c r="F42" s="119">
        <v>58.6</v>
      </c>
      <c r="G42" s="119">
        <v>58.75</v>
      </c>
      <c r="H42" s="119">
        <v>60.6</v>
      </c>
      <c r="I42" s="119">
        <v>1262070</v>
      </c>
      <c r="J42" s="119">
        <v>73559633.150000006</v>
      </c>
      <c r="K42" s="121">
        <v>43137</v>
      </c>
      <c r="L42" s="119">
        <v>4852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580</v>
      </c>
      <c r="D43" s="119">
        <v>634</v>
      </c>
      <c r="E43" s="119">
        <v>580</v>
      </c>
      <c r="F43" s="119">
        <v>626.75</v>
      </c>
      <c r="G43" s="119">
        <v>630</v>
      </c>
      <c r="H43" s="119">
        <v>627</v>
      </c>
      <c r="I43" s="119">
        <v>11108</v>
      </c>
      <c r="J43" s="119">
        <v>6735565.4000000004</v>
      </c>
      <c r="K43" s="121">
        <v>43137</v>
      </c>
      <c r="L43" s="119">
        <v>784</v>
      </c>
      <c r="M43" s="119" t="s">
        <v>452</v>
      </c>
    </row>
    <row r="44" spans="1:13">
      <c r="A44" s="119" t="s">
        <v>2869</v>
      </c>
      <c r="B44" s="119" t="s">
        <v>397</v>
      </c>
      <c r="C44" s="119">
        <v>68.2</v>
      </c>
      <c r="D44" s="119">
        <v>74.5</v>
      </c>
      <c r="E44" s="119">
        <v>66.099999999999994</v>
      </c>
      <c r="F44" s="119">
        <v>72.45</v>
      </c>
      <c r="G44" s="119">
        <v>73.400000000000006</v>
      </c>
      <c r="H44" s="119">
        <v>72.349999999999994</v>
      </c>
      <c r="I44" s="119">
        <v>23963</v>
      </c>
      <c r="J44" s="119">
        <v>1693784.15</v>
      </c>
      <c r="K44" s="121">
        <v>43137</v>
      </c>
      <c r="L44" s="119">
        <v>431</v>
      </c>
      <c r="M44" s="119" t="s">
        <v>2870</v>
      </c>
    </row>
    <row r="45" spans="1:13">
      <c r="A45" s="119" t="s">
        <v>453</v>
      </c>
      <c r="B45" s="119" t="s">
        <v>397</v>
      </c>
      <c r="C45" s="119">
        <v>2022</v>
      </c>
      <c r="D45" s="119">
        <v>2168</v>
      </c>
      <c r="E45" s="119">
        <v>2022</v>
      </c>
      <c r="F45" s="119">
        <v>2144.9499999999998</v>
      </c>
      <c r="G45" s="119">
        <v>2167</v>
      </c>
      <c r="H45" s="119">
        <v>2166.8000000000002</v>
      </c>
      <c r="I45" s="119">
        <v>10556</v>
      </c>
      <c r="J45" s="119">
        <v>22326669.699999999</v>
      </c>
      <c r="K45" s="121">
        <v>43137</v>
      </c>
      <c r="L45" s="119">
        <v>2585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640</v>
      </c>
      <c r="D46" s="119">
        <v>640</v>
      </c>
      <c r="E46" s="119">
        <v>609.25</v>
      </c>
      <c r="F46" s="119">
        <v>623.4</v>
      </c>
      <c r="G46" s="119">
        <v>625</v>
      </c>
      <c r="H46" s="119">
        <v>647.20000000000005</v>
      </c>
      <c r="I46" s="119">
        <v>12877</v>
      </c>
      <c r="J46" s="119">
        <v>7968297</v>
      </c>
      <c r="K46" s="121">
        <v>43137</v>
      </c>
      <c r="L46" s="119">
        <v>523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180</v>
      </c>
      <c r="D47" s="119">
        <v>187.5</v>
      </c>
      <c r="E47" s="119">
        <v>176.05</v>
      </c>
      <c r="F47" s="119">
        <v>184.65</v>
      </c>
      <c r="G47" s="119">
        <v>183.55</v>
      </c>
      <c r="H47" s="119">
        <v>189.4</v>
      </c>
      <c r="I47" s="119">
        <v>416574</v>
      </c>
      <c r="J47" s="119">
        <v>75944289.700000003</v>
      </c>
      <c r="K47" s="121">
        <v>43137</v>
      </c>
      <c r="L47" s="119">
        <v>6052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385</v>
      </c>
      <c r="D48" s="119">
        <v>403.8</v>
      </c>
      <c r="E48" s="119">
        <v>373.05</v>
      </c>
      <c r="F48" s="119">
        <v>390.65</v>
      </c>
      <c r="G48" s="119">
        <v>396</v>
      </c>
      <c r="H48" s="119">
        <v>392.05</v>
      </c>
      <c r="I48" s="119">
        <v>20127</v>
      </c>
      <c r="J48" s="119">
        <v>7829265.7999999998</v>
      </c>
      <c r="K48" s="121">
        <v>43137</v>
      </c>
      <c r="L48" s="119">
        <v>791</v>
      </c>
      <c r="M48" s="119" t="s">
        <v>460</v>
      </c>
    </row>
    <row r="49" spans="1:13">
      <c r="A49" s="119" t="s">
        <v>2669</v>
      </c>
      <c r="B49" s="119" t="s">
        <v>397</v>
      </c>
      <c r="C49" s="119">
        <v>33.15</v>
      </c>
      <c r="D49" s="119">
        <v>34.450000000000003</v>
      </c>
      <c r="E49" s="119">
        <v>32.15</v>
      </c>
      <c r="F49" s="119">
        <v>32.75</v>
      </c>
      <c r="G49" s="119">
        <v>32.549999999999997</v>
      </c>
      <c r="H49" s="119">
        <v>35.35</v>
      </c>
      <c r="I49" s="119">
        <v>91322</v>
      </c>
      <c r="J49" s="119">
        <v>3027506</v>
      </c>
      <c r="K49" s="121">
        <v>43137</v>
      </c>
      <c r="L49" s="119">
        <v>702</v>
      </c>
      <c r="M49" s="119" t="s">
        <v>2670</v>
      </c>
    </row>
    <row r="50" spans="1:13">
      <c r="A50" s="119" t="s">
        <v>389</v>
      </c>
      <c r="B50" s="119" t="s">
        <v>397</v>
      </c>
      <c r="C50" s="119">
        <v>848</v>
      </c>
      <c r="D50" s="119">
        <v>863.25</v>
      </c>
      <c r="E50" s="119">
        <v>819.95</v>
      </c>
      <c r="F50" s="119">
        <v>849.95</v>
      </c>
      <c r="G50" s="119">
        <v>858.85</v>
      </c>
      <c r="H50" s="119">
        <v>876.3</v>
      </c>
      <c r="I50" s="119">
        <v>24977</v>
      </c>
      <c r="J50" s="119">
        <v>21084220</v>
      </c>
      <c r="K50" s="121">
        <v>43137</v>
      </c>
      <c r="L50" s="119">
        <v>1481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740</v>
      </c>
      <c r="D51" s="119">
        <v>776.95</v>
      </c>
      <c r="E51" s="119">
        <v>720.1</v>
      </c>
      <c r="F51" s="119">
        <v>763.05</v>
      </c>
      <c r="G51" s="119">
        <v>760</v>
      </c>
      <c r="H51" s="119">
        <v>779.85</v>
      </c>
      <c r="I51" s="119">
        <v>554863</v>
      </c>
      <c r="J51" s="119">
        <v>420401074.35000002</v>
      </c>
      <c r="K51" s="121">
        <v>43137</v>
      </c>
      <c r="L51" s="119">
        <v>17371</v>
      </c>
      <c r="M51" s="119" t="s">
        <v>463</v>
      </c>
    </row>
    <row r="52" spans="1:13">
      <c r="A52" s="119" t="s">
        <v>3053</v>
      </c>
      <c r="B52" s="119" t="s">
        <v>397</v>
      </c>
      <c r="C52" s="119">
        <v>1184</v>
      </c>
      <c r="D52" s="119">
        <v>1225</v>
      </c>
      <c r="E52" s="119">
        <v>1150</v>
      </c>
      <c r="F52" s="119">
        <v>1204.6500000000001</v>
      </c>
      <c r="G52" s="119">
        <v>1200</v>
      </c>
      <c r="H52" s="119">
        <v>1229.05</v>
      </c>
      <c r="I52" s="119">
        <v>216840</v>
      </c>
      <c r="J52" s="119">
        <v>260944471.55000001</v>
      </c>
      <c r="K52" s="121">
        <v>43137</v>
      </c>
      <c r="L52" s="119">
        <v>10380</v>
      </c>
      <c r="M52" s="119" t="s">
        <v>3054</v>
      </c>
    </row>
    <row r="53" spans="1:13">
      <c r="A53" s="119" t="s">
        <v>464</v>
      </c>
      <c r="B53" s="119" t="s">
        <v>397</v>
      </c>
      <c r="C53" s="119">
        <v>1200.05</v>
      </c>
      <c r="D53" s="119">
        <v>1300</v>
      </c>
      <c r="E53" s="119">
        <v>1200.05</v>
      </c>
      <c r="F53" s="119">
        <v>1269.9000000000001</v>
      </c>
      <c r="G53" s="119">
        <v>1275</v>
      </c>
      <c r="H53" s="119">
        <v>1305.95</v>
      </c>
      <c r="I53" s="119">
        <v>13294</v>
      </c>
      <c r="J53" s="119">
        <v>16867893.649999999</v>
      </c>
      <c r="K53" s="121">
        <v>43137</v>
      </c>
      <c r="L53" s="119">
        <v>963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250.05</v>
      </c>
      <c r="D54" s="119">
        <v>256.39999999999998</v>
      </c>
      <c r="E54" s="119">
        <v>247.5</v>
      </c>
      <c r="F54" s="119">
        <v>255.3</v>
      </c>
      <c r="G54" s="119">
        <v>256</v>
      </c>
      <c r="H54" s="119">
        <v>259.10000000000002</v>
      </c>
      <c r="I54" s="119">
        <v>1907347</v>
      </c>
      <c r="J54" s="119">
        <v>480899536.64999998</v>
      </c>
      <c r="K54" s="121">
        <v>43137</v>
      </c>
      <c r="L54" s="119">
        <v>60189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34</v>
      </c>
      <c r="D55" s="119">
        <v>35.049999999999997</v>
      </c>
      <c r="E55" s="119">
        <v>31.8</v>
      </c>
      <c r="F55" s="119">
        <v>34.65</v>
      </c>
      <c r="G55" s="119">
        <v>34.35</v>
      </c>
      <c r="H55" s="119">
        <v>36.65</v>
      </c>
      <c r="I55" s="119">
        <v>38289</v>
      </c>
      <c r="J55" s="119">
        <v>1310897.8</v>
      </c>
      <c r="K55" s="121">
        <v>43137</v>
      </c>
      <c r="L55" s="119">
        <v>335</v>
      </c>
      <c r="M55" s="119" t="s">
        <v>468</v>
      </c>
    </row>
    <row r="56" spans="1:13">
      <c r="A56" s="119" t="s">
        <v>3035</v>
      </c>
      <c r="B56" s="119" t="s">
        <v>397</v>
      </c>
      <c r="C56" s="119">
        <v>24</v>
      </c>
      <c r="D56" s="119">
        <v>26</v>
      </c>
      <c r="E56" s="119">
        <v>23.6</v>
      </c>
      <c r="F56" s="119">
        <v>24.5</v>
      </c>
      <c r="G56" s="119">
        <v>24.7</v>
      </c>
      <c r="H56" s="119">
        <v>25.05</v>
      </c>
      <c r="I56" s="119">
        <v>24530</v>
      </c>
      <c r="J56" s="119">
        <v>592549.80000000005</v>
      </c>
      <c r="K56" s="121">
        <v>43137</v>
      </c>
      <c r="L56" s="119">
        <v>83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555.20000000000005</v>
      </c>
      <c r="D57" s="119">
        <v>588</v>
      </c>
      <c r="E57" s="119">
        <v>553</v>
      </c>
      <c r="F57" s="119">
        <v>584.70000000000005</v>
      </c>
      <c r="G57" s="119">
        <v>583.1</v>
      </c>
      <c r="H57" s="119">
        <v>587.1</v>
      </c>
      <c r="I57" s="119">
        <v>7474</v>
      </c>
      <c r="J57" s="119">
        <v>4284696.3</v>
      </c>
      <c r="K57" s="121">
        <v>43137</v>
      </c>
      <c r="L57" s="119">
        <v>470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54.75</v>
      </c>
      <c r="D58" s="119">
        <v>56.7</v>
      </c>
      <c r="E58" s="119">
        <v>53.05</v>
      </c>
      <c r="F58" s="119">
        <v>55.75</v>
      </c>
      <c r="G58" s="119">
        <v>56.3</v>
      </c>
      <c r="H58" s="119">
        <v>58.25</v>
      </c>
      <c r="I58" s="119">
        <v>2090546</v>
      </c>
      <c r="J58" s="119">
        <v>115476623.05</v>
      </c>
      <c r="K58" s="121">
        <v>43137</v>
      </c>
      <c r="L58" s="119">
        <v>13079</v>
      </c>
      <c r="M58" s="119" t="s">
        <v>472</v>
      </c>
    </row>
    <row r="59" spans="1:13">
      <c r="A59" s="119" t="s">
        <v>36</v>
      </c>
      <c r="B59" s="119" t="s">
        <v>397</v>
      </c>
      <c r="C59" s="119">
        <v>46.7</v>
      </c>
      <c r="D59" s="119">
        <v>47.85</v>
      </c>
      <c r="E59" s="119">
        <v>45</v>
      </c>
      <c r="F59" s="119">
        <v>46.85</v>
      </c>
      <c r="G59" s="119">
        <v>46.7</v>
      </c>
      <c r="H59" s="119">
        <v>48.7</v>
      </c>
      <c r="I59" s="119">
        <v>4641341</v>
      </c>
      <c r="J59" s="119">
        <v>215140842.69999999</v>
      </c>
      <c r="K59" s="121">
        <v>43137</v>
      </c>
      <c r="L59" s="119">
        <v>18385</v>
      </c>
      <c r="M59" s="119" t="s">
        <v>473</v>
      </c>
    </row>
    <row r="60" spans="1:13">
      <c r="A60" s="119" t="s">
        <v>2871</v>
      </c>
      <c r="B60" s="119" t="s">
        <v>397</v>
      </c>
      <c r="C60" s="119">
        <v>11.3</v>
      </c>
      <c r="D60" s="119">
        <v>11.6</v>
      </c>
      <c r="E60" s="119">
        <v>11.3</v>
      </c>
      <c r="F60" s="119">
        <v>11.3</v>
      </c>
      <c r="G60" s="119">
        <v>11.3</v>
      </c>
      <c r="H60" s="119">
        <v>11.85</v>
      </c>
      <c r="I60" s="119">
        <v>360386</v>
      </c>
      <c r="J60" s="119">
        <v>4082894.25</v>
      </c>
      <c r="K60" s="121">
        <v>43137</v>
      </c>
      <c r="L60" s="119">
        <v>577</v>
      </c>
      <c r="M60" s="119" t="s">
        <v>2872</v>
      </c>
    </row>
    <row r="61" spans="1:13">
      <c r="A61" s="119" t="s">
        <v>474</v>
      </c>
      <c r="B61" s="119" t="s">
        <v>397</v>
      </c>
      <c r="C61" s="119">
        <v>504</v>
      </c>
      <c r="D61" s="119">
        <v>524</v>
      </c>
      <c r="E61" s="119">
        <v>485</v>
      </c>
      <c r="F61" s="119">
        <v>497.65</v>
      </c>
      <c r="G61" s="119">
        <v>491.15</v>
      </c>
      <c r="H61" s="119">
        <v>560.29999999999995</v>
      </c>
      <c r="I61" s="119">
        <v>249025</v>
      </c>
      <c r="J61" s="119">
        <v>124914524</v>
      </c>
      <c r="K61" s="121">
        <v>43137</v>
      </c>
      <c r="L61" s="119">
        <v>4923</v>
      </c>
      <c r="M61" s="119" t="s">
        <v>475</v>
      </c>
    </row>
    <row r="62" spans="1:13">
      <c r="A62" s="119" t="s">
        <v>2671</v>
      </c>
      <c r="B62" s="119" t="s">
        <v>397</v>
      </c>
      <c r="C62" s="119">
        <v>33.799999999999997</v>
      </c>
      <c r="D62" s="119">
        <v>40</v>
      </c>
      <c r="E62" s="119">
        <v>33.15</v>
      </c>
      <c r="F62" s="119">
        <v>34.799999999999997</v>
      </c>
      <c r="G62" s="119">
        <v>35</v>
      </c>
      <c r="H62" s="119">
        <v>36.5</v>
      </c>
      <c r="I62" s="119">
        <v>25980</v>
      </c>
      <c r="J62" s="119">
        <v>896031.85</v>
      </c>
      <c r="K62" s="121">
        <v>43137</v>
      </c>
      <c r="L62" s="119">
        <v>251</v>
      </c>
      <c r="M62" s="119" t="s">
        <v>2672</v>
      </c>
    </row>
    <row r="63" spans="1:13">
      <c r="A63" s="119" t="s">
        <v>476</v>
      </c>
      <c r="B63" s="119" t="s">
        <v>397</v>
      </c>
      <c r="C63" s="119">
        <v>22.5</v>
      </c>
      <c r="D63" s="119">
        <v>23.5</v>
      </c>
      <c r="E63" s="119">
        <v>22.5</v>
      </c>
      <c r="F63" s="119">
        <v>22.55</v>
      </c>
      <c r="G63" s="119">
        <v>22.5</v>
      </c>
      <c r="H63" s="119">
        <v>23.65</v>
      </c>
      <c r="I63" s="119">
        <v>108177</v>
      </c>
      <c r="J63" s="119">
        <v>2442623.65</v>
      </c>
      <c r="K63" s="121">
        <v>43137</v>
      </c>
      <c r="L63" s="119">
        <v>419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21.9</v>
      </c>
      <c r="D64" s="119">
        <v>23.35</v>
      </c>
      <c r="E64" s="119">
        <v>21.5</v>
      </c>
      <c r="F64" s="119">
        <v>22.8</v>
      </c>
      <c r="G64" s="119">
        <v>22.85</v>
      </c>
      <c r="H64" s="119">
        <v>23.45</v>
      </c>
      <c r="I64" s="119">
        <v>83049</v>
      </c>
      <c r="J64" s="119">
        <v>1862229.75</v>
      </c>
      <c r="K64" s="121">
        <v>43137</v>
      </c>
      <c r="L64" s="119">
        <v>605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698.65</v>
      </c>
      <c r="D65" s="119">
        <v>745.9</v>
      </c>
      <c r="E65" s="119">
        <v>683.2</v>
      </c>
      <c r="F65" s="119">
        <v>737.5</v>
      </c>
      <c r="G65" s="119">
        <v>740</v>
      </c>
      <c r="H65" s="119">
        <v>718.65</v>
      </c>
      <c r="I65" s="119">
        <v>29823</v>
      </c>
      <c r="J65" s="119">
        <v>21431906.699999999</v>
      </c>
      <c r="K65" s="121">
        <v>43137</v>
      </c>
      <c r="L65" s="119">
        <v>2065</v>
      </c>
      <c r="M65" s="119" t="s">
        <v>481</v>
      </c>
    </row>
    <row r="66" spans="1:13">
      <c r="A66" s="119" t="s">
        <v>2481</v>
      </c>
      <c r="B66" s="119" t="s">
        <v>397</v>
      </c>
      <c r="C66" s="119">
        <v>199.4</v>
      </c>
      <c r="D66" s="119">
        <v>208.85</v>
      </c>
      <c r="E66" s="119">
        <v>195.1</v>
      </c>
      <c r="F66" s="119">
        <v>206.15</v>
      </c>
      <c r="G66" s="119">
        <v>205</v>
      </c>
      <c r="H66" s="119">
        <v>205.1</v>
      </c>
      <c r="I66" s="119">
        <v>8016</v>
      </c>
      <c r="J66" s="119">
        <v>1620528.1</v>
      </c>
      <c r="K66" s="121">
        <v>43137</v>
      </c>
      <c r="L66" s="119">
        <v>226</v>
      </c>
      <c r="M66" s="119" t="s">
        <v>2482</v>
      </c>
    </row>
    <row r="67" spans="1:13">
      <c r="A67" s="119" t="s">
        <v>482</v>
      </c>
      <c r="B67" s="119" t="s">
        <v>397</v>
      </c>
      <c r="C67" s="119">
        <v>456</v>
      </c>
      <c r="D67" s="119">
        <v>462</v>
      </c>
      <c r="E67" s="119">
        <v>423.7</v>
      </c>
      <c r="F67" s="119">
        <v>451.75</v>
      </c>
      <c r="G67" s="119">
        <v>452.9</v>
      </c>
      <c r="H67" s="119">
        <v>465.6</v>
      </c>
      <c r="I67" s="119">
        <v>11577</v>
      </c>
      <c r="J67" s="119">
        <v>5163982.1500000004</v>
      </c>
      <c r="K67" s="121">
        <v>43137</v>
      </c>
      <c r="L67" s="119">
        <v>451</v>
      </c>
      <c r="M67" s="119" t="s">
        <v>483</v>
      </c>
    </row>
    <row r="68" spans="1:13">
      <c r="A68" s="119" t="s">
        <v>2737</v>
      </c>
      <c r="B68" s="119" t="s">
        <v>397</v>
      </c>
      <c r="C68" s="119">
        <v>689.5</v>
      </c>
      <c r="D68" s="119">
        <v>725.7</v>
      </c>
      <c r="E68" s="119">
        <v>689.5</v>
      </c>
      <c r="F68" s="119">
        <v>696.1</v>
      </c>
      <c r="G68" s="119">
        <v>691</v>
      </c>
      <c r="H68" s="119">
        <v>725.75</v>
      </c>
      <c r="I68" s="119">
        <v>391497</v>
      </c>
      <c r="J68" s="119">
        <v>275338809.69999999</v>
      </c>
      <c r="K68" s="121">
        <v>43137</v>
      </c>
      <c r="L68" s="119">
        <v>10428</v>
      </c>
      <c r="M68" s="119" t="s">
        <v>2738</v>
      </c>
    </row>
    <row r="69" spans="1:13">
      <c r="A69" s="119" t="s">
        <v>484</v>
      </c>
      <c r="B69" s="119" t="s">
        <v>397</v>
      </c>
      <c r="C69" s="119">
        <v>1989</v>
      </c>
      <c r="D69" s="119">
        <v>2115.15</v>
      </c>
      <c r="E69" s="119">
        <v>1880</v>
      </c>
      <c r="F69" s="119">
        <v>2055.65</v>
      </c>
      <c r="G69" s="119">
        <v>2099</v>
      </c>
      <c r="H69" s="119">
        <v>2085.35</v>
      </c>
      <c r="I69" s="119">
        <v>47853</v>
      </c>
      <c r="J69" s="119">
        <v>96082688.099999994</v>
      </c>
      <c r="K69" s="121">
        <v>43137</v>
      </c>
      <c r="L69" s="119">
        <v>4731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495</v>
      </c>
      <c r="D70" s="119">
        <v>526.95000000000005</v>
      </c>
      <c r="E70" s="119">
        <v>495</v>
      </c>
      <c r="F70" s="119">
        <v>518.65</v>
      </c>
      <c r="G70" s="119">
        <v>520</v>
      </c>
      <c r="H70" s="119">
        <v>523.65</v>
      </c>
      <c r="I70" s="119">
        <v>127794</v>
      </c>
      <c r="J70" s="119">
        <v>66015765.549999997</v>
      </c>
      <c r="K70" s="121">
        <v>43137</v>
      </c>
      <c r="L70" s="119">
        <v>3787</v>
      </c>
      <c r="M70" s="119" t="s">
        <v>487</v>
      </c>
    </row>
    <row r="71" spans="1:13">
      <c r="A71" s="119" t="s">
        <v>3192</v>
      </c>
      <c r="B71" s="119" t="s">
        <v>397</v>
      </c>
      <c r="C71" s="119">
        <v>290.10000000000002</v>
      </c>
      <c r="D71" s="119">
        <v>313.89999999999998</v>
      </c>
      <c r="E71" s="119">
        <v>285.2</v>
      </c>
      <c r="F71" s="119">
        <v>308.5</v>
      </c>
      <c r="G71" s="119">
        <v>307</v>
      </c>
      <c r="H71" s="119">
        <v>314.10000000000002</v>
      </c>
      <c r="I71" s="119">
        <v>247979</v>
      </c>
      <c r="J71" s="119">
        <v>75274469.099999994</v>
      </c>
      <c r="K71" s="121">
        <v>43137</v>
      </c>
      <c r="L71" s="119">
        <v>7672</v>
      </c>
      <c r="M71" s="119" t="s">
        <v>3193</v>
      </c>
    </row>
    <row r="72" spans="1:13">
      <c r="A72" s="119" t="s">
        <v>37</v>
      </c>
      <c r="B72" s="119" t="s">
        <v>397</v>
      </c>
      <c r="C72" s="119">
        <v>1114</v>
      </c>
      <c r="D72" s="119">
        <v>1158.4000000000001</v>
      </c>
      <c r="E72" s="119">
        <v>1086.3499999999999</v>
      </c>
      <c r="F72" s="119">
        <v>1140.9000000000001</v>
      </c>
      <c r="G72" s="119">
        <v>1140</v>
      </c>
      <c r="H72" s="119">
        <v>1129.55</v>
      </c>
      <c r="I72" s="119">
        <v>747984</v>
      </c>
      <c r="J72" s="119">
        <v>846719840.29999995</v>
      </c>
      <c r="K72" s="121">
        <v>43137</v>
      </c>
      <c r="L72" s="119">
        <v>22733</v>
      </c>
      <c r="M72" s="119" t="s">
        <v>488</v>
      </c>
    </row>
    <row r="73" spans="1:13">
      <c r="A73" s="119" t="s">
        <v>38</v>
      </c>
      <c r="B73" s="119" t="s">
        <v>397</v>
      </c>
      <c r="C73" s="119">
        <v>240</v>
      </c>
      <c r="D73" s="119">
        <v>255.4</v>
      </c>
      <c r="E73" s="119">
        <v>229.55</v>
      </c>
      <c r="F73" s="119">
        <v>248.25</v>
      </c>
      <c r="G73" s="119">
        <v>249</v>
      </c>
      <c r="H73" s="119">
        <v>252</v>
      </c>
      <c r="I73" s="119">
        <v>6238520</v>
      </c>
      <c r="J73" s="119">
        <v>1535003054.0999999</v>
      </c>
      <c r="K73" s="121">
        <v>43137</v>
      </c>
      <c r="L73" s="119">
        <v>72239</v>
      </c>
      <c r="M73" s="119" t="s">
        <v>489</v>
      </c>
    </row>
    <row r="74" spans="1:13">
      <c r="A74" s="119" t="s">
        <v>2510</v>
      </c>
      <c r="B74" s="119" t="s">
        <v>397</v>
      </c>
      <c r="C74" s="119">
        <v>1288.0999999999999</v>
      </c>
      <c r="D74" s="119">
        <v>1349</v>
      </c>
      <c r="E74" s="119">
        <v>1288.0999999999999</v>
      </c>
      <c r="F74" s="119">
        <v>1299.4000000000001</v>
      </c>
      <c r="G74" s="119">
        <v>1298</v>
      </c>
      <c r="H74" s="119">
        <v>1355.85</v>
      </c>
      <c r="I74" s="119">
        <v>1261</v>
      </c>
      <c r="J74" s="119">
        <v>1630710.35</v>
      </c>
      <c r="K74" s="121">
        <v>43137</v>
      </c>
      <c r="L74" s="119">
        <v>93</v>
      </c>
      <c r="M74" s="119" t="s">
        <v>2511</v>
      </c>
    </row>
    <row r="75" spans="1:13">
      <c r="A75" s="119" t="s">
        <v>490</v>
      </c>
      <c r="B75" s="119" t="s">
        <v>397</v>
      </c>
      <c r="C75" s="119">
        <v>258.8</v>
      </c>
      <c r="D75" s="119">
        <v>262.7</v>
      </c>
      <c r="E75" s="119">
        <v>246.65</v>
      </c>
      <c r="F75" s="119">
        <v>253.75</v>
      </c>
      <c r="G75" s="119">
        <v>253.65</v>
      </c>
      <c r="H75" s="119">
        <v>274.3</v>
      </c>
      <c r="I75" s="119">
        <v>821311</v>
      </c>
      <c r="J75" s="119">
        <v>209283211.75</v>
      </c>
      <c r="K75" s="121">
        <v>43137</v>
      </c>
      <c r="L75" s="119">
        <v>11032</v>
      </c>
      <c r="M75" s="119" t="s">
        <v>491</v>
      </c>
    </row>
    <row r="76" spans="1:13">
      <c r="A76" s="119" t="s">
        <v>492</v>
      </c>
      <c r="B76" s="119" t="s">
        <v>397</v>
      </c>
      <c r="C76" s="119">
        <v>92</v>
      </c>
      <c r="D76" s="119">
        <v>93.05</v>
      </c>
      <c r="E76" s="119">
        <v>88</v>
      </c>
      <c r="F76" s="119">
        <v>91.4</v>
      </c>
      <c r="G76" s="119">
        <v>91.4</v>
      </c>
      <c r="H76" s="119">
        <v>95.5</v>
      </c>
      <c r="I76" s="119">
        <v>133156</v>
      </c>
      <c r="J76" s="119">
        <v>12058250.75</v>
      </c>
      <c r="K76" s="121">
        <v>43137</v>
      </c>
      <c r="L76" s="119">
        <v>1308</v>
      </c>
      <c r="M76" s="119" t="s">
        <v>493</v>
      </c>
    </row>
    <row r="77" spans="1:13">
      <c r="A77" s="119" t="s">
        <v>494</v>
      </c>
      <c r="B77" s="119" t="s">
        <v>397</v>
      </c>
      <c r="C77" s="119">
        <v>35.200000000000003</v>
      </c>
      <c r="D77" s="119">
        <v>37.75</v>
      </c>
      <c r="E77" s="119">
        <v>35.200000000000003</v>
      </c>
      <c r="F77" s="119">
        <v>36.700000000000003</v>
      </c>
      <c r="G77" s="119">
        <v>36.85</v>
      </c>
      <c r="H77" s="119">
        <v>39.049999999999997</v>
      </c>
      <c r="I77" s="119">
        <v>281985</v>
      </c>
      <c r="J77" s="119">
        <v>10346246.65</v>
      </c>
      <c r="K77" s="121">
        <v>43137</v>
      </c>
      <c r="L77" s="119">
        <v>1224</v>
      </c>
      <c r="M77" s="119" t="s">
        <v>495</v>
      </c>
    </row>
    <row r="78" spans="1:13">
      <c r="A78" s="119" t="s">
        <v>496</v>
      </c>
      <c r="B78" s="119" t="s">
        <v>397</v>
      </c>
      <c r="C78" s="119">
        <v>40.4</v>
      </c>
      <c r="D78" s="119">
        <v>42</v>
      </c>
      <c r="E78" s="119">
        <v>40.4</v>
      </c>
      <c r="F78" s="119">
        <v>41.05</v>
      </c>
      <c r="G78" s="119">
        <v>40.9</v>
      </c>
      <c r="H78" s="119">
        <v>43.4</v>
      </c>
      <c r="I78" s="119">
        <v>409754</v>
      </c>
      <c r="J78" s="119">
        <v>16867085.050000001</v>
      </c>
      <c r="K78" s="121">
        <v>43137</v>
      </c>
      <c r="L78" s="119">
        <v>2354</v>
      </c>
      <c r="M78" s="119" t="s">
        <v>2569</v>
      </c>
    </row>
    <row r="79" spans="1:13">
      <c r="A79" s="119" t="s">
        <v>2471</v>
      </c>
      <c r="B79" s="119" t="s">
        <v>397</v>
      </c>
      <c r="C79" s="119">
        <v>151.15</v>
      </c>
      <c r="D79" s="119">
        <v>173.8</v>
      </c>
      <c r="E79" s="119">
        <v>148.65</v>
      </c>
      <c r="F79" s="119">
        <v>151.19999999999999</v>
      </c>
      <c r="G79" s="119">
        <v>151</v>
      </c>
      <c r="H79" s="119">
        <v>157.25</v>
      </c>
      <c r="I79" s="119">
        <v>382443</v>
      </c>
      <c r="J79" s="119">
        <v>60182137.600000001</v>
      </c>
      <c r="K79" s="121">
        <v>43137</v>
      </c>
      <c r="L79" s="119">
        <v>1426</v>
      </c>
      <c r="M79" s="119" t="s">
        <v>2472</v>
      </c>
    </row>
    <row r="80" spans="1:13">
      <c r="A80" s="119" t="s">
        <v>497</v>
      </c>
      <c r="B80" s="119" t="s">
        <v>397</v>
      </c>
      <c r="C80" s="119">
        <v>62</v>
      </c>
      <c r="D80" s="119">
        <v>65</v>
      </c>
      <c r="E80" s="119">
        <v>58.2</v>
      </c>
      <c r="F80" s="119">
        <v>61.35</v>
      </c>
      <c r="G80" s="119">
        <v>60.75</v>
      </c>
      <c r="H80" s="119">
        <v>63.75</v>
      </c>
      <c r="I80" s="119">
        <v>215349</v>
      </c>
      <c r="J80" s="119">
        <v>13264946</v>
      </c>
      <c r="K80" s="121">
        <v>43137</v>
      </c>
      <c r="L80" s="119">
        <v>1346</v>
      </c>
      <c r="M80" s="119" t="s">
        <v>498</v>
      </c>
    </row>
    <row r="81" spans="1:13">
      <c r="A81" s="119" t="s">
        <v>499</v>
      </c>
      <c r="B81" s="119" t="s">
        <v>397</v>
      </c>
      <c r="C81" s="119">
        <v>429.9</v>
      </c>
      <c r="D81" s="119">
        <v>433.9</v>
      </c>
      <c r="E81" s="119">
        <v>422</v>
      </c>
      <c r="F81" s="119">
        <v>427.15</v>
      </c>
      <c r="G81" s="119">
        <v>427</v>
      </c>
      <c r="H81" s="119">
        <v>443.65</v>
      </c>
      <c r="I81" s="119">
        <v>14347</v>
      </c>
      <c r="J81" s="119">
        <v>6137823.0999999996</v>
      </c>
      <c r="K81" s="121">
        <v>43137</v>
      </c>
      <c r="L81" s="119">
        <v>681</v>
      </c>
      <c r="M81" s="119" t="s">
        <v>500</v>
      </c>
    </row>
    <row r="82" spans="1:13">
      <c r="A82" s="119" t="s">
        <v>501</v>
      </c>
      <c r="B82" s="119" t="s">
        <v>397</v>
      </c>
      <c r="C82" s="119">
        <v>39.5</v>
      </c>
      <c r="D82" s="119">
        <v>40.1</v>
      </c>
      <c r="E82" s="119">
        <v>38</v>
      </c>
      <c r="F82" s="119">
        <v>39.6</v>
      </c>
      <c r="G82" s="119">
        <v>40</v>
      </c>
      <c r="H82" s="119">
        <v>40.1</v>
      </c>
      <c r="I82" s="119">
        <v>22505</v>
      </c>
      <c r="J82" s="119">
        <v>879440.5</v>
      </c>
      <c r="K82" s="121">
        <v>43137</v>
      </c>
      <c r="L82" s="119">
        <v>269</v>
      </c>
      <c r="M82" s="119" t="s">
        <v>502</v>
      </c>
    </row>
    <row r="83" spans="1:13">
      <c r="A83" s="119" t="s">
        <v>2512</v>
      </c>
      <c r="B83" s="119" t="s">
        <v>397</v>
      </c>
      <c r="C83" s="119">
        <v>74.400000000000006</v>
      </c>
      <c r="D83" s="119">
        <v>83</v>
      </c>
      <c r="E83" s="119">
        <v>74.349999999999994</v>
      </c>
      <c r="F83" s="119">
        <v>81</v>
      </c>
      <c r="G83" s="119">
        <v>80.650000000000006</v>
      </c>
      <c r="H83" s="119">
        <v>84.5</v>
      </c>
      <c r="I83" s="119">
        <v>93786</v>
      </c>
      <c r="J83" s="119">
        <v>7560542.1500000004</v>
      </c>
      <c r="K83" s="121">
        <v>43137</v>
      </c>
      <c r="L83" s="119">
        <v>827</v>
      </c>
      <c r="M83" s="119" t="s">
        <v>2513</v>
      </c>
    </row>
    <row r="84" spans="1:13">
      <c r="A84" s="119" t="s">
        <v>39</v>
      </c>
      <c r="B84" s="119" t="s">
        <v>397</v>
      </c>
      <c r="C84" s="119">
        <v>362.1</v>
      </c>
      <c r="D84" s="119">
        <v>388</v>
      </c>
      <c r="E84" s="119">
        <v>361.05</v>
      </c>
      <c r="F84" s="119">
        <v>381.85</v>
      </c>
      <c r="G84" s="119">
        <v>382.7</v>
      </c>
      <c r="H84" s="119">
        <v>387.9</v>
      </c>
      <c r="I84" s="119">
        <v>2292979</v>
      </c>
      <c r="J84" s="119">
        <v>863273913.45000005</v>
      </c>
      <c r="K84" s="121">
        <v>43137</v>
      </c>
      <c r="L84" s="119">
        <v>29220</v>
      </c>
      <c r="M84" s="119" t="s">
        <v>503</v>
      </c>
    </row>
    <row r="85" spans="1:13">
      <c r="A85" s="119" t="s">
        <v>2360</v>
      </c>
      <c r="B85" s="119" t="s">
        <v>397</v>
      </c>
      <c r="C85" s="119">
        <v>180</v>
      </c>
      <c r="D85" s="119">
        <v>185.05</v>
      </c>
      <c r="E85" s="119">
        <v>170</v>
      </c>
      <c r="F85" s="119">
        <v>181.7</v>
      </c>
      <c r="G85" s="119">
        <v>183.75</v>
      </c>
      <c r="H85" s="119">
        <v>188.75</v>
      </c>
      <c r="I85" s="119">
        <v>46517</v>
      </c>
      <c r="J85" s="119">
        <v>8394225.5999999996</v>
      </c>
      <c r="K85" s="121">
        <v>43137</v>
      </c>
      <c r="L85" s="119">
        <v>934</v>
      </c>
      <c r="M85" s="119" t="s">
        <v>504</v>
      </c>
    </row>
    <row r="86" spans="1:13">
      <c r="A86" s="119" t="s">
        <v>505</v>
      </c>
      <c r="B86" s="119" t="s">
        <v>397</v>
      </c>
      <c r="C86" s="119">
        <v>337</v>
      </c>
      <c r="D86" s="119">
        <v>341.9</v>
      </c>
      <c r="E86" s="119">
        <v>302</v>
      </c>
      <c r="F86" s="119">
        <v>334.65</v>
      </c>
      <c r="G86" s="119">
        <v>335</v>
      </c>
      <c r="H86" s="119">
        <v>350.25</v>
      </c>
      <c r="I86" s="119">
        <v>78198</v>
      </c>
      <c r="J86" s="119">
        <v>26120074.149999999</v>
      </c>
      <c r="K86" s="121">
        <v>43137</v>
      </c>
      <c r="L86" s="119">
        <v>1752</v>
      </c>
      <c r="M86" s="119" t="s">
        <v>506</v>
      </c>
    </row>
    <row r="87" spans="1:13">
      <c r="A87" s="119" t="s">
        <v>507</v>
      </c>
      <c r="B87" s="119" t="s">
        <v>397</v>
      </c>
      <c r="C87" s="119">
        <v>330</v>
      </c>
      <c r="D87" s="119">
        <v>347.9</v>
      </c>
      <c r="E87" s="119">
        <v>320</v>
      </c>
      <c r="F87" s="119">
        <v>335.5</v>
      </c>
      <c r="G87" s="119">
        <v>330.5</v>
      </c>
      <c r="H87" s="119">
        <v>340.4</v>
      </c>
      <c r="I87" s="119">
        <v>7365</v>
      </c>
      <c r="J87" s="119">
        <v>2450814.1</v>
      </c>
      <c r="K87" s="121">
        <v>43137</v>
      </c>
      <c r="L87" s="119">
        <v>290</v>
      </c>
      <c r="M87" s="119" t="s">
        <v>508</v>
      </c>
    </row>
    <row r="88" spans="1:13">
      <c r="A88" s="119" t="s">
        <v>2374</v>
      </c>
      <c r="B88" s="119" t="s">
        <v>397</v>
      </c>
      <c r="C88" s="119">
        <v>80.599999999999994</v>
      </c>
      <c r="D88" s="119">
        <v>83</v>
      </c>
      <c r="E88" s="119">
        <v>78.099999999999994</v>
      </c>
      <c r="F88" s="119">
        <v>82.15</v>
      </c>
      <c r="G88" s="119">
        <v>82.65</v>
      </c>
      <c r="H88" s="119">
        <v>85.35</v>
      </c>
      <c r="I88" s="119">
        <v>28899</v>
      </c>
      <c r="J88" s="119">
        <v>2341796.35</v>
      </c>
      <c r="K88" s="121">
        <v>43137</v>
      </c>
      <c r="L88" s="119">
        <v>291</v>
      </c>
      <c r="M88" s="119" t="s">
        <v>2375</v>
      </c>
    </row>
    <row r="89" spans="1:13">
      <c r="A89" s="119" t="s">
        <v>509</v>
      </c>
      <c r="B89" s="119" t="s">
        <v>397</v>
      </c>
      <c r="C89" s="119">
        <v>78</v>
      </c>
      <c r="D89" s="119">
        <v>82</v>
      </c>
      <c r="E89" s="119">
        <v>76.55</v>
      </c>
      <c r="F89" s="119">
        <v>78.7</v>
      </c>
      <c r="G89" s="119">
        <v>78.150000000000006</v>
      </c>
      <c r="H89" s="119">
        <v>83.9</v>
      </c>
      <c r="I89" s="119">
        <v>390447</v>
      </c>
      <c r="J89" s="119">
        <v>30830269.899999999</v>
      </c>
      <c r="K89" s="121">
        <v>43137</v>
      </c>
      <c r="L89" s="119">
        <v>2452</v>
      </c>
      <c r="M89" s="119" t="s">
        <v>510</v>
      </c>
    </row>
    <row r="90" spans="1:13">
      <c r="A90" s="119" t="s">
        <v>511</v>
      </c>
      <c r="B90" s="119" t="s">
        <v>397</v>
      </c>
      <c r="C90" s="119">
        <v>168</v>
      </c>
      <c r="D90" s="119">
        <v>178.9</v>
      </c>
      <c r="E90" s="119">
        <v>165.35</v>
      </c>
      <c r="F90" s="119">
        <v>176.25</v>
      </c>
      <c r="G90" s="119">
        <v>178</v>
      </c>
      <c r="H90" s="119">
        <v>180.6</v>
      </c>
      <c r="I90" s="119">
        <v>198888</v>
      </c>
      <c r="J90" s="119">
        <v>34479159.399999999</v>
      </c>
      <c r="K90" s="121">
        <v>43137</v>
      </c>
      <c r="L90" s="119">
        <v>4774</v>
      </c>
      <c r="M90" s="119" t="s">
        <v>512</v>
      </c>
    </row>
    <row r="91" spans="1:13">
      <c r="A91" s="119" t="s">
        <v>513</v>
      </c>
      <c r="B91" s="119" t="s">
        <v>397</v>
      </c>
      <c r="C91" s="119">
        <v>25.75</v>
      </c>
      <c r="D91" s="119">
        <v>27.4</v>
      </c>
      <c r="E91" s="119">
        <v>25.5</v>
      </c>
      <c r="F91" s="119">
        <v>27.05</v>
      </c>
      <c r="G91" s="119">
        <v>26.95</v>
      </c>
      <c r="H91" s="119">
        <v>28.2</v>
      </c>
      <c r="I91" s="119">
        <v>237416</v>
      </c>
      <c r="J91" s="119">
        <v>6328623.8499999996</v>
      </c>
      <c r="K91" s="121">
        <v>43137</v>
      </c>
      <c r="L91" s="119">
        <v>1141</v>
      </c>
      <c r="M91" s="119" t="s">
        <v>514</v>
      </c>
    </row>
    <row r="92" spans="1:13">
      <c r="A92" s="119" t="s">
        <v>515</v>
      </c>
      <c r="B92" s="119" t="s">
        <v>397</v>
      </c>
      <c r="C92" s="119">
        <v>208</v>
      </c>
      <c r="D92" s="119">
        <v>218.75</v>
      </c>
      <c r="E92" s="119">
        <v>206.15</v>
      </c>
      <c r="F92" s="119">
        <v>212.15</v>
      </c>
      <c r="G92" s="119">
        <v>211.6</v>
      </c>
      <c r="H92" s="119">
        <v>218.8</v>
      </c>
      <c r="I92" s="119">
        <v>152127</v>
      </c>
      <c r="J92" s="119">
        <v>32333001.050000001</v>
      </c>
      <c r="K92" s="121">
        <v>43137</v>
      </c>
      <c r="L92" s="119">
        <v>1942</v>
      </c>
      <c r="M92" s="119" t="s">
        <v>516</v>
      </c>
    </row>
    <row r="93" spans="1:13">
      <c r="A93" s="119" t="s">
        <v>40</v>
      </c>
      <c r="B93" s="119" t="s">
        <v>397</v>
      </c>
      <c r="C93" s="119">
        <v>123</v>
      </c>
      <c r="D93" s="119">
        <v>128.69999999999999</v>
      </c>
      <c r="E93" s="119">
        <v>120.8</v>
      </c>
      <c r="F93" s="119">
        <v>126.9</v>
      </c>
      <c r="G93" s="119">
        <v>126.5</v>
      </c>
      <c r="H93" s="119">
        <v>129.35</v>
      </c>
      <c r="I93" s="119">
        <v>24648572</v>
      </c>
      <c r="J93" s="119">
        <v>3095763238.9000001</v>
      </c>
      <c r="K93" s="121">
        <v>43137</v>
      </c>
      <c r="L93" s="119">
        <v>106143</v>
      </c>
      <c r="M93" s="119" t="s">
        <v>517</v>
      </c>
    </row>
    <row r="94" spans="1:13">
      <c r="A94" s="119" t="s">
        <v>2400</v>
      </c>
      <c r="B94" s="119" t="s">
        <v>397</v>
      </c>
      <c r="C94" s="119">
        <v>210</v>
      </c>
      <c r="D94" s="119">
        <v>226</v>
      </c>
      <c r="E94" s="119">
        <v>207.5</v>
      </c>
      <c r="F94" s="119">
        <v>216.85</v>
      </c>
      <c r="G94" s="119">
        <v>217</v>
      </c>
      <c r="H94" s="119">
        <v>229.95</v>
      </c>
      <c r="I94" s="119">
        <v>34114</v>
      </c>
      <c r="J94" s="119">
        <v>7375042.9000000004</v>
      </c>
      <c r="K94" s="121">
        <v>43137</v>
      </c>
      <c r="L94" s="119">
        <v>401</v>
      </c>
      <c r="M94" s="119" t="s">
        <v>2401</v>
      </c>
    </row>
    <row r="95" spans="1:13">
      <c r="A95" s="119" t="s">
        <v>41</v>
      </c>
      <c r="B95" s="119" t="s">
        <v>397</v>
      </c>
      <c r="C95" s="119">
        <v>1110</v>
      </c>
      <c r="D95" s="119">
        <v>1127</v>
      </c>
      <c r="E95" s="119">
        <v>1090.0999999999999</v>
      </c>
      <c r="F95" s="119">
        <v>1110.25</v>
      </c>
      <c r="G95" s="119">
        <v>1110.5</v>
      </c>
      <c r="H95" s="119">
        <v>1134.0999999999999</v>
      </c>
      <c r="I95" s="119">
        <v>1055719</v>
      </c>
      <c r="J95" s="119">
        <v>1165954885.8499999</v>
      </c>
      <c r="K95" s="121">
        <v>43137</v>
      </c>
      <c r="L95" s="119">
        <v>36817</v>
      </c>
      <c r="M95" s="119" t="s">
        <v>518</v>
      </c>
    </row>
    <row r="96" spans="1:13">
      <c r="A96" s="119" t="s">
        <v>519</v>
      </c>
      <c r="B96" s="119" t="s">
        <v>397</v>
      </c>
      <c r="C96" s="119">
        <v>499</v>
      </c>
      <c r="D96" s="119">
        <v>504.95</v>
      </c>
      <c r="E96" s="119">
        <v>482.2</v>
      </c>
      <c r="F96" s="119">
        <v>493</v>
      </c>
      <c r="G96" s="119">
        <v>492.1</v>
      </c>
      <c r="H96" s="119">
        <v>523.95000000000005</v>
      </c>
      <c r="I96" s="119">
        <v>171515</v>
      </c>
      <c r="J96" s="119">
        <v>84360087.049999997</v>
      </c>
      <c r="K96" s="121">
        <v>43137</v>
      </c>
      <c r="L96" s="119">
        <v>9282</v>
      </c>
      <c r="M96" s="119" t="s">
        <v>520</v>
      </c>
    </row>
    <row r="97" spans="1:13">
      <c r="A97" s="119" t="s">
        <v>2673</v>
      </c>
      <c r="B97" s="119" t="s">
        <v>397</v>
      </c>
      <c r="C97" s="119">
        <v>401</v>
      </c>
      <c r="D97" s="119">
        <v>419</v>
      </c>
      <c r="E97" s="119">
        <v>371.55</v>
      </c>
      <c r="F97" s="119">
        <v>407</v>
      </c>
      <c r="G97" s="119">
        <v>412.95</v>
      </c>
      <c r="H97" s="119">
        <v>426.05</v>
      </c>
      <c r="I97" s="119">
        <v>13496</v>
      </c>
      <c r="J97" s="119">
        <v>5562025.5999999996</v>
      </c>
      <c r="K97" s="121">
        <v>43137</v>
      </c>
      <c r="L97" s="119">
        <v>196</v>
      </c>
      <c r="M97" s="119" t="s">
        <v>2674</v>
      </c>
    </row>
    <row r="98" spans="1:13">
      <c r="A98" s="119" t="s">
        <v>521</v>
      </c>
      <c r="B98" s="119" t="s">
        <v>397</v>
      </c>
      <c r="C98" s="119">
        <v>534.9</v>
      </c>
      <c r="D98" s="119">
        <v>560</v>
      </c>
      <c r="E98" s="119">
        <v>520.5</v>
      </c>
      <c r="F98" s="119">
        <v>555.54999999999995</v>
      </c>
      <c r="G98" s="119">
        <v>559.95000000000005</v>
      </c>
      <c r="H98" s="119">
        <v>549.65</v>
      </c>
      <c r="I98" s="119">
        <v>54748</v>
      </c>
      <c r="J98" s="119">
        <v>29520754.050000001</v>
      </c>
      <c r="K98" s="121">
        <v>43137</v>
      </c>
      <c r="L98" s="119">
        <v>2164</v>
      </c>
      <c r="M98" s="119" t="s">
        <v>522</v>
      </c>
    </row>
    <row r="99" spans="1:13">
      <c r="A99" s="119" t="s">
        <v>523</v>
      </c>
      <c r="B99" s="119" t="s">
        <v>397</v>
      </c>
      <c r="C99" s="119">
        <v>753</v>
      </c>
      <c r="D99" s="119">
        <v>805</v>
      </c>
      <c r="E99" s="119">
        <v>737</v>
      </c>
      <c r="F99" s="119">
        <v>774.75</v>
      </c>
      <c r="G99" s="119">
        <v>781</v>
      </c>
      <c r="H99" s="119">
        <v>796.8</v>
      </c>
      <c r="I99" s="119">
        <v>242925</v>
      </c>
      <c r="J99" s="119">
        <v>183904375.80000001</v>
      </c>
      <c r="K99" s="121">
        <v>43137</v>
      </c>
      <c r="L99" s="119">
        <v>8675</v>
      </c>
      <c r="M99" s="119" t="s">
        <v>524</v>
      </c>
    </row>
    <row r="100" spans="1:13">
      <c r="A100" s="119" t="s">
        <v>525</v>
      </c>
      <c r="B100" s="119" t="s">
        <v>397</v>
      </c>
      <c r="C100" s="119">
        <v>101.9</v>
      </c>
      <c r="D100" s="119">
        <v>106.65</v>
      </c>
      <c r="E100" s="119">
        <v>99</v>
      </c>
      <c r="F100" s="119">
        <v>104.35</v>
      </c>
      <c r="G100" s="119">
        <v>104.3</v>
      </c>
      <c r="H100" s="119">
        <v>107.9</v>
      </c>
      <c r="I100" s="119">
        <v>333289</v>
      </c>
      <c r="J100" s="119">
        <v>34669537.549999997</v>
      </c>
      <c r="K100" s="121">
        <v>43137</v>
      </c>
      <c r="L100" s="119">
        <v>3373</v>
      </c>
      <c r="M100" s="119" t="s">
        <v>526</v>
      </c>
    </row>
    <row r="101" spans="1:13">
      <c r="A101" s="119" t="s">
        <v>527</v>
      </c>
      <c r="B101" s="119" t="s">
        <v>397</v>
      </c>
      <c r="C101" s="119">
        <v>1040</v>
      </c>
      <c r="D101" s="119">
        <v>1066</v>
      </c>
      <c r="E101" s="119">
        <v>1001</v>
      </c>
      <c r="F101" s="119">
        <v>1050.2</v>
      </c>
      <c r="G101" s="119">
        <v>1050</v>
      </c>
      <c r="H101" s="119">
        <v>1141.75</v>
      </c>
      <c r="I101" s="119">
        <v>32656</v>
      </c>
      <c r="J101" s="119">
        <v>33897438.299999997</v>
      </c>
      <c r="K101" s="121">
        <v>43137</v>
      </c>
      <c r="L101" s="119">
        <v>2348</v>
      </c>
      <c r="M101" s="119" t="s">
        <v>528</v>
      </c>
    </row>
    <row r="102" spans="1:13">
      <c r="A102" s="119" t="s">
        <v>3016</v>
      </c>
      <c r="B102" s="119" t="s">
        <v>397</v>
      </c>
      <c r="C102" s="119">
        <v>117</v>
      </c>
      <c r="D102" s="119">
        <v>126.2</v>
      </c>
      <c r="E102" s="119">
        <v>116.85</v>
      </c>
      <c r="F102" s="119">
        <v>124.3</v>
      </c>
      <c r="G102" s="119">
        <v>125.5</v>
      </c>
      <c r="H102" s="119">
        <v>129.35</v>
      </c>
      <c r="I102" s="119">
        <v>498996</v>
      </c>
      <c r="J102" s="119">
        <v>61815562.100000001</v>
      </c>
      <c r="K102" s="121">
        <v>43137</v>
      </c>
      <c r="L102" s="119">
        <v>5072</v>
      </c>
      <c r="M102" s="119" t="s">
        <v>3017</v>
      </c>
    </row>
    <row r="103" spans="1:13">
      <c r="A103" s="119" t="s">
        <v>529</v>
      </c>
      <c r="B103" s="119" t="s">
        <v>397</v>
      </c>
      <c r="C103" s="119">
        <v>623.85</v>
      </c>
      <c r="D103" s="119">
        <v>640</v>
      </c>
      <c r="E103" s="119">
        <v>602</v>
      </c>
      <c r="F103" s="119">
        <v>629.15</v>
      </c>
      <c r="G103" s="119">
        <v>640</v>
      </c>
      <c r="H103" s="119">
        <v>633.25</v>
      </c>
      <c r="I103" s="119">
        <v>10799</v>
      </c>
      <c r="J103" s="119">
        <v>6761348.4500000002</v>
      </c>
      <c r="K103" s="121">
        <v>43137</v>
      </c>
      <c r="L103" s="119">
        <v>571</v>
      </c>
      <c r="M103" s="119" t="s">
        <v>530</v>
      </c>
    </row>
    <row r="104" spans="1:13">
      <c r="A104" s="119" t="s">
        <v>531</v>
      </c>
      <c r="B104" s="119" t="s">
        <v>397</v>
      </c>
      <c r="C104" s="119">
        <v>94.85</v>
      </c>
      <c r="D104" s="119">
        <v>95.55</v>
      </c>
      <c r="E104" s="119">
        <v>92</v>
      </c>
      <c r="F104" s="119">
        <v>93.45</v>
      </c>
      <c r="G104" s="119">
        <v>93.3</v>
      </c>
      <c r="H104" s="119">
        <v>99.2</v>
      </c>
      <c r="I104" s="119">
        <v>281246</v>
      </c>
      <c r="J104" s="119">
        <v>26366959.399999999</v>
      </c>
      <c r="K104" s="121">
        <v>43137</v>
      </c>
      <c r="L104" s="119">
        <v>2360</v>
      </c>
      <c r="M104" s="119" t="s">
        <v>532</v>
      </c>
    </row>
    <row r="105" spans="1:13">
      <c r="A105" s="119" t="s">
        <v>533</v>
      </c>
      <c r="B105" s="119" t="s">
        <v>397</v>
      </c>
      <c r="C105" s="119">
        <v>2573</v>
      </c>
      <c r="D105" s="119">
        <v>2705</v>
      </c>
      <c r="E105" s="119">
        <v>2525</v>
      </c>
      <c r="F105" s="119">
        <v>2687.55</v>
      </c>
      <c r="G105" s="119">
        <v>2675</v>
      </c>
      <c r="H105" s="119">
        <v>2665.6</v>
      </c>
      <c r="I105" s="119">
        <v>27017</v>
      </c>
      <c r="J105" s="119">
        <v>70661789.950000003</v>
      </c>
      <c r="K105" s="121">
        <v>43137</v>
      </c>
      <c r="L105" s="119">
        <v>1939</v>
      </c>
      <c r="M105" s="119" t="s">
        <v>534</v>
      </c>
    </row>
    <row r="106" spans="1:13">
      <c r="A106" s="119" t="s">
        <v>535</v>
      </c>
      <c r="B106" s="119" t="s">
        <v>397</v>
      </c>
      <c r="C106" s="119">
        <v>405</v>
      </c>
      <c r="D106" s="119">
        <v>414.5</v>
      </c>
      <c r="E106" s="119">
        <v>400</v>
      </c>
      <c r="F106" s="119">
        <v>412.1</v>
      </c>
      <c r="G106" s="119">
        <v>412.95</v>
      </c>
      <c r="H106" s="119">
        <v>412.25</v>
      </c>
      <c r="I106" s="119">
        <v>28552</v>
      </c>
      <c r="J106" s="119">
        <v>11649911.050000001</v>
      </c>
      <c r="K106" s="121">
        <v>43137</v>
      </c>
      <c r="L106" s="119">
        <v>1450</v>
      </c>
      <c r="M106" s="119" t="s">
        <v>536</v>
      </c>
    </row>
    <row r="107" spans="1:13">
      <c r="A107" s="119" t="s">
        <v>2589</v>
      </c>
      <c r="B107" s="119" t="s">
        <v>397</v>
      </c>
      <c r="C107" s="119">
        <v>602</v>
      </c>
      <c r="D107" s="119">
        <v>622.75</v>
      </c>
      <c r="E107" s="119">
        <v>575.04999999999995</v>
      </c>
      <c r="F107" s="119">
        <v>603.45000000000005</v>
      </c>
      <c r="G107" s="119">
        <v>605.04999999999995</v>
      </c>
      <c r="H107" s="119">
        <v>618.95000000000005</v>
      </c>
      <c r="I107" s="119">
        <v>178813</v>
      </c>
      <c r="J107" s="119">
        <v>108238167.34999999</v>
      </c>
      <c r="K107" s="121">
        <v>43137</v>
      </c>
      <c r="L107" s="119">
        <v>8059</v>
      </c>
      <c r="M107" s="119" t="s">
        <v>2590</v>
      </c>
    </row>
    <row r="108" spans="1:13">
      <c r="A108" s="119" t="s">
        <v>537</v>
      </c>
      <c r="B108" s="119" t="s">
        <v>397</v>
      </c>
      <c r="C108" s="119">
        <v>186.25</v>
      </c>
      <c r="D108" s="119">
        <v>217.7</v>
      </c>
      <c r="E108" s="119">
        <v>181</v>
      </c>
      <c r="F108" s="119">
        <v>198.85</v>
      </c>
      <c r="G108" s="119">
        <v>201</v>
      </c>
      <c r="H108" s="119">
        <v>193.95</v>
      </c>
      <c r="I108" s="119">
        <v>166047</v>
      </c>
      <c r="J108" s="119">
        <v>33375493</v>
      </c>
      <c r="K108" s="121">
        <v>43137</v>
      </c>
      <c r="L108" s="119">
        <v>3277</v>
      </c>
      <c r="M108" s="119" t="s">
        <v>538</v>
      </c>
    </row>
    <row r="109" spans="1:13">
      <c r="A109" s="119" t="s">
        <v>42</v>
      </c>
      <c r="B109" s="119" t="s">
        <v>397</v>
      </c>
      <c r="C109" s="119">
        <v>592.9</v>
      </c>
      <c r="D109" s="119">
        <v>605.4</v>
      </c>
      <c r="E109" s="119">
        <v>583.54999999999995</v>
      </c>
      <c r="F109" s="119">
        <v>596.85</v>
      </c>
      <c r="G109" s="119">
        <v>596</v>
      </c>
      <c r="H109" s="119">
        <v>614</v>
      </c>
      <c r="I109" s="119">
        <v>2247282</v>
      </c>
      <c r="J109" s="119">
        <v>1341198245.1500001</v>
      </c>
      <c r="K109" s="121">
        <v>43137</v>
      </c>
      <c r="L109" s="119">
        <v>37529</v>
      </c>
      <c r="M109" s="119" t="s">
        <v>539</v>
      </c>
    </row>
    <row r="110" spans="1:13">
      <c r="A110" s="119" t="s">
        <v>2466</v>
      </c>
      <c r="B110" s="119" t="s">
        <v>397</v>
      </c>
      <c r="C110" s="119">
        <v>78</v>
      </c>
      <c r="D110" s="119">
        <v>81</v>
      </c>
      <c r="E110" s="119">
        <v>74</v>
      </c>
      <c r="F110" s="119">
        <v>78.650000000000006</v>
      </c>
      <c r="G110" s="119">
        <v>77.5</v>
      </c>
      <c r="H110" s="119">
        <v>81.3</v>
      </c>
      <c r="I110" s="119">
        <v>54551</v>
      </c>
      <c r="J110" s="119">
        <v>4215487.7</v>
      </c>
      <c r="K110" s="121">
        <v>43137</v>
      </c>
      <c r="L110" s="119">
        <v>467</v>
      </c>
      <c r="M110" s="119" t="s">
        <v>2467</v>
      </c>
    </row>
    <row r="111" spans="1:13">
      <c r="A111" s="119" t="s">
        <v>540</v>
      </c>
      <c r="B111" s="119" t="s">
        <v>397</v>
      </c>
      <c r="C111" s="119">
        <v>1530</v>
      </c>
      <c r="D111" s="119">
        <v>1569.1</v>
      </c>
      <c r="E111" s="119">
        <v>1470</v>
      </c>
      <c r="F111" s="119">
        <v>1552.8</v>
      </c>
      <c r="G111" s="119">
        <v>1567</v>
      </c>
      <c r="H111" s="119">
        <v>1580.6</v>
      </c>
      <c r="I111" s="119">
        <v>20916</v>
      </c>
      <c r="J111" s="119">
        <v>31888523.550000001</v>
      </c>
      <c r="K111" s="121">
        <v>43137</v>
      </c>
      <c r="L111" s="119">
        <v>3971</v>
      </c>
      <c r="M111" s="119" t="s">
        <v>541</v>
      </c>
    </row>
    <row r="112" spans="1:13">
      <c r="A112" s="119" t="s">
        <v>2873</v>
      </c>
      <c r="B112" s="119" t="s">
        <v>397</v>
      </c>
      <c r="C112" s="119">
        <v>55.05</v>
      </c>
      <c r="D112" s="119">
        <v>59.85</v>
      </c>
      <c r="E112" s="119">
        <v>54.25</v>
      </c>
      <c r="F112" s="119">
        <v>58.8</v>
      </c>
      <c r="G112" s="119">
        <v>59</v>
      </c>
      <c r="H112" s="119">
        <v>59.5</v>
      </c>
      <c r="I112" s="119">
        <v>19451</v>
      </c>
      <c r="J112" s="119">
        <v>1107059.8</v>
      </c>
      <c r="K112" s="121">
        <v>43137</v>
      </c>
      <c r="L112" s="119">
        <v>218</v>
      </c>
      <c r="M112" s="119" t="s">
        <v>2874</v>
      </c>
    </row>
    <row r="113" spans="1:13">
      <c r="A113" s="119" t="s">
        <v>2942</v>
      </c>
      <c r="B113" s="119" t="s">
        <v>397</v>
      </c>
      <c r="C113" s="119">
        <v>649</v>
      </c>
      <c r="D113" s="119">
        <v>670</v>
      </c>
      <c r="E113" s="119">
        <v>624.35</v>
      </c>
      <c r="F113" s="119">
        <v>637.5</v>
      </c>
      <c r="G113" s="119">
        <v>638</v>
      </c>
      <c r="H113" s="119">
        <v>672.05</v>
      </c>
      <c r="I113" s="119">
        <v>47304</v>
      </c>
      <c r="J113" s="119">
        <v>30272856.949999999</v>
      </c>
      <c r="K113" s="121">
        <v>43137</v>
      </c>
      <c r="L113" s="119">
        <v>1610</v>
      </c>
      <c r="M113" s="119" t="s">
        <v>2943</v>
      </c>
    </row>
    <row r="114" spans="1:13">
      <c r="A114" s="119" t="s">
        <v>542</v>
      </c>
      <c r="B114" s="119" t="s">
        <v>397</v>
      </c>
      <c r="C114" s="119">
        <v>2180</v>
      </c>
      <c r="D114" s="119">
        <v>2250</v>
      </c>
      <c r="E114" s="119">
        <v>2118.0500000000002</v>
      </c>
      <c r="F114" s="119">
        <v>2219.6999999999998</v>
      </c>
      <c r="G114" s="119">
        <v>2249.9499999999998</v>
      </c>
      <c r="H114" s="119">
        <v>2316.9499999999998</v>
      </c>
      <c r="I114" s="119">
        <v>128997</v>
      </c>
      <c r="J114" s="119">
        <v>284418013.64999998</v>
      </c>
      <c r="K114" s="121">
        <v>43137</v>
      </c>
      <c r="L114" s="119">
        <v>12993</v>
      </c>
      <c r="M114" s="119" t="s">
        <v>543</v>
      </c>
    </row>
    <row r="115" spans="1:13">
      <c r="A115" s="119" t="s">
        <v>544</v>
      </c>
      <c r="B115" s="119" t="s">
        <v>397</v>
      </c>
      <c r="C115" s="119">
        <v>43.5</v>
      </c>
      <c r="D115" s="119">
        <v>45</v>
      </c>
      <c r="E115" s="119">
        <v>42</v>
      </c>
      <c r="F115" s="119">
        <v>42.6</v>
      </c>
      <c r="G115" s="119">
        <v>42.3</v>
      </c>
      <c r="H115" s="119">
        <v>45.35</v>
      </c>
      <c r="I115" s="119">
        <v>259881</v>
      </c>
      <c r="J115" s="119">
        <v>11114733.15</v>
      </c>
      <c r="K115" s="121">
        <v>43137</v>
      </c>
      <c r="L115" s="119">
        <v>1463</v>
      </c>
      <c r="M115" s="119" t="s">
        <v>545</v>
      </c>
    </row>
    <row r="116" spans="1:13">
      <c r="A116" s="119" t="s">
        <v>43</v>
      </c>
      <c r="B116" s="119" t="s">
        <v>397</v>
      </c>
      <c r="C116" s="119">
        <v>543</v>
      </c>
      <c r="D116" s="119">
        <v>577.04999999999995</v>
      </c>
      <c r="E116" s="119">
        <v>534</v>
      </c>
      <c r="F116" s="119">
        <v>563.70000000000005</v>
      </c>
      <c r="G116" s="119">
        <v>565.04999999999995</v>
      </c>
      <c r="H116" s="119">
        <v>566.25</v>
      </c>
      <c r="I116" s="119">
        <v>13938327</v>
      </c>
      <c r="J116" s="119">
        <v>7617079383.5</v>
      </c>
      <c r="K116" s="121">
        <v>43137</v>
      </c>
      <c r="L116" s="119">
        <v>130833</v>
      </c>
      <c r="M116" s="119" t="s">
        <v>546</v>
      </c>
    </row>
    <row r="117" spans="1:13">
      <c r="A117" s="119" t="s">
        <v>547</v>
      </c>
      <c r="B117" s="119" t="s">
        <v>397</v>
      </c>
      <c r="C117" s="119">
        <v>163.80000000000001</v>
      </c>
      <c r="D117" s="119">
        <v>175</v>
      </c>
      <c r="E117" s="119">
        <v>160.80000000000001</v>
      </c>
      <c r="F117" s="119">
        <v>171.2</v>
      </c>
      <c r="G117" s="119">
        <v>171.25</v>
      </c>
      <c r="H117" s="119">
        <v>171.75</v>
      </c>
      <c r="I117" s="119">
        <v>183315</v>
      </c>
      <c r="J117" s="119">
        <v>30706211.199999999</v>
      </c>
      <c r="K117" s="121">
        <v>43137</v>
      </c>
      <c r="L117" s="119">
        <v>3226</v>
      </c>
      <c r="M117" s="119" t="s">
        <v>548</v>
      </c>
    </row>
    <row r="118" spans="1:13">
      <c r="A118" s="119" t="s">
        <v>2795</v>
      </c>
      <c r="B118" s="119" t="s">
        <v>397</v>
      </c>
      <c r="C118" s="119">
        <v>2650</v>
      </c>
      <c r="D118" s="119">
        <v>2699</v>
      </c>
      <c r="E118" s="119">
        <v>2641</v>
      </c>
      <c r="F118" s="119">
        <v>2660</v>
      </c>
      <c r="G118" s="119">
        <v>2660</v>
      </c>
      <c r="H118" s="119">
        <v>2676.6</v>
      </c>
      <c r="I118" s="119">
        <v>357</v>
      </c>
      <c r="J118" s="119">
        <v>951740.2</v>
      </c>
      <c r="K118" s="121">
        <v>43137</v>
      </c>
      <c r="L118" s="119">
        <v>59</v>
      </c>
      <c r="M118" s="119" t="s">
        <v>2796</v>
      </c>
    </row>
    <row r="119" spans="1:13">
      <c r="A119" s="119" t="s">
        <v>2591</v>
      </c>
      <c r="B119" s="119" t="s">
        <v>397</v>
      </c>
      <c r="C119" s="119">
        <v>1080.7</v>
      </c>
      <c r="D119" s="119">
        <v>1080.7</v>
      </c>
      <c r="E119" s="119">
        <v>1032.1199999999999</v>
      </c>
      <c r="F119" s="119">
        <v>1048.1400000000001</v>
      </c>
      <c r="G119" s="119">
        <v>1048.1400000000001</v>
      </c>
      <c r="H119" s="119">
        <v>1074.3499999999999</v>
      </c>
      <c r="I119" s="119">
        <v>90</v>
      </c>
      <c r="J119" s="119">
        <v>95499.68</v>
      </c>
      <c r="K119" s="121">
        <v>43137</v>
      </c>
      <c r="L119" s="119">
        <v>7</v>
      </c>
      <c r="M119" s="119" t="s">
        <v>2592</v>
      </c>
    </row>
    <row r="120" spans="1:13">
      <c r="A120" s="119" t="s">
        <v>549</v>
      </c>
      <c r="B120" s="119" t="s">
        <v>397</v>
      </c>
      <c r="C120" s="119">
        <v>60.1</v>
      </c>
      <c r="D120" s="119">
        <v>65</v>
      </c>
      <c r="E120" s="119">
        <v>60.1</v>
      </c>
      <c r="F120" s="119">
        <v>62.65</v>
      </c>
      <c r="G120" s="119">
        <v>62.5</v>
      </c>
      <c r="H120" s="119">
        <v>63.5</v>
      </c>
      <c r="I120" s="119">
        <v>67543</v>
      </c>
      <c r="J120" s="119">
        <v>4243006.1500000004</v>
      </c>
      <c r="K120" s="121">
        <v>43137</v>
      </c>
      <c r="L120" s="119">
        <v>426</v>
      </c>
      <c r="M120" s="119" t="s">
        <v>550</v>
      </c>
    </row>
    <row r="121" spans="1:13">
      <c r="A121" s="119" t="s">
        <v>2875</v>
      </c>
      <c r="B121" s="119" t="s">
        <v>397</v>
      </c>
      <c r="C121" s="119">
        <v>23</v>
      </c>
      <c r="D121" s="119">
        <v>23.5</v>
      </c>
      <c r="E121" s="119">
        <v>22</v>
      </c>
      <c r="F121" s="119">
        <v>22.7</v>
      </c>
      <c r="G121" s="119">
        <v>22.5</v>
      </c>
      <c r="H121" s="119">
        <v>23.25</v>
      </c>
      <c r="I121" s="119">
        <v>90251</v>
      </c>
      <c r="J121" s="119">
        <v>2038741.65</v>
      </c>
      <c r="K121" s="121">
        <v>43137</v>
      </c>
      <c r="L121" s="119">
        <v>148</v>
      </c>
      <c r="M121" s="119" t="s">
        <v>2876</v>
      </c>
    </row>
    <row r="122" spans="1:13">
      <c r="A122" s="119" t="s">
        <v>44</v>
      </c>
      <c r="B122" s="119" t="s">
        <v>397</v>
      </c>
      <c r="C122" s="119">
        <v>3005</v>
      </c>
      <c r="D122" s="119">
        <v>3157.95</v>
      </c>
      <c r="E122" s="119">
        <v>3005</v>
      </c>
      <c r="F122" s="119">
        <v>3135.1</v>
      </c>
      <c r="G122" s="119">
        <v>3149</v>
      </c>
      <c r="H122" s="119">
        <v>3185.55</v>
      </c>
      <c r="I122" s="119">
        <v>270751</v>
      </c>
      <c r="J122" s="119">
        <v>843983326.35000002</v>
      </c>
      <c r="K122" s="121">
        <v>43137</v>
      </c>
      <c r="L122" s="119">
        <v>22051</v>
      </c>
      <c r="M122" s="119" t="s">
        <v>551</v>
      </c>
    </row>
    <row r="123" spans="1:13">
      <c r="A123" s="119" t="s">
        <v>552</v>
      </c>
      <c r="B123" s="119" t="s">
        <v>397</v>
      </c>
      <c r="C123" s="119">
        <v>435.5</v>
      </c>
      <c r="D123" s="119">
        <v>475</v>
      </c>
      <c r="E123" s="119">
        <v>435</v>
      </c>
      <c r="F123" s="119">
        <v>472.8</v>
      </c>
      <c r="G123" s="119">
        <v>474</v>
      </c>
      <c r="H123" s="119">
        <v>469.75</v>
      </c>
      <c r="I123" s="119">
        <v>80987</v>
      </c>
      <c r="J123" s="119">
        <v>36951416.100000001</v>
      </c>
      <c r="K123" s="121">
        <v>43137</v>
      </c>
      <c r="L123" s="119">
        <v>4464</v>
      </c>
      <c r="M123" s="119" t="s">
        <v>553</v>
      </c>
    </row>
    <row r="124" spans="1:13">
      <c r="A124" s="119" t="s">
        <v>554</v>
      </c>
      <c r="B124" s="119" t="s">
        <v>397</v>
      </c>
      <c r="C124" s="119">
        <v>411</v>
      </c>
      <c r="D124" s="119">
        <v>452</v>
      </c>
      <c r="E124" s="119">
        <v>400</v>
      </c>
      <c r="F124" s="119">
        <v>446.8</v>
      </c>
      <c r="G124" s="119">
        <v>448</v>
      </c>
      <c r="H124" s="119">
        <v>432.45</v>
      </c>
      <c r="I124" s="119">
        <v>373544</v>
      </c>
      <c r="J124" s="119">
        <v>160628993.94999999</v>
      </c>
      <c r="K124" s="121">
        <v>43137</v>
      </c>
      <c r="L124" s="119">
        <v>9084</v>
      </c>
      <c r="M124" s="119" t="s">
        <v>555</v>
      </c>
    </row>
    <row r="125" spans="1:13">
      <c r="A125" s="119" t="s">
        <v>189</v>
      </c>
      <c r="B125" s="119" t="s">
        <v>397</v>
      </c>
      <c r="C125" s="119">
        <v>4500</v>
      </c>
      <c r="D125" s="119">
        <v>4949</v>
      </c>
      <c r="E125" s="119">
        <v>4500</v>
      </c>
      <c r="F125" s="119">
        <v>4904.6000000000004</v>
      </c>
      <c r="G125" s="119">
        <v>4905.5</v>
      </c>
      <c r="H125" s="119">
        <v>4918</v>
      </c>
      <c r="I125" s="119">
        <v>263080</v>
      </c>
      <c r="J125" s="119">
        <v>1267077656.1500001</v>
      </c>
      <c r="K125" s="121">
        <v>43137</v>
      </c>
      <c r="L125" s="119">
        <v>42622</v>
      </c>
      <c r="M125" s="119" t="s">
        <v>556</v>
      </c>
    </row>
    <row r="126" spans="1:13">
      <c r="A126" s="119" t="s">
        <v>557</v>
      </c>
      <c r="B126" s="119" t="s">
        <v>397</v>
      </c>
      <c r="C126" s="119">
        <v>13.15</v>
      </c>
      <c r="D126" s="119">
        <v>14</v>
      </c>
      <c r="E126" s="119">
        <v>12.8</v>
      </c>
      <c r="F126" s="119">
        <v>13.4</v>
      </c>
      <c r="G126" s="119">
        <v>13.4</v>
      </c>
      <c r="H126" s="119">
        <v>13.85</v>
      </c>
      <c r="I126" s="119">
        <v>4854879</v>
      </c>
      <c r="J126" s="119">
        <v>64917523</v>
      </c>
      <c r="K126" s="121">
        <v>43137</v>
      </c>
      <c r="L126" s="119">
        <v>5814</v>
      </c>
      <c r="M126" s="119" t="s">
        <v>558</v>
      </c>
    </row>
    <row r="127" spans="1:13">
      <c r="A127" s="119" t="s">
        <v>559</v>
      </c>
      <c r="B127" s="119" t="s">
        <v>397</v>
      </c>
      <c r="C127" s="119">
        <v>2527</v>
      </c>
      <c r="D127" s="119">
        <v>2720</v>
      </c>
      <c r="E127" s="119">
        <v>2527</v>
      </c>
      <c r="F127" s="119">
        <v>2694.3</v>
      </c>
      <c r="G127" s="119">
        <v>2685.95</v>
      </c>
      <c r="H127" s="119">
        <v>2742.7</v>
      </c>
      <c r="I127" s="119">
        <v>26334</v>
      </c>
      <c r="J127" s="119">
        <v>69881405.650000006</v>
      </c>
      <c r="K127" s="121">
        <v>43137</v>
      </c>
      <c r="L127" s="119">
        <v>4396</v>
      </c>
      <c r="M127" s="119" t="s">
        <v>560</v>
      </c>
    </row>
    <row r="128" spans="1:13">
      <c r="A128" s="119" t="s">
        <v>188</v>
      </c>
      <c r="B128" s="119" t="s">
        <v>397</v>
      </c>
      <c r="C128" s="119">
        <v>1530</v>
      </c>
      <c r="D128" s="119">
        <v>1683.75</v>
      </c>
      <c r="E128" s="119">
        <v>1511.2</v>
      </c>
      <c r="F128" s="119">
        <v>1662.15</v>
      </c>
      <c r="G128" s="119">
        <v>1666</v>
      </c>
      <c r="H128" s="119">
        <v>1604.95</v>
      </c>
      <c r="I128" s="119">
        <v>2109416</v>
      </c>
      <c r="J128" s="119">
        <v>3390882510.0500002</v>
      </c>
      <c r="K128" s="121">
        <v>43137</v>
      </c>
      <c r="L128" s="119">
        <v>64905</v>
      </c>
      <c r="M128" s="119" t="s">
        <v>2266</v>
      </c>
    </row>
    <row r="129" spans="1:13">
      <c r="A129" s="119" t="s">
        <v>561</v>
      </c>
      <c r="B129" s="119" t="s">
        <v>397</v>
      </c>
      <c r="C129" s="119">
        <v>136.85</v>
      </c>
      <c r="D129" s="119">
        <v>148.35</v>
      </c>
      <c r="E129" s="119">
        <v>130.85</v>
      </c>
      <c r="F129" s="119">
        <v>140</v>
      </c>
      <c r="G129" s="119">
        <v>146</v>
      </c>
      <c r="H129" s="119">
        <v>138.80000000000001</v>
      </c>
      <c r="I129" s="119">
        <v>280068</v>
      </c>
      <c r="J129" s="119">
        <v>38353670.299999997</v>
      </c>
      <c r="K129" s="121">
        <v>43137</v>
      </c>
      <c r="L129" s="119">
        <v>2322</v>
      </c>
      <c r="M129" s="119" t="s">
        <v>562</v>
      </c>
    </row>
    <row r="130" spans="1:13">
      <c r="A130" s="119" t="s">
        <v>563</v>
      </c>
      <c r="B130" s="119" t="s">
        <v>397</v>
      </c>
      <c r="C130" s="119">
        <v>570</v>
      </c>
      <c r="D130" s="119">
        <v>603.54999999999995</v>
      </c>
      <c r="E130" s="119">
        <v>550</v>
      </c>
      <c r="F130" s="119">
        <v>586.4</v>
      </c>
      <c r="G130" s="119">
        <v>581</v>
      </c>
      <c r="H130" s="119">
        <v>624.25</v>
      </c>
      <c r="I130" s="119">
        <v>93139</v>
      </c>
      <c r="J130" s="119">
        <v>54438568.75</v>
      </c>
      <c r="K130" s="121">
        <v>43137</v>
      </c>
      <c r="L130" s="119">
        <v>3527</v>
      </c>
      <c r="M130" s="119" t="s">
        <v>564</v>
      </c>
    </row>
    <row r="131" spans="1:13">
      <c r="A131" s="119" t="s">
        <v>565</v>
      </c>
      <c r="B131" s="119" t="s">
        <v>397</v>
      </c>
      <c r="C131" s="119">
        <v>1029</v>
      </c>
      <c r="D131" s="119">
        <v>1067</v>
      </c>
      <c r="E131" s="119">
        <v>975.35</v>
      </c>
      <c r="F131" s="119">
        <v>1061.0999999999999</v>
      </c>
      <c r="G131" s="119">
        <v>1065</v>
      </c>
      <c r="H131" s="119">
        <v>1069.5999999999999</v>
      </c>
      <c r="I131" s="119">
        <v>435058</v>
      </c>
      <c r="J131" s="119">
        <v>457118051.30000001</v>
      </c>
      <c r="K131" s="121">
        <v>43137</v>
      </c>
      <c r="L131" s="119">
        <v>29422</v>
      </c>
      <c r="M131" s="119" t="s">
        <v>566</v>
      </c>
    </row>
    <row r="132" spans="1:13">
      <c r="A132" s="119" t="s">
        <v>567</v>
      </c>
      <c r="B132" s="119" t="s">
        <v>397</v>
      </c>
      <c r="C132" s="119">
        <v>14</v>
      </c>
      <c r="D132" s="119">
        <v>14.9</v>
      </c>
      <c r="E132" s="119">
        <v>13.4</v>
      </c>
      <c r="F132" s="119">
        <v>14.7</v>
      </c>
      <c r="G132" s="119">
        <v>14.55</v>
      </c>
      <c r="H132" s="119">
        <v>14.8</v>
      </c>
      <c r="I132" s="119">
        <v>3714942</v>
      </c>
      <c r="J132" s="119">
        <v>51757767.25</v>
      </c>
      <c r="K132" s="121">
        <v>43137</v>
      </c>
      <c r="L132" s="119">
        <v>3576</v>
      </c>
      <c r="M132" s="119" t="s">
        <v>568</v>
      </c>
    </row>
    <row r="133" spans="1:13">
      <c r="A133" s="119" t="s">
        <v>569</v>
      </c>
      <c r="B133" s="119" t="s">
        <v>397</v>
      </c>
      <c r="C133" s="119">
        <v>224.1</v>
      </c>
      <c r="D133" s="119">
        <v>229.5</v>
      </c>
      <c r="E133" s="119">
        <v>220.05</v>
      </c>
      <c r="F133" s="119">
        <v>226.45</v>
      </c>
      <c r="G133" s="119">
        <v>228</v>
      </c>
      <c r="H133" s="119">
        <v>229.45</v>
      </c>
      <c r="I133" s="119">
        <v>175831</v>
      </c>
      <c r="J133" s="119">
        <v>39496409.850000001</v>
      </c>
      <c r="K133" s="121">
        <v>43137</v>
      </c>
      <c r="L133" s="119">
        <v>3105</v>
      </c>
      <c r="M133" s="119" t="s">
        <v>570</v>
      </c>
    </row>
    <row r="134" spans="1:13">
      <c r="A134" s="119" t="s">
        <v>571</v>
      </c>
      <c r="B134" s="119" t="s">
        <v>397</v>
      </c>
      <c r="C134" s="119">
        <v>88.4</v>
      </c>
      <c r="D134" s="119">
        <v>88.4</v>
      </c>
      <c r="E134" s="119">
        <v>82.95</v>
      </c>
      <c r="F134" s="119">
        <v>87</v>
      </c>
      <c r="G134" s="119">
        <v>86</v>
      </c>
      <c r="H134" s="119">
        <v>91.6</v>
      </c>
      <c r="I134" s="119">
        <v>72995</v>
      </c>
      <c r="J134" s="119">
        <v>6303442.2000000002</v>
      </c>
      <c r="K134" s="121">
        <v>43137</v>
      </c>
      <c r="L134" s="119">
        <v>805</v>
      </c>
      <c r="M134" s="119" t="s">
        <v>572</v>
      </c>
    </row>
    <row r="135" spans="1:13">
      <c r="A135" s="119" t="s">
        <v>573</v>
      </c>
      <c r="B135" s="119" t="s">
        <v>397</v>
      </c>
      <c r="C135" s="119">
        <v>108</v>
      </c>
      <c r="D135" s="119">
        <v>118.9</v>
      </c>
      <c r="E135" s="119">
        <v>105.05</v>
      </c>
      <c r="F135" s="119">
        <v>113.7</v>
      </c>
      <c r="G135" s="119">
        <v>114</v>
      </c>
      <c r="H135" s="119">
        <v>116.2</v>
      </c>
      <c r="I135" s="119">
        <v>4319983</v>
      </c>
      <c r="J135" s="119">
        <v>487968217.44999999</v>
      </c>
      <c r="K135" s="121">
        <v>43137</v>
      </c>
      <c r="L135" s="119">
        <v>26734</v>
      </c>
      <c r="M135" s="119" t="s">
        <v>574</v>
      </c>
    </row>
    <row r="136" spans="1:13">
      <c r="A136" s="119" t="s">
        <v>575</v>
      </c>
      <c r="B136" s="119" t="s">
        <v>397</v>
      </c>
      <c r="C136" s="119">
        <v>1822.5</v>
      </c>
      <c r="D136" s="119">
        <v>1822.5</v>
      </c>
      <c r="E136" s="119">
        <v>1775</v>
      </c>
      <c r="F136" s="119">
        <v>1799</v>
      </c>
      <c r="G136" s="119">
        <v>1799</v>
      </c>
      <c r="H136" s="119">
        <v>1840.15</v>
      </c>
      <c r="I136" s="119">
        <v>424</v>
      </c>
      <c r="J136" s="119">
        <v>761633.9</v>
      </c>
      <c r="K136" s="121">
        <v>43137</v>
      </c>
      <c r="L136" s="119">
        <v>43</v>
      </c>
      <c r="M136" s="119" t="s">
        <v>576</v>
      </c>
    </row>
    <row r="137" spans="1:13">
      <c r="A137" s="119" t="s">
        <v>577</v>
      </c>
      <c r="B137" s="119" t="s">
        <v>397</v>
      </c>
      <c r="C137" s="119">
        <v>200</v>
      </c>
      <c r="D137" s="119">
        <v>217.7</v>
      </c>
      <c r="E137" s="119">
        <v>200</v>
      </c>
      <c r="F137" s="119">
        <v>212.4</v>
      </c>
      <c r="G137" s="119">
        <v>214</v>
      </c>
      <c r="H137" s="119">
        <v>224.3</v>
      </c>
      <c r="I137" s="119">
        <v>108462</v>
      </c>
      <c r="J137" s="119">
        <v>23043656.5</v>
      </c>
      <c r="K137" s="121">
        <v>43137</v>
      </c>
      <c r="L137" s="119">
        <v>2647</v>
      </c>
      <c r="M137" s="119" t="s">
        <v>578</v>
      </c>
    </row>
    <row r="138" spans="1:13">
      <c r="A138" s="119" t="s">
        <v>2514</v>
      </c>
      <c r="B138" s="119" t="s">
        <v>397</v>
      </c>
      <c r="C138" s="119">
        <v>30.2</v>
      </c>
      <c r="D138" s="119">
        <v>33.700000000000003</v>
      </c>
      <c r="E138" s="119">
        <v>30.05</v>
      </c>
      <c r="F138" s="119">
        <v>30.95</v>
      </c>
      <c r="G138" s="119">
        <v>31</v>
      </c>
      <c r="H138" s="119">
        <v>32.4</v>
      </c>
      <c r="I138" s="119">
        <v>7668</v>
      </c>
      <c r="J138" s="119">
        <v>235107.05</v>
      </c>
      <c r="K138" s="121">
        <v>43137</v>
      </c>
      <c r="L138" s="119">
        <v>72</v>
      </c>
      <c r="M138" s="119" t="s">
        <v>2515</v>
      </c>
    </row>
    <row r="139" spans="1:13">
      <c r="A139" s="119" t="s">
        <v>45</v>
      </c>
      <c r="B139" s="119" t="s">
        <v>397</v>
      </c>
      <c r="C139" s="119">
        <v>150</v>
      </c>
      <c r="D139" s="119">
        <v>156</v>
      </c>
      <c r="E139" s="119">
        <v>148</v>
      </c>
      <c r="F139" s="119">
        <v>154.44999999999999</v>
      </c>
      <c r="G139" s="119">
        <v>155.1</v>
      </c>
      <c r="H139" s="119">
        <v>157.5</v>
      </c>
      <c r="I139" s="119">
        <v>11335878</v>
      </c>
      <c r="J139" s="119">
        <v>1729706024.4000001</v>
      </c>
      <c r="K139" s="121">
        <v>43137</v>
      </c>
      <c r="L139" s="119">
        <v>65226</v>
      </c>
      <c r="M139" s="119" t="s">
        <v>579</v>
      </c>
    </row>
    <row r="140" spans="1:13">
      <c r="A140" s="119" t="s">
        <v>580</v>
      </c>
      <c r="B140" s="119" t="s">
        <v>397</v>
      </c>
      <c r="C140" s="119">
        <v>2560.15</v>
      </c>
      <c r="D140" s="119">
        <v>2654.5</v>
      </c>
      <c r="E140" s="119">
        <v>2541.5</v>
      </c>
      <c r="F140" s="119">
        <v>2628.06</v>
      </c>
      <c r="G140" s="119">
        <v>2637</v>
      </c>
      <c r="H140" s="119">
        <v>2653.37</v>
      </c>
      <c r="I140" s="119">
        <v>28103</v>
      </c>
      <c r="J140" s="119">
        <v>73294459.319999993</v>
      </c>
      <c r="K140" s="121">
        <v>43137</v>
      </c>
      <c r="L140" s="119">
        <v>1035</v>
      </c>
      <c r="M140" s="119" t="s">
        <v>581</v>
      </c>
    </row>
    <row r="141" spans="1:13">
      <c r="A141" s="119" t="s">
        <v>46</v>
      </c>
      <c r="B141" s="119" t="s">
        <v>397</v>
      </c>
      <c r="C141" s="119">
        <v>139.80000000000001</v>
      </c>
      <c r="D141" s="119">
        <v>145.44999999999999</v>
      </c>
      <c r="E141" s="119">
        <v>136.94999999999999</v>
      </c>
      <c r="F141" s="119">
        <v>142.6</v>
      </c>
      <c r="G141" s="119">
        <v>142.1</v>
      </c>
      <c r="H141" s="119">
        <v>147.19999999999999</v>
      </c>
      <c r="I141" s="119">
        <v>4104306</v>
      </c>
      <c r="J141" s="119">
        <v>581538412.39999998</v>
      </c>
      <c r="K141" s="121">
        <v>43137</v>
      </c>
      <c r="L141" s="119">
        <v>24517</v>
      </c>
      <c r="M141" s="119" t="s">
        <v>582</v>
      </c>
    </row>
    <row r="142" spans="1:13">
      <c r="A142" s="119" t="s">
        <v>583</v>
      </c>
      <c r="B142" s="119" t="s">
        <v>397</v>
      </c>
      <c r="C142" s="119">
        <v>111</v>
      </c>
      <c r="D142" s="119">
        <v>117.4</v>
      </c>
      <c r="E142" s="119">
        <v>111</v>
      </c>
      <c r="F142" s="119">
        <v>114</v>
      </c>
      <c r="G142" s="119">
        <v>113</v>
      </c>
      <c r="H142" s="119">
        <v>117.75</v>
      </c>
      <c r="I142" s="119">
        <v>13192</v>
      </c>
      <c r="J142" s="119">
        <v>1502770.2</v>
      </c>
      <c r="K142" s="121">
        <v>43137</v>
      </c>
      <c r="L142" s="119">
        <v>309</v>
      </c>
      <c r="M142" s="119" t="s">
        <v>584</v>
      </c>
    </row>
    <row r="143" spans="1:13">
      <c r="A143" s="119" t="s">
        <v>585</v>
      </c>
      <c r="B143" s="119" t="s">
        <v>397</v>
      </c>
      <c r="C143" s="119">
        <v>1930</v>
      </c>
      <c r="D143" s="119">
        <v>2040</v>
      </c>
      <c r="E143" s="119">
        <v>1921</v>
      </c>
      <c r="F143" s="119">
        <v>1971.6</v>
      </c>
      <c r="G143" s="119">
        <v>1970</v>
      </c>
      <c r="H143" s="119">
        <v>2043.75</v>
      </c>
      <c r="I143" s="119">
        <v>42762</v>
      </c>
      <c r="J143" s="119">
        <v>84713999.75</v>
      </c>
      <c r="K143" s="121">
        <v>43137</v>
      </c>
      <c r="L143" s="119">
        <v>4156</v>
      </c>
      <c r="M143" s="119" t="s">
        <v>586</v>
      </c>
    </row>
    <row r="144" spans="1:13">
      <c r="A144" s="119" t="s">
        <v>2427</v>
      </c>
      <c r="B144" s="119" t="s">
        <v>397</v>
      </c>
      <c r="C144" s="119">
        <v>282</v>
      </c>
      <c r="D144" s="119">
        <v>288.95</v>
      </c>
      <c r="E144" s="119">
        <v>275</v>
      </c>
      <c r="F144" s="119">
        <v>282.39999999999998</v>
      </c>
      <c r="G144" s="119">
        <v>285</v>
      </c>
      <c r="H144" s="119">
        <v>289.3</v>
      </c>
      <c r="I144" s="119">
        <v>3230</v>
      </c>
      <c r="J144" s="119">
        <v>910141.9</v>
      </c>
      <c r="K144" s="121">
        <v>43137</v>
      </c>
      <c r="L144" s="119">
        <v>102</v>
      </c>
      <c r="M144" s="119" t="s">
        <v>2428</v>
      </c>
    </row>
    <row r="145" spans="1:13">
      <c r="A145" s="119" t="s">
        <v>47</v>
      </c>
      <c r="B145" s="119" t="s">
        <v>397</v>
      </c>
      <c r="C145" s="119">
        <v>660</v>
      </c>
      <c r="D145" s="119">
        <v>686.6</v>
      </c>
      <c r="E145" s="119">
        <v>653.1</v>
      </c>
      <c r="F145" s="119">
        <v>681.75</v>
      </c>
      <c r="G145" s="119">
        <v>681.3</v>
      </c>
      <c r="H145" s="119">
        <v>693.8</v>
      </c>
      <c r="I145" s="119">
        <v>574987</v>
      </c>
      <c r="J145" s="119">
        <v>388008928.05000001</v>
      </c>
      <c r="K145" s="121">
        <v>43137</v>
      </c>
      <c r="L145" s="119">
        <v>13383</v>
      </c>
      <c r="M145" s="119" t="s">
        <v>587</v>
      </c>
    </row>
    <row r="146" spans="1:13">
      <c r="A146" s="119" t="s">
        <v>588</v>
      </c>
      <c r="B146" s="119" t="s">
        <v>397</v>
      </c>
      <c r="C146" s="119">
        <v>3961</v>
      </c>
      <c r="D146" s="119">
        <v>4180</v>
      </c>
      <c r="E146" s="119">
        <v>3950.05</v>
      </c>
      <c r="F146" s="119">
        <v>4105.6499999999996</v>
      </c>
      <c r="G146" s="119">
        <v>4110</v>
      </c>
      <c r="H146" s="119">
        <v>4198.3500000000004</v>
      </c>
      <c r="I146" s="119">
        <v>17969</v>
      </c>
      <c r="J146" s="119">
        <v>73679210.849999994</v>
      </c>
      <c r="K146" s="121">
        <v>43137</v>
      </c>
      <c r="L146" s="119">
        <v>1381</v>
      </c>
      <c r="M146" s="119" t="s">
        <v>589</v>
      </c>
    </row>
    <row r="147" spans="1:13">
      <c r="A147" s="119" t="s">
        <v>590</v>
      </c>
      <c r="B147" s="119" t="s">
        <v>397</v>
      </c>
      <c r="C147" s="119">
        <v>1251</v>
      </c>
      <c r="D147" s="119">
        <v>1319</v>
      </c>
      <c r="E147" s="119">
        <v>1205</v>
      </c>
      <c r="F147" s="119">
        <v>1310.3499999999999</v>
      </c>
      <c r="G147" s="119">
        <v>1300.5</v>
      </c>
      <c r="H147" s="119">
        <v>1325.9</v>
      </c>
      <c r="I147" s="119">
        <v>42523</v>
      </c>
      <c r="J147" s="119">
        <v>54486177.450000003</v>
      </c>
      <c r="K147" s="121">
        <v>43137</v>
      </c>
      <c r="L147" s="119">
        <v>1942</v>
      </c>
      <c r="M147" s="119" t="s">
        <v>591</v>
      </c>
    </row>
    <row r="148" spans="1:13">
      <c r="A148" s="119" t="s">
        <v>592</v>
      </c>
      <c r="B148" s="119" t="s">
        <v>397</v>
      </c>
      <c r="C148" s="119">
        <v>1215.05</v>
      </c>
      <c r="D148" s="119">
        <v>1317</v>
      </c>
      <c r="E148" s="119">
        <v>1215.05</v>
      </c>
      <c r="F148" s="119">
        <v>1292.3</v>
      </c>
      <c r="G148" s="119">
        <v>1295</v>
      </c>
      <c r="H148" s="119">
        <v>1305.75</v>
      </c>
      <c r="I148" s="119">
        <v>213025</v>
      </c>
      <c r="J148" s="119">
        <v>269509823.69999999</v>
      </c>
      <c r="K148" s="121">
        <v>43137</v>
      </c>
      <c r="L148" s="119">
        <v>10200</v>
      </c>
      <c r="M148" s="119" t="s">
        <v>593</v>
      </c>
    </row>
    <row r="149" spans="1:13">
      <c r="A149" s="119" t="s">
        <v>2516</v>
      </c>
      <c r="B149" s="119" t="s">
        <v>397</v>
      </c>
      <c r="C149" s="119">
        <v>59</v>
      </c>
      <c r="D149" s="119">
        <v>59</v>
      </c>
      <c r="E149" s="119">
        <v>53</v>
      </c>
      <c r="F149" s="119">
        <v>55.7</v>
      </c>
      <c r="G149" s="119">
        <v>56</v>
      </c>
      <c r="H149" s="119">
        <v>59.65</v>
      </c>
      <c r="I149" s="119">
        <v>19873</v>
      </c>
      <c r="J149" s="119">
        <v>1084569.75</v>
      </c>
      <c r="K149" s="121">
        <v>43137</v>
      </c>
      <c r="L149" s="119">
        <v>241</v>
      </c>
      <c r="M149" s="119" t="s">
        <v>2517</v>
      </c>
    </row>
    <row r="150" spans="1:13">
      <c r="A150" s="119" t="s">
        <v>2675</v>
      </c>
      <c r="B150" s="119" t="s">
        <v>397</v>
      </c>
      <c r="C150" s="119">
        <v>23.45</v>
      </c>
      <c r="D150" s="119">
        <v>23.45</v>
      </c>
      <c r="E150" s="119">
        <v>21.5</v>
      </c>
      <c r="F150" s="119">
        <v>22.55</v>
      </c>
      <c r="G150" s="119">
        <v>22.45</v>
      </c>
      <c r="H150" s="119">
        <v>23.5</v>
      </c>
      <c r="I150" s="119">
        <v>33773</v>
      </c>
      <c r="J150" s="119">
        <v>744894.05</v>
      </c>
      <c r="K150" s="121">
        <v>43137</v>
      </c>
      <c r="L150" s="119">
        <v>125</v>
      </c>
      <c r="M150" s="119" t="s">
        <v>2676</v>
      </c>
    </row>
    <row r="151" spans="1:13">
      <c r="A151" s="119" t="s">
        <v>190</v>
      </c>
      <c r="B151" s="119" t="s">
        <v>397</v>
      </c>
      <c r="C151" s="119">
        <v>140</v>
      </c>
      <c r="D151" s="119">
        <v>150.30000000000001</v>
      </c>
      <c r="E151" s="119">
        <v>140</v>
      </c>
      <c r="F151" s="119">
        <v>149.19999999999999</v>
      </c>
      <c r="G151" s="119">
        <v>150.19999999999999</v>
      </c>
      <c r="H151" s="119">
        <v>150</v>
      </c>
      <c r="I151" s="119">
        <v>13977977</v>
      </c>
      <c r="J151" s="119">
        <v>2051394508.0999999</v>
      </c>
      <c r="K151" s="121">
        <v>43137</v>
      </c>
      <c r="L151" s="119">
        <v>92339</v>
      </c>
      <c r="M151" s="119" t="s">
        <v>2460</v>
      </c>
    </row>
    <row r="152" spans="1:13">
      <c r="A152" s="119" t="s">
        <v>241</v>
      </c>
      <c r="B152" s="119" t="s">
        <v>397</v>
      </c>
      <c r="C152" s="119">
        <v>1161</v>
      </c>
      <c r="D152" s="119">
        <v>1229.9000000000001</v>
      </c>
      <c r="E152" s="119">
        <v>1146</v>
      </c>
      <c r="F152" s="119">
        <v>1203.5999999999999</v>
      </c>
      <c r="G152" s="119">
        <v>1203</v>
      </c>
      <c r="H152" s="119">
        <v>1263.2</v>
      </c>
      <c r="I152" s="119">
        <v>664526</v>
      </c>
      <c r="J152" s="119">
        <v>793456725.20000005</v>
      </c>
      <c r="K152" s="121">
        <v>43137</v>
      </c>
      <c r="L152" s="119">
        <v>21105</v>
      </c>
      <c r="M152" s="119" t="s">
        <v>594</v>
      </c>
    </row>
    <row r="153" spans="1:13">
      <c r="A153" s="119" t="s">
        <v>595</v>
      </c>
      <c r="B153" s="119" t="s">
        <v>397</v>
      </c>
      <c r="C153" s="119">
        <v>159.55000000000001</v>
      </c>
      <c r="D153" s="119">
        <v>162</v>
      </c>
      <c r="E153" s="119">
        <v>159.55000000000001</v>
      </c>
      <c r="F153" s="119">
        <v>159.6</v>
      </c>
      <c r="G153" s="119">
        <v>159.55000000000001</v>
      </c>
      <c r="H153" s="119">
        <v>167.9</v>
      </c>
      <c r="I153" s="119">
        <v>1260983</v>
      </c>
      <c r="J153" s="119">
        <v>201665068.94999999</v>
      </c>
      <c r="K153" s="121">
        <v>43137</v>
      </c>
      <c r="L153" s="119">
        <v>5809</v>
      </c>
      <c r="M153" s="119" t="s">
        <v>596</v>
      </c>
    </row>
    <row r="154" spans="1:13">
      <c r="A154" s="119" t="s">
        <v>597</v>
      </c>
      <c r="B154" s="119" t="s">
        <v>397</v>
      </c>
      <c r="C154" s="119">
        <v>236.75</v>
      </c>
      <c r="D154" s="119">
        <v>244.4</v>
      </c>
      <c r="E154" s="119">
        <v>232.3</v>
      </c>
      <c r="F154" s="119">
        <v>241.5</v>
      </c>
      <c r="G154" s="119">
        <v>244</v>
      </c>
      <c r="H154" s="119">
        <v>242.35</v>
      </c>
      <c r="I154" s="119">
        <v>1428686</v>
      </c>
      <c r="J154" s="119">
        <v>339346915.64999998</v>
      </c>
      <c r="K154" s="121">
        <v>43137</v>
      </c>
      <c r="L154" s="119">
        <v>16694</v>
      </c>
      <c r="M154" s="119" t="s">
        <v>598</v>
      </c>
    </row>
    <row r="155" spans="1:13">
      <c r="A155" s="119" t="s">
        <v>599</v>
      </c>
      <c r="B155" s="119" t="s">
        <v>397</v>
      </c>
      <c r="C155" s="119">
        <v>269</v>
      </c>
      <c r="D155" s="119">
        <v>275</v>
      </c>
      <c r="E155" s="119">
        <v>255.1</v>
      </c>
      <c r="F155" s="119">
        <v>272.55</v>
      </c>
      <c r="G155" s="119">
        <v>274.89999999999998</v>
      </c>
      <c r="H155" s="119">
        <v>282.05</v>
      </c>
      <c r="I155" s="119">
        <v>127419</v>
      </c>
      <c r="J155" s="119">
        <v>34063733.700000003</v>
      </c>
      <c r="K155" s="121">
        <v>43137</v>
      </c>
      <c r="L155" s="119">
        <v>4860</v>
      </c>
      <c r="M155" s="119" t="s">
        <v>600</v>
      </c>
    </row>
    <row r="156" spans="1:13">
      <c r="A156" s="119" t="s">
        <v>601</v>
      </c>
      <c r="B156" s="119" t="s">
        <v>397</v>
      </c>
      <c r="C156" s="119">
        <v>402.25</v>
      </c>
      <c r="D156" s="119">
        <v>425.9</v>
      </c>
      <c r="E156" s="119">
        <v>398</v>
      </c>
      <c r="F156" s="119">
        <v>418.9</v>
      </c>
      <c r="G156" s="119">
        <v>420</v>
      </c>
      <c r="H156" s="119">
        <v>430.55</v>
      </c>
      <c r="I156" s="119">
        <v>405459</v>
      </c>
      <c r="J156" s="119">
        <v>168472337.75</v>
      </c>
      <c r="K156" s="121">
        <v>43137</v>
      </c>
      <c r="L156" s="119">
        <v>9898</v>
      </c>
      <c r="M156" s="119" t="s">
        <v>602</v>
      </c>
    </row>
    <row r="157" spans="1:13">
      <c r="A157" s="119" t="s">
        <v>603</v>
      </c>
      <c r="B157" s="119" t="s">
        <v>397</v>
      </c>
      <c r="C157" s="119">
        <v>117</v>
      </c>
      <c r="D157" s="119">
        <v>119</v>
      </c>
      <c r="E157" s="119">
        <v>114.8</v>
      </c>
      <c r="F157" s="119">
        <v>117.35</v>
      </c>
      <c r="G157" s="119">
        <v>117.4</v>
      </c>
      <c r="H157" s="119">
        <v>122.55</v>
      </c>
      <c r="I157" s="119">
        <v>154882</v>
      </c>
      <c r="J157" s="119">
        <v>18090243.949999999</v>
      </c>
      <c r="K157" s="121">
        <v>43137</v>
      </c>
      <c r="L157" s="119">
        <v>2103</v>
      </c>
      <c r="M157" s="119" t="s">
        <v>604</v>
      </c>
    </row>
    <row r="158" spans="1:13">
      <c r="A158" s="119" t="s">
        <v>605</v>
      </c>
      <c r="B158" s="119" t="s">
        <v>397</v>
      </c>
      <c r="C158" s="119">
        <v>289</v>
      </c>
      <c r="D158" s="119">
        <v>296</v>
      </c>
      <c r="E158" s="119">
        <v>281</v>
      </c>
      <c r="F158" s="119">
        <v>294.45</v>
      </c>
      <c r="G158" s="119">
        <v>292</v>
      </c>
      <c r="H158" s="119">
        <v>299.89999999999998</v>
      </c>
      <c r="I158" s="119">
        <v>52951</v>
      </c>
      <c r="J158" s="119">
        <v>15268766.949999999</v>
      </c>
      <c r="K158" s="121">
        <v>43137</v>
      </c>
      <c r="L158" s="119">
        <v>1541</v>
      </c>
      <c r="M158" s="119" t="s">
        <v>2305</v>
      </c>
    </row>
    <row r="159" spans="1:13">
      <c r="A159" s="119" t="s">
        <v>2560</v>
      </c>
      <c r="B159" s="119" t="s">
        <v>397</v>
      </c>
      <c r="C159" s="119">
        <v>36.200000000000003</v>
      </c>
      <c r="D159" s="119">
        <v>40.049999999999997</v>
      </c>
      <c r="E159" s="119">
        <v>36.200000000000003</v>
      </c>
      <c r="F159" s="119">
        <v>38.85</v>
      </c>
      <c r="G159" s="119">
        <v>38.5</v>
      </c>
      <c r="H159" s="119">
        <v>38.9</v>
      </c>
      <c r="I159" s="119">
        <v>47338</v>
      </c>
      <c r="J159" s="119">
        <v>1817117.45</v>
      </c>
      <c r="K159" s="121">
        <v>43137</v>
      </c>
      <c r="L159" s="119">
        <v>416</v>
      </c>
      <c r="M159" s="119" t="s">
        <v>2561</v>
      </c>
    </row>
    <row r="160" spans="1:13">
      <c r="A160" s="119" t="s">
        <v>2717</v>
      </c>
      <c r="B160" s="119" t="s">
        <v>397</v>
      </c>
      <c r="C160" s="119">
        <v>20.05</v>
      </c>
      <c r="D160" s="119">
        <v>21.65</v>
      </c>
      <c r="E160" s="119">
        <v>20</v>
      </c>
      <c r="F160" s="119">
        <v>21.35</v>
      </c>
      <c r="G160" s="119">
        <v>21.35</v>
      </c>
      <c r="H160" s="119">
        <v>21</v>
      </c>
      <c r="I160" s="119">
        <v>3489</v>
      </c>
      <c r="J160" s="119">
        <v>72298.2</v>
      </c>
      <c r="K160" s="121">
        <v>43137</v>
      </c>
      <c r="L160" s="119">
        <v>38</v>
      </c>
      <c r="M160" s="119" t="s">
        <v>2718</v>
      </c>
    </row>
    <row r="161" spans="1:13">
      <c r="A161" s="119" t="s">
        <v>2197</v>
      </c>
      <c r="B161" s="119" t="s">
        <v>397</v>
      </c>
      <c r="C161" s="119">
        <v>980</v>
      </c>
      <c r="D161" s="119">
        <v>1020</v>
      </c>
      <c r="E161" s="119">
        <v>977.35</v>
      </c>
      <c r="F161" s="119">
        <v>1009.45</v>
      </c>
      <c r="G161" s="119">
        <v>1015.1</v>
      </c>
      <c r="H161" s="119">
        <v>1026.5</v>
      </c>
      <c r="I161" s="119">
        <v>879515</v>
      </c>
      <c r="J161" s="119">
        <v>879938661.75</v>
      </c>
      <c r="K161" s="121">
        <v>43137</v>
      </c>
      <c r="L161" s="119">
        <v>25484</v>
      </c>
      <c r="M161" s="119" t="s">
        <v>1844</v>
      </c>
    </row>
    <row r="162" spans="1:13">
      <c r="A162" s="119" t="s">
        <v>48</v>
      </c>
      <c r="B162" s="119" t="s">
        <v>397</v>
      </c>
      <c r="C162" s="119">
        <v>695</v>
      </c>
      <c r="D162" s="119">
        <v>709</v>
      </c>
      <c r="E162" s="119">
        <v>674.3</v>
      </c>
      <c r="F162" s="119">
        <v>699.9</v>
      </c>
      <c r="G162" s="119">
        <v>702.9</v>
      </c>
      <c r="H162" s="119">
        <v>714.05</v>
      </c>
      <c r="I162" s="119">
        <v>1334003</v>
      </c>
      <c r="J162" s="119">
        <v>922588319.70000005</v>
      </c>
      <c r="K162" s="121">
        <v>43137</v>
      </c>
      <c r="L162" s="119">
        <v>35855</v>
      </c>
      <c r="M162" s="119" t="s">
        <v>606</v>
      </c>
    </row>
    <row r="163" spans="1:13">
      <c r="A163" s="119" t="s">
        <v>607</v>
      </c>
      <c r="B163" s="119" t="s">
        <v>397</v>
      </c>
      <c r="C163" s="119">
        <v>185.3</v>
      </c>
      <c r="D163" s="119">
        <v>185.95</v>
      </c>
      <c r="E163" s="119">
        <v>175</v>
      </c>
      <c r="F163" s="119">
        <v>178.75</v>
      </c>
      <c r="G163" s="119">
        <v>178</v>
      </c>
      <c r="H163" s="119">
        <v>191.85</v>
      </c>
      <c r="I163" s="119">
        <v>143704</v>
      </c>
      <c r="J163" s="119">
        <v>25826206.899999999</v>
      </c>
      <c r="K163" s="121">
        <v>43137</v>
      </c>
      <c r="L163" s="119">
        <v>1901</v>
      </c>
      <c r="M163" s="119" t="s">
        <v>608</v>
      </c>
    </row>
    <row r="164" spans="1:13">
      <c r="A164" s="119" t="s">
        <v>2954</v>
      </c>
      <c r="B164" s="119" t="s">
        <v>397</v>
      </c>
      <c r="C164" s="119">
        <v>35.72</v>
      </c>
      <c r="D164" s="119">
        <v>37.1</v>
      </c>
      <c r="E164" s="119">
        <v>35.72</v>
      </c>
      <c r="F164" s="119">
        <v>36.75</v>
      </c>
      <c r="G164" s="119">
        <v>36.799999999999997</v>
      </c>
      <c r="H164" s="119">
        <v>37.33</v>
      </c>
      <c r="I164" s="119">
        <v>3018137</v>
      </c>
      <c r="J164" s="119">
        <v>109751246.61</v>
      </c>
      <c r="K164" s="121">
        <v>43137</v>
      </c>
      <c r="L164" s="119">
        <v>5127</v>
      </c>
      <c r="M164" s="119" t="s">
        <v>2955</v>
      </c>
    </row>
    <row r="165" spans="1:13">
      <c r="A165" s="119" t="s">
        <v>609</v>
      </c>
      <c r="B165" s="119" t="s">
        <v>397</v>
      </c>
      <c r="C165" s="119">
        <v>3733.1</v>
      </c>
      <c r="D165" s="119">
        <v>3774</v>
      </c>
      <c r="E165" s="119">
        <v>3535.05</v>
      </c>
      <c r="F165" s="119">
        <v>3704.85</v>
      </c>
      <c r="G165" s="119">
        <v>3715</v>
      </c>
      <c r="H165" s="119">
        <v>3872.8</v>
      </c>
      <c r="I165" s="119">
        <v>4589</v>
      </c>
      <c r="J165" s="119">
        <v>16830076.800000001</v>
      </c>
      <c r="K165" s="121">
        <v>43137</v>
      </c>
      <c r="L165" s="119">
        <v>702</v>
      </c>
      <c r="M165" s="119" t="s">
        <v>610</v>
      </c>
    </row>
    <row r="166" spans="1:13">
      <c r="A166" s="119" t="s">
        <v>2439</v>
      </c>
      <c r="B166" s="119" t="s">
        <v>397</v>
      </c>
      <c r="C166" s="119">
        <v>111.2</v>
      </c>
      <c r="D166" s="119">
        <v>119</v>
      </c>
      <c r="E166" s="119">
        <v>109.2</v>
      </c>
      <c r="F166" s="119">
        <v>115.35</v>
      </c>
      <c r="G166" s="119">
        <v>115</v>
      </c>
      <c r="H166" s="119">
        <v>118</v>
      </c>
      <c r="I166" s="119">
        <v>415848</v>
      </c>
      <c r="J166" s="119">
        <v>47024693.399999999</v>
      </c>
      <c r="K166" s="121">
        <v>43137</v>
      </c>
      <c r="L166" s="119">
        <v>1468</v>
      </c>
      <c r="M166" s="119" t="s">
        <v>2440</v>
      </c>
    </row>
    <row r="167" spans="1:13">
      <c r="A167" s="119" t="s">
        <v>49</v>
      </c>
      <c r="B167" s="119" t="s">
        <v>397</v>
      </c>
      <c r="C167" s="119">
        <v>420</v>
      </c>
      <c r="D167" s="119">
        <v>447.75</v>
      </c>
      <c r="E167" s="119">
        <v>418.55</v>
      </c>
      <c r="F167" s="119">
        <v>439.15</v>
      </c>
      <c r="G167" s="119">
        <v>440.5</v>
      </c>
      <c r="H167" s="119">
        <v>440.2</v>
      </c>
      <c r="I167" s="119">
        <v>8409695</v>
      </c>
      <c r="J167" s="119">
        <v>3671313436.25</v>
      </c>
      <c r="K167" s="121">
        <v>43137</v>
      </c>
      <c r="L167" s="119">
        <v>106185</v>
      </c>
      <c r="M167" s="119" t="s">
        <v>611</v>
      </c>
    </row>
    <row r="168" spans="1:13">
      <c r="A168" s="119" t="s">
        <v>50</v>
      </c>
      <c r="B168" s="119" t="s">
        <v>397</v>
      </c>
      <c r="C168" s="119">
        <v>90.5</v>
      </c>
      <c r="D168" s="119">
        <v>93.5</v>
      </c>
      <c r="E168" s="119">
        <v>88.2</v>
      </c>
      <c r="F168" s="119">
        <v>92.5</v>
      </c>
      <c r="G168" s="119">
        <v>92.5</v>
      </c>
      <c r="H168" s="119">
        <v>94.85</v>
      </c>
      <c r="I168" s="119">
        <v>9712898</v>
      </c>
      <c r="J168" s="119">
        <v>889101597.54999995</v>
      </c>
      <c r="K168" s="121">
        <v>43137</v>
      </c>
      <c r="L168" s="119">
        <v>40038</v>
      </c>
      <c r="M168" s="119" t="s">
        <v>612</v>
      </c>
    </row>
    <row r="169" spans="1:13">
      <c r="A169" s="119" t="s">
        <v>192</v>
      </c>
      <c r="B169" s="119" t="s">
        <v>397</v>
      </c>
      <c r="C169" s="119">
        <v>39.549999999999997</v>
      </c>
      <c r="D169" s="119">
        <v>52.75</v>
      </c>
      <c r="E169" s="119">
        <v>39.15</v>
      </c>
      <c r="F169" s="119">
        <v>51</v>
      </c>
      <c r="G169" s="119">
        <v>51.5</v>
      </c>
      <c r="H169" s="119">
        <v>44.6</v>
      </c>
      <c r="I169" s="119">
        <v>18414559</v>
      </c>
      <c r="J169" s="119">
        <v>897452889.14999998</v>
      </c>
      <c r="K169" s="121">
        <v>43137</v>
      </c>
      <c r="L169" s="119">
        <v>69900</v>
      </c>
      <c r="M169" s="119" t="s">
        <v>613</v>
      </c>
    </row>
    <row r="170" spans="1:13">
      <c r="A170" s="119" t="s">
        <v>2281</v>
      </c>
      <c r="B170" s="119" t="s">
        <v>397</v>
      </c>
      <c r="C170" s="119">
        <v>115</v>
      </c>
      <c r="D170" s="119">
        <v>119.05</v>
      </c>
      <c r="E170" s="119">
        <v>110</v>
      </c>
      <c r="F170" s="119">
        <v>115.35</v>
      </c>
      <c r="G170" s="119">
        <v>114.95</v>
      </c>
      <c r="H170" s="119">
        <v>121.05</v>
      </c>
      <c r="I170" s="119">
        <v>81433</v>
      </c>
      <c r="J170" s="119">
        <v>9375527.3000000007</v>
      </c>
      <c r="K170" s="121">
        <v>43137</v>
      </c>
      <c r="L170" s="119">
        <v>1147</v>
      </c>
      <c r="M170" s="119" t="s">
        <v>2282</v>
      </c>
    </row>
    <row r="171" spans="1:13">
      <c r="A171" s="119" t="s">
        <v>614</v>
      </c>
      <c r="B171" s="119" t="s">
        <v>397</v>
      </c>
      <c r="C171" s="119">
        <v>448.35</v>
      </c>
      <c r="D171" s="119">
        <v>454.7</v>
      </c>
      <c r="E171" s="119">
        <v>430</v>
      </c>
      <c r="F171" s="119">
        <v>442.75</v>
      </c>
      <c r="G171" s="119">
        <v>440.05</v>
      </c>
      <c r="H171" s="119">
        <v>455.15</v>
      </c>
      <c r="I171" s="119">
        <v>5334</v>
      </c>
      <c r="J171" s="119">
        <v>2379838.9500000002</v>
      </c>
      <c r="K171" s="121">
        <v>43137</v>
      </c>
      <c r="L171" s="119">
        <v>147</v>
      </c>
      <c r="M171" s="119" t="s">
        <v>615</v>
      </c>
    </row>
    <row r="172" spans="1:13">
      <c r="A172" s="119" t="s">
        <v>3194</v>
      </c>
      <c r="B172" s="119" t="s">
        <v>397</v>
      </c>
      <c r="C172" s="119">
        <v>1.85</v>
      </c>
      <c r="D172" s="119">
        <v>1.85</v>
      </c>
      <c r="E172" s="119">
        <v>1.85</v>
      </c>
      <c r="F172" s="119">
        <v>1.85</v>
      </c>
      <c r="G172" s="119">
        <v>1.85</v>
      </c>
      <c r="H172" s="119">
        <v>1.8</v>
      </c>
      <c r="I172" s="119">
        <v>2065</v>
      </c>
      <c r="J172" s="119">
        <v>3820.25</v>
      </c>
      <c r="K172" s="121">
        <v>43137</v>
      </c>
      <c r="L172" s="119">
        <v>4</v>
      </c>
      <c r="M172" s="119" t="s">
        <v>3195</v>
      </c>
    </row>
    <row r="173" spans="1:13">
      <c r="A173" s="119" t="s">
        <v>616</v>
      </c>
      <c r="B173" s="119" t="s">
        <v>397</v>
      </c>
      <c r="C173" s="119">
        <v>30.6</v>
      </c>
      <c r="D173" s="119">
        <v>31.15</v>
      </c>
      <c r="E173" s="119">
        <v>29</v>
      </c>
      <c r="F173" s="119">
        <v>30.45</v>
      </c>
      <c r="G173" s="119">
        <v>30.6</v>
      </c>
      <c r="H173" s="119">
        <v>31.35</v>
      </c>
      <c r="I173" s="119">
        <v>135775</v>
      </c>
      <c r="J173" s="119">
        <v>4117014.25</v>
      </c>
      <c r="K173" s="121">
        <v>43137</v>
      </c>
      <c r="L173" s="119">
        <v>582</v>
      </c>
      <c r="M173" s="119" t="s">
        <v>617</v>
      </c>
    </row>
    <row r="174" spans="1:13">
      <c r="A174" s="119" t="s">
        <v>51</v>
      </c>
      <c r="B174" s="119" t="s">
        <v>397</v>
      </c>
      <c r="C174" s="119">
        <v>560.20000000000005</v>
      </c>
      <c r="D174" s="119">
        <v>596.29999999999995</v>
      </c>
      <c r="E174" s="119">
        <v>560.20000000000005</v>
      </c>
      <c r="F174" s="119">
        <v>584.95000000000005</v>
      </c>
      <c r="G174" s="119">
        <v>583.6</v>
      </c>
      <c r="H174" s="119">
        <v>605.20000000000005</v>
      </c>
      <c r="I174" s="119">
        <v>2001630</v>
      </c>
      <c r="J174" s="119">
        <v>1171458250.05</v>
      </c>
      <c r="K174" s="121">
        <v>43137</v>
      </c>
      <c r="L174" s="119">
        <v>30340</v>
      </c>
      <c r="M174" s="119" t="s">
        <v>618</v>
      </c>
    </row>
    <row r="175" spans="1:13">
      <c r="A175" s="119" t="s">
        <v>619</v>
      </c>
      <c r="B175" s="119" t="s">
        <v>397</v>
      </c>
      <c r="C175" s="119">
        <v>1010</v>
      </c>
      <c r="D175" s="119">
        <v>1020</v>
      </c>
      <c r="E175" s="119">
        <v>973.55</v>
      </c>
      <c r="F175" s="119">
        <v>1001.15</v>
      </c>
      <c r="G175" s="119">
        <v>995</v>
      </c>
      <c r="H175" s="119">
        <v>1041.7</v>
      </c>
      <c r="I175" s="119">
        <v>58557</v>
      </c>
      <c r="J175" s="119">
        <v>58146082.100000001</v>
      </c>
      <c r="K175" s="121">
        <v>43137</v>
      </c>
      <c r="L175" s="119">
        <v>4243</v>
      </c>
      <c r="M175" s="119" t="s">
        <v>620</v>
      </c>
    </row>
    <row r="176" spans="1:13">
      <c r="A176" s="119" t="s">
        <v>2518</v>
      </c>
      <c r="B176" s="119" t="s">
        <v>397</v>
      </c>
      <c r="C176" s="119">
        <v>69</v>
      </c>
      <c r="D176" s="119">
        <v>72</v>
      </c>
      <c r="E176" s="119">
        <v>67.599999999999994</v>
      </c>
      <c r="F176" s="119">
        <v>70.400000000000006</v>
      </c>
      <c r="G176" s="119">
        <v>70.2</v>
      </c>
      <c r="H176" s="119">
        <v>72.95</v>
      </c>
      <c r="I176" s="119">
        <v>156094</v>
      </c>
      <c r="J176" s="119">
        <v>10931680.75</v>
      </c>
      <c r="K176" s="121">
        <v>43137</v>
      </c>
      <c r="L176" s="119">
        <v>1946</v>
      </c>
      <c r="M176" s="119" t="s">
        <v>2519</v>
      </c>
    </row>
    <row r="177" spans="1:13">
      <c r="A177" s="119" t="s">
        <v>2946</v>
      </c>
      <c r="B177" s="119" t="s">
        <v>397</v>
      </c>
      <c r="C177" s="119">
        <v>35.450000000000003</v>
      </c>
      <c r="D177" s="119">
        <v>37.65</v>
      </c>
      <c r="E177" s="119">
        <v>35.450000000000003</v>
      </c>
      <c r="F177" s="119">
        <v>36.65</v>
      </c>
      <c r="G177" s="119">
        <v>36.65</v>
      </c>
      <c r="H177" s="119">
        <v>37.299999999999997</v>
      </c>
      <c r="I177" s="119">
        <v>6163</v>
      </c>
      <c r="J177" s="119">
        <v>221544.6</v>
      </c>
      <c r="K177" s="121">
        <v>43137</v>
      </c>
      <c r="L177" s="119">
        <v>73</v>
      </c>
      <c r="M177" s="119" t="s">
        <v>2693</v>
      </c>
    </row>
    <row r="178" spans="1:13">
      <c r="A178" s="119" t="s">
        <v>621</v>
      </c>
      <c r="B178" s="119" t="s">
        <v>397</v>
      </c>
      <c r="C178" s="119">
        <v>168.8</v>
      </c>
      <c r="D178" s="119">
        <v>186.95</v>
      </c>
      <c r="E178" s="119">
        <v>168.8</v>
      </c>
      <c r="F178" s="119">
        <v>185.15</v>
      </c>
      <c r="G178" s="119">
        <v>185</v>
      </c>
      <c r="H178" s="119">
        <v>194.4</v>
      </c>
      <c r="I178" s="119">
        <v>401921</v>
      </c>
      <c r="J178" s="119">
        <v>73461439.099999994</v>
      </c>
      <c r="K178" s="121">
        <v>43137</v>
      </c>
      <c r="L178" s="119">
        <v>3858</v>
      </c>
      <c r="M178" s="119" t="s">
        <v>622</v>
      </c>
    </row>
    <row r="179" spans="1:13">
      <c r="A179" s="119" t="s">
        <v>623</v>
      </c>
      <c r="B179" s="119" t="s">
        <v>397</v>
      </c>
      <c r="C179" s="119">
        <v>41.9</v>
      </c>
      <c r="D179" s="119">
        <v>45.15</v>
      </c>
      <c r="E179" s="119">
        <v>40.1</v>
      </c>
      <c r="F179" s="119">
        <v>43.45</v>
      </c>
      <c r="G179" s="119">
        <v>43.5</v>
      </c>
      <c r="H179" s="119">
        <v>47.3</v>
      </c>
      <c r="I179" s="119">
        <v>575102</v>
      </c>
      <c r="J179" s="119">
        <v>25020144.800000001</v>
      </c>
      <c r="K179" s="121">
        <v>43137</v>
      </c>
      <c r="L179" s="119">
        <v>4542</v>
      </c>
      <c r="M179" s="119" t="s">
        <v>624</v>
      </c>
    </row>
    <row r="180" spans="1:13">
      <c r="A180" s="119" t="s">
        <v>2320</v>
      </c>
      <c r="B180" s="119" t="s">
        <v>397</v>
      </c>
      <c r="C180" s="119">
        <v>179</v>
      </c>
      <c r="D180" s="119">
        <v>184.45</v>
      </c>
      <c r="E180" s="119">
        <v>176.25</v>
      </c>
      <c r="F180" s="119">
        <v>179.1</v>
      </c>
      <c r="G180" s="119">
        <v>179.95</v>
      </c>
      <c r="H180" s="119">
        <v>189.8</v>
      </c>
      <c r="I180" s="119">
        <v>460436</v>
      </c>
      <c r="J180" s="119">
        <v>83083672.950000003</v>
      </c>
      <c r="K180" s="121">
        <v>43137</v>
      </c>
      <c r="L180" s="119">
        <v>6634</v>
      </c>
      <c r="M180" s="119" t="s">
        <v>2492</v>
      </c>
    </row>
    <row r="181" spans="1:13">
      <c r="A181" s="119" t="s">
        <v>625</v>
      </c>
      <c r="B181" s="119" t="s">
        <v>397</v>
      </c>
      <c r="C181" s="119">
        <v>28.55</v>
      </c>
      <c r="D181" s="119">
        <v>30.25</v>
      </c>
      <c r="E181" s="119">
        <v>28.2</v>
      </c>
      <c r="F181" s="119">
        <v>29.8</v>
      </c>
      <c r="G181" s="119">
        <v>30</v>
      </c>
      <c r="H181" s="119">
        <v>29.6</v>
      </c>
      <c r="I181" s="119">
        <v>37376</v>
      </c>
      <c r="J181" s="119">
        <v>1077418.8999999999</v>
      </c>
      <c r="K181" s="121">
        <v>43137</v>
      </c>
      <c r="L181" s="119">
        <v>126</v>
      </c>
      <c r="M181" s="119" t="s">
        <v>626</v>
      </c>
    </row>
    <row r="182" spans="1:13">
      <c r="A182" s="119" t="s">
        <v>627</v>
      </c>
      <c r="B182" s="119" t="s">
        <v>397</v>
      </c>
      <c r="C182" s="119">
        <v>4560</v>
      </c>
      <c r="D182" s="119">
        <v>4634.75</v>
      </c>
      <c r="E182" s="119">
        <v>4439</v>
      </c>
      <c r="F182" s="119">
        <v>4551.05</v>
      </c>
      <c r="G182" s="119">
        <v>4520</v>
      </c>
      <c r="H182" s="119">
        <v>4693.3500000000004</v>
      </c>
      <c r="I182" s="119">
        <v>6396</v>
      </c>
      <c r="J182" s="119">
        <v>28984350.050000001</v>
      </c>
      <c r="K182" s="121">
        <v>43137</v>
      </c>
      <c r="L182" s="119">
        <v>1214</v>
      </c>
      <c r="M182" s="119" t="s">
        <v>628</v>
      </c>
    </row>
    <row r="183" spans="1:13">
      <c r="A183" s="119" t="s">
        <v>629</v>
      </c>
      <c r="B183" s="119" t="s">
        <v>397</v>
      </c>
      <c r="C183" s="119">
        <v>710</v>
      </c>
      <c r="D183" s="119">
        <v>734</v>
      </c>
      <c r="E183" s="119">
        <v>677.1</v>
      </c>
      <c r="F183" s="119">
        <v>723.8</v>
      </c>
      <c r="G183" s="119">
        <v>730</v>
      </c>
      <c r="H183" s="119">
        <v>719.7</v>
      </c>
      <c r="I183" s="119">
        <v>136461</v>
      </c>
      <c r="J183" s="119">
        <v>96907971</v>
      </c>
      <c r="K183" s="121">
        <v>43137</v>
      </c>
      <c r="L183" s="119">
        <v>11977</v>
      </c>
      <c r="M183" s="119" t="s">
        <v>630</v>
      </c>
    </row>
    <row r="184" spans="1:13">
      <c r="A184" s="119" t="s">
        <v>631</v>
      </c>
      <c r="B184" s="119" t="s">
        <v>397</v>
      </c>
      <c r="C184" s="119">
        <v>148.30000000000001</v>
      </c>
      <c r="D184" s="119">
        <v>148.94999999999999</v>
      </c>
      <c r="E184" s="119">
        <v>140</v>
      </c>
      <c r="F184" s="119">
        <v>147.25</v>
      </c>
      <c r="G184" s="119">
        <v>147.5</v>
      </c>
      <c r="H184" s="119">
        <v>155.5</v>
      </c>
      <c r="I184" s="119">
        <v>404364</v>
      </c>
      <c r="J184" s="119">
        <v>58941198.850000001</v>
      </c>
      <c r="K184" s="121">
        <v>43137</v>
      </c>
      <c r="L184" s="119">
        <v>10580</v>
      </c>
      <c r="M184" s="119" t="s">
        <v>632</v>
      </c>
    </row>
    <row r="185" spans="1:13">
      <c r="A185" s="119" t="s">
        <v>633</v>
      </c>
      <c r="B185" s="119" t="s">
        <v>397</v>
      </c>
      <c r="C185" s="119">
        <v>201.05</v>
      </c>
      <c r="D185" s="119">
        <v>242.95</v>
      </c>
      <c r="E185" s="119">
        <v>196.1</v>
      </c>
      <c r="F185" s="119">
        <v>230.2</v>
      </c>
      <c r="G185" s="119">
        <v>229</v>
      </c>
      <c r="H185" s="119">
        <v>222.55</v>
      </c>
      <c r="I185" s="119">
        <v>17753199</v>
      </c>
      <c r="J185" s="119">
        <v>4061503495.9000001</v>
      </c>
      <c r="K185" s="121">
        <v>43137</v>
      </c>
      <c r="L185" s="119">
        <v>118513</v>
      </c>
      <c r="M185" s="119" t="s">
        <v>634</v>
      </c>
    </row>
    <row r="186" spans="1:13">
      <c r="A186" s="119" t="s">
        <v>52</v>
      </c>
      <c r="B186" s="119" t="s">
        <v>397</v>
      </c>
      <c r="C186" s="119">
        <v>19500</v>
      </c>
      <c r="D186" s="119">
        <v>19899.95</v>
      </c>
      <c r="E186" s="119">
        <v>19332.95</v>
      </c>
      <c r="F186" s="119">
        <v>19556.099999999999</v>
      </c>
      <c r="G186" s="119">
        <v>19617</v>
      </c>
      <c r="H186" s="119">
        <v>19951.55</v>
      </c>
      <c r="I186" s="119">
        <v>31736</v>
      </c>
      <c r="J186" s="119">
        <v>622186496.60000002</v>
      </c>
      <c r="K186" s="121">
        <v>43137</v>
      </c>
      <c r="L186" s="119">
        <v>10073</v>
      </c>
      <c r="M186" s="119" t="s">
        <v>635</v>
      </c>
    </row>
    <row r="187" spans="1:13">
      <c r="A187" s="119" t="s">
        <v>53</v>
      </c>
      <c r="B187" s="119" t="s">
        <v>397</v>
      </c>
      <c r="C187" s="119">
        <v>465</v>
      </c>
      <c r="D187" s="119">
        <v>477.9</v>
      </c>
      <c r="E187" s="119">
        <v>465</v>
      </c>
      <c r="F187" s="119">
        <v>467.2</v>
      </c>
      <c r="G187" s="119">
        <v>467.5</v>
      </c>
      <c r="H187" s="119">
        <v>475.95</v>
      </c>
      <c r="I187" s="119">
        <v>3148093</v>
      </c>
      <c r="J187" s="119">
        <v>1478245781.0999999</v>
      </c>
      <c r="K187" s="121">
        <v>43137</v>
      </c>
      <c r="L187" s="119">
        <v>51987</v>
      </c>
      <c r="M187" s="119" t="s">
        <v>636</v>
      </c>
    </row>
    <row r="188" spans="1:13">
      <c r="A188" s="119" t="s">
        <v>637</v>
      </c>
      <c r="B188" s="119" t="s">
        <v>397</v>
      </c>
      <c r="C188" s="119">
        <v>80.95</v>
      </c>
      <c r="D188" s="119">
        <v>85.45</v>
      </c>
      <c r="E188" s="119">
        <v>79.55</v>
      </c>
      <c r="F188" s="119">
        <v>83.5</v>
      </c>
      <c r="G188" s="119">
        <v>83.55</v>
      </c>
      <c r="H188" s="119">
        <v>89</v>
      </c>
      <c r="I188" s="119">
        <v>645624</v>
      </c>
      <c r="J188" s="119">
        <v>53676341.299999997</v>
      </c>
      <c r="K188" s="121">
        <v>43137</v>
      </c>
      <c r="L188" s="119">
        <v>5140</v>
      </c>
      <c r="M188" s="119" t="s">
        <v>638</v>
      </c>
    </row>
    <row r="189" spans="1:13">
      <c r="A189" s="119" t="s">
        <v>639</v>
      </c>
      <c r="B189" s="119" t="s">
        <v>397</v>
      </c>
      <c r="C189" s="119">
        <v>57.95</v>
      </c>
      <c r="D189" s="119">
        <v>57.95</v>
      </c>
      <c r="E189" s="119">
        <v>57.95</v>
      </c>
      <c r="F189" s="119">
        <v>57.95</v>
      </c>
      <c r="G189" s="119">
        <v>57.95</v>
      </c>
      <c r="H189" s="119">
        <v>61</v>
      </c>
      <c r="I189" s="119">
        <v>54733</v>
      </c>
      <c r="J189" s="119">
        <v>3171777.35</v>
      </c>
      <c r="K189" s="121">
        <v>43137</v>
      </c>
      <c r="L189" s="119">
        <v>468</v>
      </c>
      <c r="M189" s="119" t="s">
        <v>640</v>
      </c>
    </row>
    <row r="190" spans="1:13">
      <c r="A190" s="119" t="s">
        <v>641</v>
      </c>
      <c r="B190" s="119" t="s">
        <v>397</v>
      </c>
      <c r="C190" s="119">
        <v>274</v>
      </c>
      <c r="D190" s="119">
        <v>287.35000000000002</v>
      </c>
      <c r="E190" s="119">
        <v>261.7</v>
      </c>
      <c r="F190" s="119">
        <v>280.3</v>
      </c>
      <c r="G190" s="119">
        <v>279.60000000000002</v>
      </c>
      <c r="H190" s="119">
        <v>278.8</v>
      </c>
      <c r="I190" s="119">
        <v>107653</v>
      </c>
      <c r="J190" s="119">
        <v>29682596.100000001</v>
      </c>
      <c r="K190" s="121">
        <v>43137</v>
      </c>
      <c r="L190" s="119">
        <v>3102</v>
      </c>
      <c r="M190" s="119" t="s">
        <v>642</v>
      </c>
    </row>
    <row r="191" spans="1:13">
      <c r="A191" s="119" t="s">
        <v>193</v>
      </c>
      <c r="B191" s="119" t="s">
        <v>397</v>
      </c>
      <c r="C191" s="119">
        <v>4500</v>
      </c>
      <c r="D191" s="119">
        <v>4620.5</v>
      </c>
      <c r="E191" s="119">
        <v>4400</v>
      </c>
      <c r="F191" s="119">
        <v>4530.45</v>
      </c>
      <c r="G191" s="119">
        <v>4520.95</v>
      </c>
      <c r="H191" s="119">
        <v>4616.7</v>
      </c>
      <c r="I191" s="119">
        <v>137134</v>
      </c>
      <c r="J191" s="119">
        <v>615305143.70000005</v>
      </c>
      <c r="K191" s="121">
        <v>43137</v>
      </c>
      <c r="L191" s="119">
        <v>16034</v>
      </c>
      <c r="M191" s="119" t="s">
        <v>643</v>
      </c>
    </row>
    <row r="192" spans="1:13">
      <c r="A192" s="119" t="s">
        <v>2735</v>
      </c>
      <c r="B192" s="119" t="s">
        <v>397</v>
      </c>
      <c r="C192" s="119">
        <v>176</v>
      </c>
      <c r="D192" s="119">
        <v>181</v>
      </c>
      <c r="E192" s="119">
        <v>175.45</v>
      </c>
      <c r="F192" s="119">
        <v>179.9</v>
      </c>
      <c r="G192" s="119">
        <v>178</v>
      </c>
      <c r="H192" s="119">
        <v>181.75</v>
      </c>
      <c r="I192" s="119">
        <v>22624</v>
      </c>
      <c r="J192" s="119">
        <v>4047149.85</v>
      </c>
      <c r="K192" s="121">
        <v>43137</v>
      </c>
      <c r="L192" s="119">
        <v>307</v>
      </c>
      <c r="M192" s="119" t="s">
        <v>2739</v>
      </c>
    </row>
    <row r="193" spans="1:13">
      <c r="A193" s="119" t="s">
        <v>644</v>
      </c>
      <c r="B193" s="119" t="s">
        <v>397</v>
      </c>
      <c r="C193" s="119">
        <v>93</v>
      </c>
      <c r="D193" s="119">
        <v>98</v>
      </c>
      <c r="E193" s="119">
        <v>91.6</v>
      </c>
      <c r="F193" s="119">
        <v>95.9</v>
      </c>
      <c r="G193" s="119">
        <v>96.45</v>
      </c>
      <c r="H193" s="119">
        <v>101.85</v>
      </c>
      <c r="I193" s="119">
        <v>69833</v>
      </c>
      <c r="J193" s="119">
        <v>6682251.7999999998</v>
      </c>
      <c r="K193" s="121">
        <v>43137</v>
      </c>
      <c r="L193" s="119">
        <v>994</v>
      </c>
      <c r="M193" s="119" t="s">
        <v>645</v>
      </c>
    </row>
    <row r="194" spans="1:13">
      <c r="A194" s="119" t="s">
        <v>258</v>
      </c>
      <c r="B194" s="119" t="s">
        <v>397</v>
      </c>
      <c r="C194" s="119">
        <v>810</v>
      </c>
      <c r="D194" s="119">
        <v>830</v>
      </c>
      <c r="E194" s="119">
        <v>798</v>
      </c>
      <c r="F194" s="119">
        <v>824.3</v>
      </c>
      <c r="G194" s="119">
        <v>824.3</v>
      </c>
      <c r="H194" s="119">
        <v>826.05</v>
      </c>
      <c r="I194" s="119">
        <v>386252</v>
      </c>
      <c r="J194" s="119">
        <v>314208092.64999998</v>
      </c>
      <c r="K194" s="121">
        <v>43137</v>
      </c>
      <c r="L194" s="119">
        <v>57724</v>
      </c>
      <c r="M194" s="119" t="s">
        <v>2422</v>
      </c>
    </row>
    <row r="195" spans="1:13">
      <c r="A195" s="119" t="s">
        <v>646</v>
      </c>
      <c r="B195" s="119" t="s">
        <v>397</v>
      </c>
      <c r="C195" s="119">
        <v>80.599999999999994</v>
      </c>
      <c r="D195" s="119">
        <v>80.599999999999994</v>
      </c>
      <c r="E195" s="119">
        <v>80.599999999999994</v>
      </c>
      <c r="F195" s="119">
        <v>80.599999999999994</v>
      </c>
      <c r="G195" s="119">
        <v>80.599999999999994</v>
      </c>
      <c r="H195" s="119">
        <v>84.8</v>
      </c>
      <c r="I195" s="119">
        <v>11795</v>
      </c>
      <c r="J195" s="119">
        <v>950677</v>
      </c>
      <c r="K195" s="121">
        <v>43137</v>
      </c>
      <c r="L195" s="119">
        <v>108</v>
      </c>
      <c r="M195" s="119" t="s">
        <v>647</v>
      </c>
    </row>
    <row r="196" spans="1:13">
      <c r="A196" s="119" t="s">
        <v>2797</v>
      </c>
      <c r="B196" s="119" t="s">
        <v>397</v>
      </c>
      <c r="C196" s="119">
        <v>2868</v>
      </c>
      <c r="D196" s="119">
        <v>2868</v>
      </c>
      <c r="E196" s="119">
        <v>2829</v>
      </c>
      <c r="F196" s="119">
        <v>2829</v>
      </c>
      <c r="G196" s="119">
        <v>2829</v>
      </c>
      <c r="H196" s="119">
        <v>2767</v>
      </c>
      <c r="I196" s="119">
        <v>11</v>
      </c>
      <c r="J196" s="119">
        <v>31318</v>
      </c>
      <c r="K196" s="121">
        <v>43137</v>
      </c>
      <c r="L196" s="119">
        <v>7</v>
      </c>
      <c r="M196" s="119" t="s">
        <v>2798</v>
      </c>
    </row>
    <row r="197" spans="1:13">
      <c r="A197" s="119" t="s">
        <v>2877</v>
      </c>
      <c r="B197" s="119" t="s">
        <v>397</v>
      </c>
      <c r="C197" s="119">
        <v>1.25</v>
      </c>
      <c r="D197" s="119">
        <v>1.3</v>
      </c>
      <c r="E197" s="119">
        <v>1.25</v>
      </c>
      <c r="F197" s="119">
        <v>1.25</v>
      </c>
      <c r="G197" s="119">
        <v>1.25</v>
      </c>
      <c r="H197" s="119">
        <v>1.3</v>
      </c>
      <c r="I197" s="119">
        <v>1106503</v>
      </c>
      <c r="J197" s="119">
        <v>1385268.25</v>
      </c>
      <c r="K197" s="121">
        <v>43137</v>
      </c>
      <c r="L197" s="119">
        <v>319</v>
      </c>
      <c r="M197" s="119" t="s">
        <v>2878</v>
      </c>
    </row>
    <row r="198" spans="1:13">
      <c r="A198" s="119" t="s">
        <v>2818</v>
      </c>
      <c r="B198" s="119" t="s">
        <v>397</v>
      </c>
      <c r="C198" s="119">
        <v>108</v>
      </c>
      <c r="D198" s="119">
        <v>113.98</v>
      </c>
      <c r="E198" s="119">
        <v>101.6</v>
      </c>
      <c r="F198" s="119">
        <v>104.65</v>
      </c>
      <c r="G198" s="119">
        <v>105</v>
      </c>
      <c r="H198" s="119">
        <v>114.16</v>
      </c>
      <c r="I198" s="119">
        <v>2485</v>
      </c>
      <c r="J198" s="119">
        <v>262405.44</v>
      </c>
      <c r="K198" s="121">
        <v>43137</v>
      </c>
      <c r="L198" s="119">
        <v>60</v>
      </c>
      <c r="M198" s="119" t="s">
        <v>2819</v>
      </c>
    </row>
    <row r="199" spans="1:13">
      <c r="A199" s="119" t="s">
        <v>648</v>
      </c>
      <c r="B199" s="119" t="s">
        <v>397</v>
      </c>
      <c r="C199" s="119">
        <v>175</v>
      </c>
      <c r="D199" s="119">
        <v>175.3</v>
      </c>
      <c r="E199" s="119">
        <v>170.05</v>
      </c>
      <c r="F199" s="119">
        <v>171.1</v>
      </c>
      <c r="G199" s="119">
        <v>170.25</v>
      </c>
      <c r="H199" s="119">
        <v>181.2</v>
      </c>
      <c r="I199" s="119">
        <v>78848</v>
      </c>
      <c r="J199" s="119">
        <v>13623579.199999999</v>
      </c>
      <c r="K199" s="121">
        <v>43137</v>
      </c>
      <c r="L199" s="119">
        <v>1384</v>
      </c>
      <c r="M199" s="119" t="s">
        <v>649</v>
      </c>
    </row>
    <row r="200" spans="1:13">
      <c r="A200" s="119" t="s">
        <v>195</v>
      </c>
      <c r="B200" s="119" t="s">
        <v>397</v>
      </c>
      <c r="C200" s="119">
        <v>400.1</v>
      </c>
      <c r="D200" s="119">
        <v>411.2</v>
      </c>
      <c r="E200" s="119">
        <v>378.55</v>
      </c>
      <c r="F200" s="119">
        <v>404.5</v>
      </c>
      <c r="G200" s="119">
        <v>404.25</v>
      </c>
      <c r="H200" s="119">
        <v>408.15</v>
      </c>
      <c r="I200" s="119">
        <v>1402738</v>
      </c>
      <c r="J200" s="119">
        <v>557377024.45000005</v>
      </c>
      <c r="K200" s="121">
        <v>43137</v>
      </c>
      <c r="L200" s="119">
        <v>23263</v>
      </c>
      <c r="M200" s="119" t="s">
        <v>650</v>
      </c>
    </row>
    <row r="201" spans="1:13">
      <c r="A201" s="119" t="s">
        <v>651</v>
      </c>
      <c r="B201" s="119" t="s">
        <v>397</v>
      </c>
      <c r="C201" s="119">
        <v>107</v>
      </c>
      <c r="D201" s="119">
        <v>121.35</v>
      </c>
      <c r="E201" s="119">
        <v>105.05</v>
      </c>
      <c r="F201" s="119">
        <v>118.4</v>
      </c>
      <c r="G201" s="119">
        <v>118.55</v>
      </c>
      <c r="H201" s="119">
        <v>116.7</v>
      </c>
      <c r="I201" s="119">
        <v>2075063</v>
      </c>
      <c r="J201" s="119">
        <v>232322140.25</v>
      </c>
      <c r="K201" s="121">
        <v>43137</v>
      </c>
      <c r="L201" s="119">
        <v>17206</v>
      </c>
      <c r="M201" s="119" t="s">
        <v>652</v>
      </c>
    </row>
    <row r="202" spans="1:13">
      <c r="A202" s="119" t="s">
        <v>54</v>
      </c>
      <c r="B202" s="119" t="s">
        <v>397</v>
      </c>
      <c r="C202" s="119">
        <v>300.05</v>
      </c>
      <c r="D202" s="119">
        <v>323</v>
      </c>
      <c r="E202" s="119">
        <v>295.8</v>
      </c>
      <c r="F202" s="119">
        <v>318.95</v>
      </c>
      <c r="G202" s="119">
        <v>319.3</v>
      </c>
      <c r="H202" s="119">
        <v>317.64999999999998</v>
      </c>
      <c r="I202" s="119">
        <v>5199121</v>
      </c>
      <c r="J202" s="119">
        <v>1614453383.25</v>
      </c>
      <c r="K202" s="121">
        <v>43137</v>
      </c>
      <c r="L202" s="119">
        <v>45545</v>
      </c>
      <c r="M202" s="119" t="s">
        <v>653</v>
      </c>
    </row>
    <row r="203" spans="1:13">
      <c r="A203" s="119" t="s">
        <v>654</v>
      </c>
      <c r="B203" s="119" t="s">
        <v>397</v>
      </c>
      <c r="C203" s="119">
        <v>421</v>
      </c>
      <c r="D203" s="119">
        <v>470.75</v>
      </c>
      <c r="E203" s="119">
        <v>418</v>
      </c>
      <c r="F203" s="119">
        <v>458.1</v>
      </c>
      <c r="G203" s="119">
        <v>455.3</v>
      </c>
      <c r="H203" s="119">
        <v>459.35</v>
      </c>
      <c r="I203" s="119">
        <v>2274611</v>
      </c>
      <c r="J203" s="119">
        <v>1010253320.1</v>
      </c>
      <c r="K203" s="121">
        <v>43137</v>
      </c>
      <c r="L203" s="119">
        <v>36057</v>
      </c>
      <c r="M203" s="119" t="s">
        <v>2788</v>
      </c>
    </row>
    <row r="204" spans="1:13">
      <c r="A204" s="119" t="s">
        <v>655</v>
      </c>
      <c r="B204" s="119" t="s">
        <v>397</v>
      </c>
      <c r="C204" s="119">
        <v>112</v>
      </c>
      <c r="D204" s="119">
        <v>112</v>
      </c>
      <c r="E204" s="119">
        <v>105.9</v>
      </c>
      <c r="F204" s="119">
        <v>108.9</v>
      </c>
      <c r="G204" s="119">
        <v>110</v>
      </c>
      <c r="H204" s="119">
        <v>113.55</v>
      </c>
      <c r="I204" s="119">
        <v>48449</v>
      </c>
      <c r="J204" s="119">
        <v>5234056.05</v>
      </c>
      <c r="K204" s="121">
        <v>43137</v>
      </c>
      <c r="L204" s="119">
        <v>331</v>
      </c>
      <c r="M204" s="119" t="s">
        <v>656</v>
      </c>
    </row>
    <row r="205" spans="1:13">
      <c r="A205" s="119" t="s">
        <v>2746</v>
      </c>
      <c r="B205" s="119" t="s">
        <v>397</v>
      </c>
      <c r="C205" s="119">
        <v>310</v>
      </c>
      <c r="D205" s="119">
        <v>316.7</v>
      </c>
      <c r="E205" s="119">
        <v>304.14999999999998</v>
      </c>
      <c r="F205" s="119">
        <v>309.60000000000002</v>
      </c>
      <c r="G205" s="119">
        <v>310</v>
      </c>
      <c r="H205" s="119">
        <v>325.89999999999998</v>
      </c>
      <c r="I205" s="119">
        <v>455172</v>
      </c>
      <c r="J205" s="119">
        <v>141138160.09999999</v>
      </c>
      <c r="K205" s="121">
        <v>43137</v>
      </c>
      <c r="L205" s="119">
        <v>9217</v>
      </c>
      <c r="M205" s="119" t="s">
        <v>2747</v>
      </c>
    </row>
    <row r="206" spans="1:13">
      <c r="A206" s="119" t="s">
        <v>657</v>
      </c>
      <c r="B206" s="119" t="s">
        <v>397</v>
      </c>
      <c r="C206" s="119">
        <v>640</v>
      </c>
      <c r="D206" s="119">
        <v>668.9</v>
      </c>
      <c r="E206" s="119">
        <v>635.95000000000005</v>
      </c>
      <c r="F206" s="119">
        <v>661.55</v>
      </c>
      <c r="G206" s="119">
        <v>663.5</v>
      </c>
      <c r="H206" s="119">
        <v>681.5</v>
      </c>
      <c r="I206" s="119">
        <v>1045915</v>
      </c>
      <c r="J206" s="119">
        <v>684041722.5</v>
      </c>
      <c r="K206" s="121">
        <v>43137</v>
      </c>
      <c r="L206" s="119">
        <v>26205</v>
      </c>
      <c r="M206" s="119" t="s">
        <v>658</v>
      </c>
    </row>
    <row r="207" spans="1:13">
      <c r="A207" s="119" t="s">
        <v>659</v>
      </c>
      <c r="B207" s="119" t="s">
        <v>397</v>
      </c>
      <c r="C207" s="119">
        <v>563.79999999999995</v>
      </c>
      <c r="D207" s="119">
        <v>572.04999999999995</v>
      </c>
      <c r="E207" s="119">
        <v>521.5</v>
      </c>
      <c r="F207" s="119">
        <v>558.4</v>
      </c>
      <c r="G207" s="119">
        <v>560</v>
      </c>
      <c r="H207" s="119">
        <v>579.75</v>
      </c>
      <c r="I207" s="119">
        <v>38623</v>
      </c>
      <c r="J207" s="119">
        <v>21561951.199999999</v>
      </c>
      <c r="K207" s="121">
        <v>43137</v>
      </c>
      <c r="L207" s="119">
        <v>1938</v>
      </c>
      <c r="M207" s="119" t="s">
        <v>2301</v>
      </c>
    </row>
    <row r="208" spans="1:13">
      <c r="A208" s="119" t="s">
        <v>2404</v>
      </c>
      <c r="B208" s="119" t="s">
        <v>397</v>
      </c>
      <c r="C208" s="119">
        <v>470</v>
      </c>
      <c r="D208" s="119">
        <v>470</v>
      </c>
      <c r="E208" s="119">
        <v>393.3</v>
      </c>
      <c r="F208" s="119">
        <v>446.25</v>
      </c>
      <c r="G208" s="119">
        <v>459.95</v>
      </c>
      <c r="H208" s="119">
        <v>479.7</v>
      </c>
      <c r="I208" s="119">
        <v>20512</v>
      </c>
      <c r="J208" s="119">
        <v>9132422.4000000004</v>
      </c>
      <c r="K208" s="121">
        <v>43137</v>
      </c>
      <c r="L208" s="119">
        <v>486</v>
      </c>
      <c r="M208" s="119" t="s">
        <v>2405</v>
      </c>
    </row>
    <row r="209" spans="1:13">
      <c r="A209" s="119" t="s">
        <v>660</v>
      </c>
      <c r="B209" s="119" t="s">
        <v>397</v>
      </c>
      <c r="C209" s="119">
        <v>341</v>
      </c>
      <c r="D209" s="119">
        <v>362</v>
      </c>
      <c r="E209" s="119">
        <v>341</v>
      </c>
      <c r="F209" s="119">
        <v>354.25</v>
      </c>
      <c r="G209" s="119">
        <v>353</v>
      </c>
      <c r="H209" s="119">
        <v>359</v>
      </c>
      <c r="I209" s="119">
        <v>183541</v>
      </c>
      <c r="J209" s="119">
        <v>64488016.850000001</v>
      </c>
      <c r="K209" s="121">
        <v>43137</v>
      </c>
      <c r="L209" s="119">
        <v>3878</v>
      </c>
      <c r="M209" s="119" t="s">
        <v>661</v>
      </c>
    </row>
    <row r="210" spans="1:13">
      <c r="A210" s="119" t="s">
        <v>662</v>
      </c>
      <c r="B210" s="119" t="s">
        <v>397</v>
      </c>
      <c r="C210" s="119">
        <v>111</v>
      </c>
      <c r="D210" s="119">
        <v>114</v>
      </c>
      <c r="E210" s="119">
        <v>110</v>
      </c>
      <c r="F210" s="119">
        <v>112.4</v>
      </c>
      <c r="G210" s="119">
        <v>114</v>
      </c>
      <c r="H210" s="119">
        <v>115.55</v>
      </c>
      <c r="I210" s="119">
        <v>63069</v>
      </c>
      <c r="J210" s="119">
        <v>7044685.4500000002</v>
      </c>
      <c r="K210" s="121">
        <v>43137</v>
      </c>
      <c r="L210" s="119">
        <v>840</v>
      </c>
      <c r="M210" s="119" t="s">
        <v>663</v>
      </c>
    </row>
    <row r="211" spans="1:13">
      <c r="A211" s="119" t="s">
        <v>664</v>
      </c>
      <c r="B211" s="119" t="s">
        <v>397</v>
      </c>
      <c r="C211" s="119">
        <v>1320</v>
      </c>
      <c r="D211" s="119">
        <v>1320.5</v>
      </c>
      <c r="E211" s="119">
        <v>1276</v>
      </c>
      <c r="F211" s="119">
        <v>1304.7</v>
      </c>
      <c r="G211" s="119">
        <v>1300</v>
      </c>
      <c r="H211" s="119">
        <v>1330.6</v>
      </c>
      <c r="I211" s="119">
        <v>67798</v>
      </c>
      <c r="J211" s="119">
        <v>87954799.400000006</v>
      </c>
      <c r="K211" s="121">
        <v>43137</v>
      </c>
      <c r="L211" s="119">
        <v>3611</v>
      </c>
      <c r="M211" s="119" t="s">
        <v>665</v>
      </c>
    </row>
    <row r="212" spans="1:13">
      <c r="A212" s="119" t="s">
        <v>233</v>
      </c>
      <c r="B212" s="119" t="s">
        <v>397</v>
      </c>
      <c r="C212" s="119">
        <v>178</v>
      </c>
      <c r="D212" s="119">
        <v>185.8</v>
      </c>
      <c r="E212" s="119">
        <v>171.5</v>
      </c>
      <c r="F212" s="119">
        <v>179.45</v>
      </c>
      <c r="G212" s="119">
        <v>179.5</v>
      </c>
      <c r="H212" s="119">
        <v>180.75</v>
      </c>
      <c r="I212" s="119">
        <v>6116257</v>
      </c>
      <c r="J212" s="119">
        <v>1091748594.9000001</v>
      </c>
      <c r="K212" s="121">
        <v>43137</v>
      </c>
      <c r="L212" s="119">
        <v>38852</v>
      </c>
      <c r="M212" s="119" t="s">
        <v>666</v>
      </c>
    </row>
    <row r="213" spans="1:13">
      <c r="A213" s="119" t="s">
        <v>667</v>
      </c>
      <c r="B213" s="119" t="s">
        <v>397</v>
      </c>
      <c r="C213" s="119">
        <v>270</v>
      </c>
      <c r="D213" s="119">
        <v>295.5</v>
      </c>
      <c r="E213" s="119">
        <v>266</v>
      </c>
      <c r="F213" s="119">
        <v>292.45</v>
      </c>
      <c r="G213" s="119">
        <v>292</v>
      </c>
      <c r="H213" s="119">
        <v>281.25</v>
      </c>
      <c r="I213" s="119">
        <v>235155</v>
      </c>
      <c r="J213" s="119">
        <v>66789268.799999997</v>
      </c>
      <c r="K213" s="121">
        <v>43137</v>
      </c>
      <c r="L213" s="119">
        <v>5401</v>
      </c>
      <c r="M213" s="119" t="s">
        <v>668</v>
      </c>
    </row>
    <row r="214" spans="1:13">
      <c r="A214" s="119" t="s">
        <v>2576</v>
      </c>
      <c r="B214" s="119" t="s">
        <v>397</v>
      </c>
      <c r="C214" s="119">
        <v>308.3</v>
      </c>
      <c r="D214" s="119">
        <v>318</v>
      </c>
      <c r="E214" s="119">
        <v>308.3</v>
      </c>
      <c r="F214" s="119">
        <v>311.75</v>
      </c>
      <c r="G214" s="119">
        <v>312.3</v>
      </c>
      <c r="H214" s="119">
        <v>325.60000000000002</v>
      </c>
      <c r="I214" s="119">
        <v>1004891</v>
      </c>
      <c r="J214" s="119">
        <v>315079217.94999999</v>
      </c>
      <c r="K214" s="121">
        <v>43137</v>
      </c>
      <c r="L214" s="119">
        <v>13166</v>
      </c>
      <c r="M214" s="119" t="s">
        <v>2577</v>
      </c>
    </row>
    <row r="215" spans="1:13">
      <c r="A215" s="119" t="s">
        <v>232</v>
      </c>
      <c r="B215" s="119" t="s">
        <v>397</v>
      </c>
      <c r="C215" s="119">
        <v>1469.95</v>
      </c>
      <c r="D215" s="119">
        <v>1540</v>
      </c>
      <c r="E215" s="119">
        <v>1461</v>
      </c>
      <c r="F215" s="119">
        <v>1504.35</v>
      </c>
      <c r="G215" s="119">
        <v>1501.95</v>
      </c>
      <c r="H215" s="119">
        <v>1619.65</v>
      </c>
      <c r="I215" s="119">
        <v>980016</v>
      </c>
      <c r="J215" s="119">
        <v>1481695388.45</v>
      </c>
      <c r="K215" s="121">
        <v>43137</v>
      </c>
      <c r="L215" s="119">
        <v>34205</v>
      </c>
      <c r="M215" s="119" t="s">
        <v>669</v>
      </c>
    </row>
    <row r="216" spans="1:13">
      <c r="A216" s="119" t="s">
        <v>2879</v>
      </c>
      <c r="B216" s="119" t="s">
        <v>397</v>
      </c>
      <c r="C216" s="119">
        <v>15.9</v>
      </c>
      <c r="D216" s="119">
        <v>16.5</v>
      </c>
      <c r="E216" s="119">
        <v>15</v>
      </c>
      <c r="F216" s="119">
        <v>16</v>
      </c>
      <c r="G216" s="119">
        <v>15.9</v>
      </c>
      <c r="H216" s="119">
        <v>16.3</v>
      </c>
      <c r="I216" s="119">
        <v>112426</v>
      </c>
      <c r="J216" s="119">
        <v>1795179.8</v>
      </c>
      <c r="K216" s="121">
        <v>43137</v>
      </c>
      <c r="L216" s="119">
        <v>277</v>
      </c>
      <c r="M216" s="119" t="s">
        <v>2880</v>
      </c>
    </row>
    <row r="217" spans="1:13">
      <c r="A217" s="119" t="s">
        <v>670</v>
      </c>
      <c r="B217" s="119" t="s">
        <v>397</v>
      </c>
      <c r="C217" s="119">
        <v>15</v>
      </c>
      <c r="D217" s="119">
        <v>16.149999999999999</v>
      </c>
      <c r="E217" s="119">
        <v>15</v>
      </c>
      <c r="F217" s="119">
        <v>15.95</v>
      </c>
      <c r="G217" s="119">
        <v>15.95</v>
      </c>
      <c r="H217" s="119">
        <v>16.45</v>
      </c>
      <c r="I217" s="119">
        <v>88354</v>
      </c>
      <c r="J217" s="119">
        <v>1371251.45</v>
      </c>
      <c r="K217" s="121">
        <v>43137</v>
      </c>
      <c r="L217" s="119">
        <v>379</v>
      </c>
      <c r="M217" s="119" t="s">
        <v>671</v>
      </c>
    </row>
    <row r="218" spans="1:13">
      <c r="A218" s="119" t="s">
        <v>672</v>
      </c>
      <c r="B218" s="119" t="s">
        <v>397</v>
      </c>
      <c r="C218" s="119">
        <v>300</v>
      </c>
      <c r="D218" s="119">
        <v>325</v>
      </c>
      <c r="E218" s="119">
        <v>292</v>
      </c>
      <c r="F218" s="119">
        <v>319.5</v>
      </c>
      <c r="G218" s="119">
        <v>320</v>
      </c>
      <c r="H218" s="119">
        <v>311.95</v>
      </c>
      <c r="I218" s="119">
        <v>95616</v>
      </c>
      <c r="J218" s="119">
        <v>29455593.300000001</v>
      </c>
      <c r="K218" s="121">
        <v>43137</v>
      </c>
      <c r="L218" s="119">
        <v>1983</v>
      </c>
      <c r="M218" s="119" t="s">
        <v>673</v>
      </c>
    </row>
    <row r="219" spans="1:13">
      <c r="A219" s="119" t="s">
        <v>2881</v>
      </c>
      <c r="B219" s="119" t="s">
        <v>397</v>
      </c>
      <c r="C219" s="119">
        <v>5.5</v>
      </c>
      <c r="D219" s="119">
        <v>5.6</v>
      </c>
      <c r="E219" s="119">
        <v>5.0999999999999996</v>
      </c>
      <c r="F219" s="119">
        <v>5.55</v>
      </c>
      <c r="G219" s="119">
        <v>5.55</v>
      </c>
      <c r="H219" s="119">
        <v>5.65</v>
      </c>
      <c r="I219" s="119">
        <v>256595</v>
      </c>
      <c r="J219" s="119">
        <v>1377791.2</v>
      </c>
      <c r="K219" s="121">
        <v>43137</v>
      </c>
      <c r="L219" s="119">
        <v>436</v>
      </c>
      <c r="M219" s="119" t="s">
        <v>2882</v>
      </c>
    </row>
    <row r="220" spans="1:13">
      <c r="A220" s="119" t="s">
        <v>674</v>
      </c>
      <c r="B220" s="119" t="s">
        <v>397</v>
      </c>
      <c r="C220" s="119">
        <v>66</v>
      </c>
      <c r="D220" s="119">
        <v>66.5</v>
      </c>
      <c r="E220" s="119">
        <v>65.099999999999994</v>
      </c>
      <c r="F220" s="119">
        <v>65.900000000000006</v>
      </c>
      <c r="G220" s="119">
        <v>65.75</v>
      </c>
      <c r="H220" s="119">
        <v>68.099999999999994</v>
      </c>
      <c r="I220" s="119">
        <v>586709</v>
      </c>
      <c r="J220" s="119">
        <v>38544761.75</v>
      </c>
      <c r="K220" s="121">
        <v>43137</v>
      </c>
      <c r="L220" s="119">
        <v>2974</v>
      </c>
      <c r="M220" s="119" t="s">
        <v>675</v>
      </c>
    </row>
    <row r="221" spans="1:13">
      <c r="A221" s="119" t="s">
        <v>676</v>
      </c>
      <c r="B221" s="119" t="s">
        <v>397</v>
      </c>
      <c r="C221" s="119">
        <v>605</v>
      </c>
      <c r="D221" s="119">
        <v>629.79999999999995</v>
      </c>
      <c r="E221" s="119">
        <v>555</v>
      </c>
      <c r="F221" s="119">
        <v>620.95000000000005</v>
      </c>
      <c r="G221" s="119">
        <v>629</v>
      </c>
      <c r="H221" s="119">
        <v>630.5</v>
      </c>
      <c r="I221" s="119">
        <v>7251</v>
      </c>
      <c r="J221" s="119">
        <v>4407830.0999999996</v>
      </c>
      <c r="K221" s="121">
        <v>43137</v>
      </c>
      <c r="L221" s="119">
        <v>568</v>
      </c>
      <c r="M221" s="119" t="s">
        <v>677</v>
      </c>
    </row>
    <row r="222" spans="1:13">
      <c r="A222" s="119" t="s">
        <v>678</v>
      </c>
      <c r="B222" s="119" t="s">
        <v>397</v>
      </c>
      <c r="C222" s="119">
        <v>292</v>
      </c>
      <c r="D222" s="119">
        <v>301.75</v>
      </c>
      <c r="E222" s="119">
        <v>284.60000000000002</v>
      </c>
      <c r="F222" s="119">
        <v>296.64999999999998</v>
      </c>
      <c r="G222" s="119">
        <v>300</v>
      </c>
      <c r="H222" s="119">
        <v>303.10000000000002</v>
      </c>
      <c r="I222" s="119">
        <v>306417</v>
      </c>
      <c r="J222" s="119">
        <v>90535298.650000006</v>
      </c>
      <c r="K222" s="121">
        <v>43137</v>
      </c>
      <c r="L222" s="119">
        <v>17506</v>
      </c>
      <c r="M222" s="119" t="s">
        <v>679</v>
      </c>
    </row>
    <row r="223" spans="1:13">
      <c r="A223" s="119" t="s">
        <v>55</v>
      </c>
      <c r="B223" s="119" t="s">
        <v>397</v>
      </c>
      <c r="C223" s="119">
        <v>1190</v>
      </c>
      <c r="D223" s="119">
        <v>1282</v>
      </c>
      <c r="E223" s="119">
        <v>1152.1500000000001</v>
      </c>
      <c r="F223" s="119">
        <v>1261.5999999999999</v>
      </c>
      <c r="G223" s="119">
        <v>1268.95</v>
      </c>
      <c r="H223" s="119">
        <v>1246.95</v>
      </c>
      <c r="I223" s="119">
        <v>1135785</v>
      </c>
      <c r="J223" s="119">
        <v>1396615075.45</v>
      </c>
      <c r="K223" s="121">
        <v>43137</v>
      </c>
      <c r="L223" s="119">
        <v>31026</v>
      </c>
      <c r="M223" s="119" t="s">
        <v>680</v>
      </c>
    </row>
    <row r="224" spans="1:13">
      <c r="A224" s="119" t="s">
        <v>681</v>
      </c>
      <c r="B224" s="119" t="s">
        <v>397</v>
      </c>
      <c r="C224" s="119">
        <v>3120</v>
      </c>
      <c r="D224" s="119">
        <v>3192.15</v>
      </c>
      <c r="E224" s="119">
        <v>3100</v>
      </c>
      <c r="F224" s="119">
        <v>3151.1</v>
      </c>
      <c r="G224" s="119">
        <v>3156</v>
      </c>
      <c r="H224" s="119">
        <v>3224.7</v>
      </c>
      <c r="I224" s="119">
        <v>8980</v>
      </c>
      <c r="J224" s="119">
        <v>28228749.649999999</v>
      </c>
      <c r="K224" s="121">
        <v>43137</v>
      </c>
      <c r="L224" s="119">
        <v>1465</v>
      </c>
      <c r="M224" s="119" t="s">
        <v>682</v>
      </c>
    </row>
    <row r="225" spans="1:13">
      <c r="A225" s="119" t="s">
        <v>2441</v>
      </c>
      <c r="B225" s="119" t="s">
        <v>397</v>
      </c>
      <c r="C225" s="119">
        <v>49.5</v>
      </c>
      <c r="D225" s="119">
        <v>51.15</v>
      </c>
      <c r="E225" s="119">
        <v>47.35</v>
      </c>
      <c r="F225" s="119">
        <v>50.15</v>
      </c>
      <c r="G225" s="119">
        <v>49.95</v>
      </c>
      <c r="H225" s="119">
        <v>52.6</v>
      </c>
      <c r="I225" s="119">
        <v>1742162</v>
      </c>
      <c r="J225" s="119">
        <v>85230469.75</v>
      </c>
      <c r="K225" s="121">
        <v>43137</v>
      </c>
      <c r="L225" s="119">
        <v>3887</v>
      </c>
      <c r="M225" s="119" t="s">
        <v>2442</v>
      </c>
    </row>
    <row r="226" spans="1:13">
      <c r="A226" s="119" t="s">
        <v>56</v>
      </c>
      <c r="B226" s="119" t="s">
        <v>397</v>
      </c>
      <c r="C226" s="119">
        <v>950</v>
      </c>
      <c r="D226" s="119">
        <v>1002.25</v>
      </c>
      <c r="E226" s="119">
        <v>938</v>
      </c>
      <c r="F226" s="119">
        <v>989.5</v>
      </c>
      <c r="G226" s="119">
        <v>986.25</v>
      </c>
      <c r="H226" s="119">
        <v>1000.4</v>
      </c>
      <c r="I226" s="119">
        <v>677609</v>
      </c>
      <c r="J226" s="119">
        <v>658576316.89999998</v>
      </c>
      <c r="K226" s="121">
        <v>43137</v>
      </c>
      <c r="L226" s="119">
        <v>19580</v>
      </c>
      <c r="M226" s="119" t="s">
        <v>683</v>
      </c>
    </row>
    <row r="227" spans="1:13">
      <c r="A227" s="119" t="s">
        <v>684</v>
      </c>
      <c r="B227" s="119" t="s">
        <v>397</v>
      </c>
      <c r="C227" s="119">
        <v>101</v>
      </c>
      <c r="D227" s="119">
        <v>101.5</v>
      </c>
      <c r="E227" s="119">
        <v>91</v>
      </c>
      <c r="F227" s="119">
        <v>98.8</v>
      </c>
      <c r="G227" s="119">
        <v>98.85</v>
      </c>
      <c r="H227" s="119">
        <v>105.65</v>
      </c>
      <c r="I227" s="119">
        <v>89578</v>
      </c>
      <c r="J227" s="119">
        <v>8851028.25</v>
      </c>
      <c r="K227" s="121">
        <v>43137</v>
      </c>
      <c r="L227" s="119">
        <v>1071</v>
      </c>
      <c r="M227" s="119" t="s">
        <v>2325</v>
      </c>
    </row>
    <row r="228" spans="1:13">
      <c r="A228" s="119" t="s">
        <v>2438</v>
      </c>
      <c r="B228" s="119" t="s">
        <v>397</v>
      </c>
      <c r="C228" s="119">
        <v>81</v>
      </c>
      <c r="D228" s="119">
        <v>84</v>
      </c>
      <c r="E228" s="119">
        <v>80.400000000000006</v>
      </c>
      <c r="F228" s="119">
        <v>83.55</v>
      </c>
      <c r="G228" s="119">
        <v>83.85</v>
      </c>
      <c r="H228" s="119">
        <v>85.7</v>
      </c>
      <c r="I228" s="119">
        <v>2589630</v>
      </c>
      <c r="J228" s="119">
        <v>213278851.5</v>
      </c>
      <c r="K228" s="121">
        <v>43137</v>
      </c>
      <c r="L228" s="119">
        <v>10714</v>
      </c>
      <c r="M228" s="119" t="s">
        <v>714</v>
      </c>
    </row>
    <row r="229" spans="1:13">
      <c r="A229" s="119" t="s">
        <v>685</v>
      </c>
      <c r="B229" s="119" t="s">
        <v>397</v>
      </c>
      <c r="C229" s="119">
        <v>135</v>
      </c>
      <c r="D229" s="119">
        <v>143.05000000000001</v>
      </c>
      <c r="E229" s="119">
        <v>126</v>
      </c>
      <c r="F229" s="119">
        <v>141.5</v>
      </c>
      <c r="G229" s="119">
        <v>141.94999999999999</v>
      </c>
      <c r="H229" s="119">
        <v>142.25</v>
      </c>
      <c r="I229" s="119">
        <v>2454358</v>
      </c>
      <c r="J229" s="119">
        <v>336069181.35000002</v>
      </c>
      <c r="K229" s="121">
        <v>43137</v>
      </c>
      <c r="L229" s="119">
        <v>8675</v>
      </c>
      <c r="M229" s="119" t="s">
        <v>686</v>
      </c>
    </row>
    <row r="230" spans="1:13">
      <c r="A230" s="119" t="s">
        <v>687</v>
      </c>
      <c r="B230" s="119" t="s">
        <v>397</v>
      </c>
      <c r="C230" s="119">
        <v>362</v>
      </c>
      <c r="D230" s="119">
        <v>369.3</v>
      </c>
      <c r="E230" s="119">
        <v>356.3</v>
      </c>
      <c r="F230" s="119">
        <v>362.65</v>
      </c>
      <c r="G230" s="119">
        <v>362.45</v>
      </c>
      <c r="H230" s="119">
        <v>377.3</v>
      </c>
      <c r="I230" s="119">
        <v>557952</v>
      </c>
      <c r="J230" s="119">
        <v>202032964.34999999</v>
      </c>
      <c r="K230" s="121">
        <v>43137</v>
      </c>
      <c r="L230" s="119">
        <v>10424</v>
      </c>
      <c r="M230" s="119" t="s">
        <v>688</v>
      </c>
    </row>
    <row r="231" spans="1:13">
      <c r="A231" s="119" t="s">
        <v>689</v>
      </c>
      <c r="B231" s="119" t="s">
        <v>397</v>
      </c>
      <c r="C231" s="119">
        <v>1250</v>
      </c>
      <c r="D231" s="119">
        <v>1308.7</v>
      </c>
      <c r="E231" s="119">
        <v>1205</v>
      </c>
      <c r="F231" s="119">
        <v>1284.95</v>
      </c>
      <c r="G231" s="119">
        <v>1279</v>
      </c>
      <c r="H231" s="119">
        <v>1273.5999999999999</v>
      </c>
      <c r="I231" s="119">
        <v>227637</v>
      </c>
      <c r="J231" s="119">
        <v>285608764.60000002</v>
      </c>
      <c r="K231" s="121">
        <v>43137</v>
      </c>
      <c r="L231" s="119">
        <v>13419</v>
      </c>
      <c r="M231" s="119" t="s">
        <v>690</v>
      </c>
    </row>
    <row r="232" spans="1:13">
      <c r="A232" s="119" t="s">
        <v>691</v>
      </c>
      <c r="B232" s="119" t="s">
        <v>397</v>
      </c>
      <c r="C232" s="119">
        <v>82.1</v>
      </c>
      <c r="D232" s="119">
        <v>88.75</v>
      </c>
      <c r="E232" s="119">
        <v>81.099999999999994</v>
      </c>
      <c r="F232" s="119">
        <v>87.3</v>
      </c>
      <c r="G232" s="119">
        <v>86.1</v>
      </c>
      <c r="H232" s="119">
        <v>90.05</v>
      </c>
      <c r="I232" s="119">
        <v>80359</v>
      </c>
      <c r="J232" s="119">
        <v>6927481.9000000004</v>
      </c>
      <c r="K232" s="121">
        <v>43137</v>
      </c>
      <c r="L232" s="119">
        <v>875</v>
      </c>
      <c r="M232" s="119" t="s">
        <v>692</v>
      </c>
    </row>
    <row r="233" spans="1:13">
      <c r="A233" s="119" t="s">
        <v>57</v>
      </c>
      <c r="B233" s="119" t="s">
        <v>397</v>
      </c>
      <c r="C233" s="119">
        <v>561</v>
      </c>
      <c r="D233" s="119">
        <v>572</v>
      </c>
      <c r="E233" s="119">
        <v>558.04999999999995</v>
      </c>
      <c r="F233" s="119">
        <v>564.25</v>
      </c>
      <c r="G233" s="119">
        <v>561.95000000000005</v>
      </c>
      <c r="H233" s="119">
        <v>580.1</v>
      </c>
      <c r="I233" s="119">
        <v>1284112</v>
      </c>
      <c r="J233" s="119">
        <v>723724433.85000002</v>
      </c>
      <c r="K233" s="121">
        <v>43137</v>
      </c>
      <c r="L233" s="119">
        <v>41667</v>
      </c>
      <c r="M233" s="119" t="s">
        <v>693</v>
      </c>
    </row>
    <row r="234" spans="1:13">
      <c r="A234" s="119" t="s">
        <v>2490</v>
      </c>
      <c r="B234" s="119" t="s">
        <v>397</v>
      </c>
      <c r="C234" s="119">
        <v>250</v>
      </c>
      <c r="D234" s="119">
        <v>272</v>
      </c>
      <c r="E234" s="119">
        <v>250</v>
      </c>
      <c r="F234" s="119">
        <v>264.39999999999998</v>
      </c>
      <c r="G234" s="119">
        <v>268</v>
      </c>
      <c r="H234" s="119">
        <v>256.55</v>
      </c>
      <c r="I234" s="119">
        <v>7451</v>
      </c>
      <c r="J234" s="119">
        <v>1941863</v>
      </c>
      <c r="K234" s="121">
        <v>43137</v>
      </c>
      <c r="L234" s="119">
        <v>533</v>
      </c>
      <c r="M234" s="119" t="s">
        <v>2491</v>
      </c>
    </row>
    <row r="235" spans="1:13">
      <c r="A235" s="119" t="s">
        <v>694</v>
      </c>
      <c r="B235" s="119" t="s">
        <v>397</v>
      </c>
      <c r="C235" s="119">
        <v>578.9</v>
      </c>
      <c r="D235" s="119">
        <v>595</v>
      </c>
      <c r="E235" s="119">
        <v>573</v>
      </c>
      <c r="F235" s="119">
        <v>590.85</v>
      </c>
      <c r="G235" s="119">
        <v>590</v>
      </c>
      <c r="H235" s="119">
        <v>597.79999999999995</v>
      </c>
      <c r="I235" s="119">
        <v>15285</v>
      </c>
      <c r="J235" s="119">
        <v>8953235.1500000004</v>
      </c>
      <c r="K235" s="121">
        <v>43137</v>
      </c>
      <c r="L235" s="119">
        <v>956</v>
      </c>
      <c r="M235" s="119" t="s">
        <v>695</v>
      </c>
    </row>
    <row r="236" spans="1:13">
      <c r="A236" s="119" t="s">
        <v>2332</v>
      </c>
      <c r="B236" s="119" t="s">
        <v>397</v>
      </c>
      <c r="C236" s="119">
        <v>236.6</v>
      </c>
      <c r="D236" s="119">
        <v>249.5</v>
      </c>
      <c r="E236" s="119">
        <v>229</v>
      </c>
      <c r="F236" s="119">
        <v>230.5</v>
      </c>
      <c r="G236" s="119">
        <v>229.55</v>
      </c>
      <c r="H236" s="119">
        <v>257.7</v>
      </c>
      <c r="I236" s="119">
        <v>250967</v>
      </c>
      <c r="J236" s="119">
        <v>58312984.799999997</v>
      </c>
      <c r="K236" s="121">
        <v>43137</v>
      </c>
      <c r="L236" s="119">
        <v>3129</v>
      </c>
      <c r="M236" s="119" t="s">
        <v>2333</v>
      </c>
    </row>
    <row r="237" spans="1:13">
      <c r="A237" s="119" t="s">
        <v>2417</v>
      </c>
      <c r="B237" s="119" t="s">
        <v>397</v>
      </c>
      <c r="C237" s="119">
        <v>33</v>
      </c>
      <c r="D237" s="119">
        <v>34.700000000000003</v>
      </c>
      <c r="E237" s="119">
        <v>33</v>
      </c>
      <c r="F237" s="119">
        <v>33.049999999999997</v>
      </c>
      <c r="G237" s="119">
        <v>33.049999999999997</v>
      </c>
      <c r="H237" s="119">
        <v>33.9</v>
      </c>
      <c r="I237" s="119">
        <v>3314</v>
      </c>
      <c r="J237" s="119">
        <v>111491.8</v>
      </c>
      <c r="K237" s="121">
        <v>43137</v>
      </c>
      <c r="L237" s="119">
        <v>18</v>
      </c>
      <c r="M237" s="119" t="s">
        <v>2418</v>
      </c>
    </row>
    <row r="238" spans="1:13">
      <c r="A238" s="119" t="s">
        <v>58</v>
      </c>
      <c r="B238" s="119" t="s">
        <v>397</v>
      </c>
      <c r="C238" s="119">
        <v>287</v>
      </c>
      <c r="D238" s="119">
        <v>292</v>
      </c>
      <c r="E238" s="119">
        <v>280.10000000000002</v>
      </c>
      <c r="F238" s="119">
        <v>290.35000000000002</v>
      </c>
      <c r="G238" s="119">
        <v>290.10000000000002</v>
      </c>
      <c r="H238" s="119">
        <v>294.8</v>
      </c>
      <c r="I238" s="119">
        <v>4674661</v>
      </c>
      <c r="J238" s="119">
        <v>1348868817.3499999</v>
      </c>
      <c r="K238" s="121">
        <v>43137</v>
      </c>
      <c r="L238" s="119">
        <v>39179</v>
      </c>
      <c r="M238" s="119" t="s">
        <v>696</v>
      </c>
    </row>
    <row r="239" spans="1:13">
      <c r="A239" s="119" t="s">
        <v>2619</v>
      </c>
      <c r="B239" s="119" t="s">
        <v>397</v>
      </c>
      <c r="C239" s="119">
        <v>505</v>
      </c>
      <c r="D239" s="119">
        <v>527.79999999999995</v>
      </c>
      <c r="E239" s="119">
        <v>500</v>
      </c>
      <c r="F239" s="119">
        <v>518.45000000000005</v>
      </c>
      <c r="G239" s="119">
        <v>517.95000000000005</v>
      </c>
      <c r="H239" s="119">
        <v>522.45000000000005</v>
      </c>
      <c r="I239" s="119">
        <v>255756</v>
      </c>
      <c r="J239" s="119">
        <v>131540956.59999999</v>
      </c>
      <c r="K239" s="121">
        <v>43137</v>
      </c>
      <c r="L239" s="119">
        <v>7784</v>
      </c>
      <c r="M239" s="119" t="s">
        <v>2620</v>
      </c>
    </row>
    <row r="240" spans="1:13">
      <c r="A240" s="119" t="s">
        <v>697</v>
      </c>
      <c r="B240" s="119" t="s">
        <v>397</v>
      </c>
      <c r="C240" s="119">
        <v>282</v>
      </c>
      <c r="D240" s="119">
        <v>314.8</v>
      </c>
      <c r="E240" s="119">
        <v>282</v>
      </c>
      <c r="F240" s="119">
        <v>304</v>
      </c>
      <c r="G240" s="119">
        <v>305</v>
      </c>
      <c r="H240" s="119">
        <v>320.14999999999998</v>
      </c>
      <c r="I240" s="119">
        <v>322970</v>
      </c>
      <c r="J240" s="119">
        <v>97884306.150000006</v>
      </c>
      <c r="K240" s="121">
        <v>43137</v>
      </c>
      <c r="L240" s="119">
        <v>5683</v>
      </c>
      <c r="M240" s="119" t="s">
        <v>698</v>
      </c>
    </row>
    <row r="241" spans="1:13">
      <c r="A241" s="119" t="s">
        <v>59</v>
      </c>
      <c r="B241" s="119" t="s">
        <v>397</v>
      </c>
      <c r="C241" s="119">
        <v>1102</v>
      </c>
      <c r="D241" s="119">
        <v>1107.2</v>
      </c>
      <c r="E241" s="119">
        <v>1082</v>
      </c>
      <c r="F241" s="119">
        <v>1100.2</v>
      </c>
      <c r="G241" s="119">
        <v>1099.5</v>
      </c>
      <c r="H241" s="119">
        <v>1122.6500000000001</v>
      </c>
      <c r="I241" s="119">
        <v>755874</v>
      </c>
      <c r="J241" s="119">
        <v>831076958.70000005</v>
      </c>
      <c r="K241" s="121">
        <v>43137</v>
      </c>
      <c r="L241" s="119">
        <v>15478</v>
      </c>
      <c r="M241" s="119" t="s">
        <v>699</v>
      </c>
    </row>
    <row r="242" spans="1:13">
      <c r="A242" s="119" t="s">
        <v>2210</v>
      </c>
      <c r="B242" s="119" t="s">
        <v>397</v>
      </c>
      <c r="C242" s="119">
        <v>40.4</v>
      </c>
      <c r="D242" s="119">
        <v>40.4</v>
      </c>
      <c r="E242" s="119">
        <v>40.4</v>
      </c>
      <c r="F242" s="119">
        <v>40.4</v>
      </c>
      <c r="G242" s="119">
        <v>40.4</v>
      </c>
      <c r="H242" s="119">
        <v>42.5</v>
      </c>
      <c r="I242" s="119">
        <v>16294</v>
      </c>
      <c r="J242" s="119">
        <v>658277.6</v>
      </c>
      <c r="K242" s="121">
        <v>43137</v>
      </c>
      <c r="L242" s="119">
        <v>117</v>
      </c>
      <c r="M242" s="119" t="s">
        <v>2426</v>
      </c>
    </row>
    <row r="243" spans="1:13">
      <c r="A243" s="119" t="s">
        <v>196</v>
      </c>
      <c r="B243" s="119" t="s">
        <v>397</v>
      </c>
      <c r="C243" s="119">
        <v>1301.3</v>
      </c>
      <c r="D243" s="119">
        <v>1323.2</v>
      </c>
      <c r="E243" s="119">
        <v>1295.55</v>
      </c>
      <c r="F243" s="119">
        <v>1300.45</v>
      </c>
      <c r="G243" s="119">
        <v>1300</v>
      </c>
      <c r="H243" s="119">
        <v>1341.3</v>
      </c>
      <c r="I243" s="119">
        <v>353150</v>
      </c>
      <c r="J243" s="119">
        <v>461087745.64999998</v>
      </c>
      <c r="K243" s="121">
        <v>43137</v>
      </c>
      <c r="L243" s="119">
        <v>20331</v>
      </c>
      <c r="M243" s="119" t="s">
        <v>700</v>
      </c>
    </row>
    <row r="244" spans="1:13">
      <c r="A244" s="119" t="s">
        <v>701</v>
      </c>
      <c r="B244" s="119" t="s">
        <v>397</v>
      </c>
      <c r="C244" s="119">
        <v>72</v>
      </c>
      <c r="D244" s="119">
        <v>73</v>
      </c>
      <c r="E244" s="119">
        <v>69.150000000000006</v>
      </c>
      <c r="F244" s="119">
        <v>70.25</v>
      </c>
      <c r="G244" s="119">
        <v>69.599999999999994</v>
      </c>
      <c r="H244" s="119">
        <v>73.599999999999994</v>
      </c>
      <c r="I244" s="119">
        <v>7763</v>
      </c>
      <c r="J244" s="119">
        <v>547745.44999999995</v>
      </c>
      <c r="K244" s="121">
        <v>43137</v>
      </c>
      <c r="L244" s="119">
        <v>101</v>
      </c>
      <c r="M244" s="119" t="s">
        <v>702</v>
      </c>
    </row>
    <row r="245" spans="1:13">
      <c r="A245" s="119" t="s">
        <v>2192</v>
      </c>
      <c r="B245" s="119" t="s">
        <v>397</v>
      </c>
      <c r="C245" s="119">
        <v>445</v>
      </c>
      <c r="D245" s="119">
        <v>462</v>
      </c>
      <c r="E245" s="119">
        <v>429.05</v>
      </c>
      <c r="F245" s="119">
        <v>458.7</v>
      </c>
      <c r="G245" s="119">
        <v>455</v>
      </c>
      <c r="H245" s="119">
        <v>457.3</v>
      </c>
      <c r="I245" s="119">
        <v>14669</v>
      </c>
      <c r="J245" s="119">
        <v>6583349.7000000002</v>
      </c>
      <c r="K245" s="121">
        <v>43137</v>
      </c>
      <c r="L245" s="119">
        <v>959</v>
      </c>
      <c r="M245" s="119" t="s">
        <v>2193</v>
      </c>
    </row>
    <row r="246" spans="1:13">
      <c r="A246" s="119" t="s">
        <v>2597</v>
      </c>
      <c r="B246" s="119" t="s">
        <v>397</v>
      </c>
      <c r="C246" s="119">
        <v>33</v>
      </c>
      <c r="D246" s="119">
        <v>34</v>
      </c>
      <c r="E246" s="119">
        <v>29.5</v>
      </c>
      <c r="F246" s="119">
        <v>33.4</v>
      </c>
      <c r="G246" s="119">
        <v>34</v>
      </c>
      <c r="H246" s="119">
        <v>34.5</v>
      </c>
      <c r="I246" s="119">
        <v>108765</v>
      </c>
      <c r="J246" s="119">
        <v>3566214.25</v>
      </c>
      <c r="K246" s="121">
        <v>43137</v>
      </c>
      <c r="L246" s="119">
        <v>812</v>
      </c>
      <c r="M246" s="119" t="s">
        <v>2611</v>
      </c>
    </row>
    <row r="247" spans="1:13">
      <c r="A247" s="119" t="s">
        <v>703</v>
      </c>
      <c r="B247" s="119" t="s">
        <v>397</v>
      </c>
      <c r="C247" s="119">
        <v>525.04999999999995</v>
      </c>
      <c r="D247" s="119">
        <v>549.9</v>
      </c>
      <c r="E247" s="119">
        <v>515</v>
      </c>
      <c r="F247" s="119">
        <v>544.29999999999995</v>
      </c>
      <c r="G247" s="119">
        <v>541</v>
      </c>
      <c r="H247" s="119">
        <v>551.79999999999995</v>
      </c>
      <c r="I247" s="119">
        <v>240555</v>
      </c>
      <c r="J247" s="119">
        <v>128932963.40000001</v>
      </c>
      <c r="K247" s="121">
        <v>43137</v>
      </c>
      <c r="L247" s="119">
        <v>11531</v>
      </c>
      <c r="M247" s="119" t="s">
        <v>704</v>
      </c>
    </row>
    <row r="248" spans="1:13">
      <c r="A248" s="119" t="s">
        <v>705</v>
      </c>
      <c r="B248" s="119" t="s">
        <v>397</v>
      </c>
      <c r="C248" s="119">
        <v>34.299999999999997</v>
      </c>
      <c r="D248" s="119">
        <v>35.1</v>
      </c>
      <c r="E248" s="119">
        <v>33.5</v>
      </c>
      <c r="F248" s="119">
        <v>34.5</v>
      </c>
      <c r="G248" s="119">
        <v>34.549999999999997</v>
      </c>
      <c r="H248" s="119">
        <v>35.6</v>
      </c>
      <c r="I248" s="119">
        <v>322582</v>
      </c>
      <c r="J248" s="119">
        <v>11137294.199999999</v>
      </c>
      <c r="K248" s="121">
        <v>43137</v>
      </c>
      <c r="L248" s="119">
        <v>1498</v>
      </c>
      <c r="M248" s="119" t="s">
        <v>706</v>
      </c>
    </row>
    <row r="249" spans="1:13">
      <c r="A249" s="119" t="s">
        <v>707</v>
      </c>
      <c r="B249" s="119" t="s">
        <v>397</v>
      </c>
      <c r="C249" s="119">
        <v>310</v>
      </c>
      <c r="D249" s="119">
        <v>315.5</v>
      </c>
      <c r="E249" s="119">
        <v>291.14999999999998</v>
      </c>
      <c r="F249" s="119">
        <v>312.7</v>
      </c>
      <c r="G249" s="119">
        <v>312.7</v>
      </c>
      <c r="H249" s="119">
        <v>331.25</v>
      </c>
      <c r="I249" s="119">
        <v>148715</v>
      </c>
      <c r="J249" s="119">
        <v>45221988.799999997</v>
      </c>
      <c r="K249" s="121">
        <v>43137</v>
      </c>
      <c r="L249" s="119">
        <v>2598</v>
      </c>
      <c r="M249" s="119" t="s">
        <v>708</v>
      </c>
    </row>
    <row r="250" spans="1:13">
      <c r="A250" s="119" t="s">
        <v>709</v>
      </c>
      <c r="B250" s="119" t="s">
        <v>397</v>
      </c>
      <c r="C250" s="119">
        <v>228.15</v>
      </c>
      <c r="D250" s="119">
        <v>232.75</v>
      </c>
      <c r="E250" s="119">
        <v>213.9</v>
      </c>
      <c r="F250" s="119">
        <v>230.75</v>
      </c>
      <c r="G250" s="119">
        <v>231.5</v>
      </c>
      <c r="H250" s="119">
        <v>236.35</v>
      </c>
      <c r="I250" s="119">
        <v>146136</v>
      </c>
      <c r="J250" s="119">
        <v>32930308.899999999</v>
      </c>
      <c r="K250" s="121">
        <v>43137</v>
      </c>
      <c r="L250" s="119">
        <v>3788</v>
      </c>
      <c r="M250" s="119" t="s">
        <v>710</v>
      </c>
    </row>
    <row r="251" spans="1:13">
      <c r="A251" s="119" t="s">
        <v>711</v>
      </c>
      <c r="B251" s="119" t="s">
        <v>397</v>
      </c>
      <c r="C251" s="119">
        <v>29.21</v>
      </c>
      <c r="D251" s="119">
        <v>29.55</v>
      </c>
      <c r="E251" s="119">
        <v>28.11</v>
      </c>
      <c r="F251" s="119">
        <v>29.29</v>
      </c>
      <c r="G251" s="119">
        <v>29.25</v>
      </c>
      <c r="H251" s="119">
        <v>29.68</v>
      </c>
      <c r="I251" s="119">
        <v>2721304</v>
      </c>
      <c r="J251" s="119">
        <v>79204704</v>
      </c>
      <c r="K251" s="121">
        <v>43137</v>
      </c>
      <c r="L251" s="119">
        <v>2028</v>
      </c>
      <c r="M251" s="119" t="s">
        <v>712</v>
      </c>
    </row>
    <row r="252" spans="1:13">
      <c r="A252" s="119" t="s">
        <v>3115</v>
      </c>
      <c r="B252" s="119" t="s">
        <v>397</v>
      </c>
      <c r="C252" s="119">
        <v>4.5999999999999996</v>
      </c>
      <c r="D252" s="119">
        <v>4.5999999999999996</v>
      </c>
      <c r="E252" s="119">
        <v>4.5999999999999996</v>
      </c>
      <c r="F252" s="119">
        <v>4.5999999999999996</v>
      </c>
      <c r="G252" s="119">
        <v>4.5999999999999996</v>
      </c>
      <c r="H252" s="119">
        <v>4.4000000000000004</v>
      </c>
      <c r="I252" s="119">
        <v>3</v>
      </c>
      <c r="J252" s="119">
        <v>13.8</v>
      </c>
      <c r="K252" s="121">
        <v>43137</v>
      </c>
      <c r="L252" s="119">
        <v>1</v>
      </c>
      <c r="M252" s="119" t="s">
        <v>3116</v>
      </c>
    </row>
    <row r="253" spans="1:13">
      <c r="A253" s="119" t="s">
        <v>2520</v>
      </c>
      <c r="B253" s="119" t="s">
        <v>397</v>
      </c>
      <c r="C253" s="119">
        <v>209</v>
      </c>
      <c r="D253" s="119">
        <v>218.9</v>
      </c>
      <c r="E253" s="119">
        <v>200</v>
      </c>
      <c r="F253" s="119">
        <v>213.6</v>
      </c>
      <c r="G253" s="119">
        <v>215.9</v>
      </c>
      <c r="H253" s="119">
        <v>213.15</v>
      </c>
      <c r="I253" s="119">
        <v>24475</v>
      </c>
      <c r="J253" s="119">
        <v>5072803.7</v>
      </c>
      <c r="K253" s="121">
        <v>43137</v>
      </c>
      <c r="L253" s="119">
        <v>645</v>
      </c>
      <c r="M253" s="119" t="s">
        <v>2521</v>
      </c>
    </row>
    <row r="254" spans="1:13">
      <c r="A254" s="119" t="s">
        <v>194</v>
      </c>
      <c r="B254" s="119" t="s">
        <v>397</v>
      </c>
      <c r="C254" s="119">
        <v>1915</v>
      </c>
      <c r="D254" s="119">
        <v>1950</v>
      </c>
      <c r="E254" s="119">
        <v>1915</v>
      </c>
      <c r="F254" s="119">
        <v>1939.6</v>
      </c>
      <c r="G254" s="119">
        <v>1930</v>
      </c>
      <c r="H254" s="119">
        <v>1958.35</v>
      </c>
      <c r="I254" s="119">
        <v>11584</v>
      </c>
      <c r="J254" s="119">
        <v>22380439.5</v>
      </c>
      <c r="K254" s="121">
        <v>43137</v>
      </c>
      <c r="L254" s="119">
        <v>2223</v>
      </c>
      <c r="M254" s="119" t="s">
        <v>713</v>
      </c>
    </row>
    <row r="255" spans="1:13">
      <c r="A255" s="119" t="s">
        <v>3196</v>
      </c>
      <c r="B255" s="119" t="s">
        <v>397</v>
      </c>
      <c r="C255" s="119">
        <v>2830</v>
      </c>
      <c r="D255" s="119">
        <v>2830</v>
      </c>
      <c r="E255" s="119">
        <v>2830</v>
      </c>
      <c r="F255" s="119">
        <v>2830</v>
      </c>
      <c r="G255" s="119">
        <v>2830</v>
      </c>
      <c r="H255" s="119">
        <v>2826.5</v>
      </c>
      <c r="I255" s="119">
        <v>2</v>
      </c>
      <c r="J255" s="119">
        <v>5660</v>
      </c>
      <c r="K255" s="121">
        <v>43137</v>
      </c>
      <c r="L255" s="119">
        <v>1</v>
      </c>
      <c r="M255" s="119" t="s">
        <v>3197</v>
      </c>
    </row>
    <row r="256" spans="1:13">
      <c r="A256" s="119" t="s">
        <v>715</v>
      </c>
      <c r="B256" s="119" t="s">
        <v>397</v>
      </c>
      <c r="C256" s="119">
        <v>233.25</v>
      </c>
      <c r="D256" s="119">
        <v>252.45</v>
      </c>
      <c r="E256" s="119">
        <v>233</v>
      </c>
      <c r="F256" s="119">
        <v>242.15</v>
      </c>
      <c r="G256" s="119">
        <v>239.9</v>
      </c>
      <c r="H256" s="119">
        <v>254.35</v>
      </c>
      <c r="I256" s="119">
        <v>533435</v>
      </c>
      <c r="J256" s="119">
        <v>130188468.09999999</v>
      </c>
      <c r="K256" s="121">
        <v>43137</v>
      </c>
      <c r="L256" s="119">
        <v>10624</v>
      </c>
      <c r="M256" s="119" t="s">
        <v>716</v>
      </c>
    </row>
    <row r="257" spans="1:13">
      <c r="A257" s="119" t="s">
        <v>717</v>
      </c>
      <c r="B257" s="119" t="s">
        <v>397</v>
      </c>
      <c r="C257" s="119">
        <v>79.599999999999994</v>
      </c>
      <c r="D257" s="119">
        <v>79.599999999999994</v>
      </c>
      <c r="E257" s="119">
        <v>79.599999999999994</v>
      </c>
      <c r="F257" s="119">
        <v>79.599999999999994</v>
      </c>
      <c r="G257" s="119">
        <v>79.599999999999994</v>
      </c>
      <c r="H257" s="119">
        <v>81.2</v>
      </c>
      <c r="I257" s="119">
        <v>2238</v>
      </c>
      <c r="J257" s="119">
        <v>178144.8</v>
      </c>
      <c r="K257" s="121">
        <v>43137</v>
      </c>
      <c r="L257" s="119">
        <v>33</v>
      </c>
      <c r="M257" s="119" t="s">
        <v>718</v>
      </c>
    </row>
    <row r="258" spans="1:13">
      <c r="A258" s="119" t="s">
        <v>719</v>
      </c>
      <c r="B258" s="119" t="s">
        <v>397</v>
      </c>
      <c r="C258" s="119">
        <v>150.30000000000001</v>
      </c>
      <c r="D258" s="119">
        <v>157</v>
      </c>
      <c r="E258" s="119">
        <v>150.30000000000001</v>
      </c>
      <c r="F258" s="119">
        <v>156.15</v>
      </c>
      <c r="G258" s="119">
        <v>154.80000000000001</v>
      </c>
      <c r="H258" s="119">
        <v>157.35</v>
      </c>
      <c r="I258" s="119">
        <v>399796</v>
      </c>
      <c r="J258" s="119">
        <v>61604867.149999999</v>
      </c>
      <c r="K258" s="121">
        <v>43137</v>
      </c>
      <c r="L258" s="119">
        <v>6107</v>
      </c>
      <c r="M258" s="119" t="s">
        <v>720</v>
      </c>
    </row>
    <row r="259" spans="1:13">
      <c r="A259" s="119" t="s">
        <v>354</v>
      </c>
      <c r="B259" s="119" t="s">
        <v>397</v>
      </c>
      <c r="C259" s="119">
        <v>780</v>
      </c>
      <c r="D259" s="119">
        <v>816.6</v>
      </c>
      <c r="E259" s="119">
        <v>761</v>
      </c>
      <c r="F259" s="119">
        <v>809.8</v>
      </c>
      <c r="G259" s="119">
        <v>812</v>
      </c>
      <c r="H259" s="119">
        <v>807</v>
      </c>
      <c r="I259" s="119">
        <v>252213</v>
      </c>
      <c r="J259" s="119">
        <v>201948268.69999999</v>
      </c>
      <c r="K259" s="121">
        <v>43137</v>
      </c>
      <c r="L259" s="119">
        <v>9272</v>
      </c>
      <c r="M259" s="119" t="s">
        <v>721</v>
      </c>
    </row>
    <row r="260" spans="1:13">
      <c r="A260" s="119" t="s">
        <v>2277</v>
      </c>
      <c r="B260" s="119" t="s">
        <v>397</v>
      </c>
      <c r="C260" s="119">
        <v>300</v>
      </c>
      <c r="D260" s="119">
        <v>320.10000000000002</v>
      </c>
      <c r="E260" s="119">
        <v>288</v>
      </c>
      <c r="F260" s="119">
        <v>311.5</v>
      </c>
      <c r="G260" s="119">
        <v>307</v>
      </c>
      <c r="H260" s="119">
        <v>332.15</v>
      </c>
      <c r="I260" s="119">
        <v>95237</v>
      </c>
      <c r="J260" s="119">
        <v>29688589.949999999</v>
      </c>
      <c r="K260" s="121">
        <v>43137</v>
      </c>
      <c r="L260" s="119">
        <v>2824</v>
      </c>
      <c r="M260" s="119" t="s">
        <v>2278</v>
      </c>
    </row>
    <row r="261" spans="1:13">
      <c r="A261" s="119" t="s">
        <v>722</v>
      </c>
      <c r="B261" s="119" t="s">
        <v>397</v>
      </c>
      <c r="C261" s="119">
        <v>73</v>
      </c>
      <c r="D261" s="119">
        <v>74</v>
      </c>
      <c r="E261" s="119">
        <v>68.5</v>
      </c>
      <c r="F261" s="119">
        <v>70.849999999999994</v>
      </c>
      <c r="G261" s="119">
        <v>70.3</v>
      </c>
      <c r="H261" s="119">
        <v>74.75</v>
      </c>
      <c r="I261" s="119">
        <v>51738</v>
      </c>
      <c r="J261" s="119">
        <v>3654402.7</v>
      </c>
      <c r="K261" s="121">
        <v>43137</v>
      </c>
      <c r="L261" s="119">
        <v>503</v>
      </c>
      <c r="M261" s="119" t="s">
        <v>723</v>
      </c>
    </row>
    <row r="262" spans="1:13">
      <c r="A262" s="119" t="s">
        <v>724</v>
      </c>
      <c r="B262" s="119" t="s">
        <v>397</v>
      </c>
      <c r="C262" s="119">
        <v>609.25</v>
      </c>
      <c r="D262" s="119">
        <v>609.25</v>
      </c>
      <c r="E262" s="119">
        <v>591.1</v>
      </c>
      <c r="F262" s="119">
        <v>601.35</v>
      </c>
      <c r="G262" s="119">
        <v>605</v>
      </c>
      <c r="H262" s="119">
        <v>622.5</v>
      </c>
      <c r="I262" s="119">
        <v>870998</v>
      </c>
      <c r="J262" s="119">
        <v>523116560.55000001</v>
      </c>
      <c r="K262" s="121">
        <v>43137</v>
      </c>
      <c r="L262" s="119">
        <v>12473</v>
      </c>
      <c r="M262" s="119" t="s">
        <v>725</v>
      </c>
    </row>
    <row r="263" spans="1:13">
      <c r="A263" s="119" t="s">
        <v>726</v>
      </c>
      <c r="B263" s="119" t="s">
        <v>397</v>
      </c>
      <c r="C263" s="119">
        <v>84.6</v>
      </c>
      <c r="D263" s="119">
        <v>88</v>
      </c>
      <c r="E263" s="119">
        <v>83</v>
      </c>
      <c r="F263" s="119">
        <v>86.4</v>
      </c>
      <c r="G263" s="119">
        <v>86</v>
      </c>
      <c r="H263" s="119">
        <v>89.9</v>
      </c>
      <c r="I263" s="119">
        <v>1390174</v>
      </c>
      <c r="J263" s="119">
        <v>119521837.59999999</v>
      </c>
      <c r="K263" s="121">
        <v>43137</v>
      </c>
      <c r="L263" s="119">
        <v>7893</v>
      </c>
      <c r="M263" s="119" t="s">
        <v>2425</v>
      </c>
    </row>
    <row r="264" spans="1:13">
      <c r="A264" s="119" t="s">
        <v>60</v>
      </c>
      <c r="B264" s="119" t="s">
        <v>397</v>
      </c>
      <c r="C264" s="119">
        <v>330.6</v>
      </c>
      <c r="D264" s="119">
        <v>341.65</v>
      </c>
      <c r="E264" s="119">
        <v>326</v>
      </c>
      <c r="F264" s="119">
        <v>339.25</v>
      </c>
      <c r="G264" s="119">
        <v>338.25</v>
      </c>
      <c r="H264" s="119">
        <v>339.1</v>
      </c>
      <c r="I264" s="119">
        <v>1948962</v>
      </c>
      <c r="J264" s="119">
        <v>655221013.70000005</v>
      </c>
      <c r="K264" s="121">
        <v>43137</v>
      </c>
      <c r="L264" s="119">
        <v>29494</v>
      </c>
      <c r="M264" s="119" t="s">
        <v>727</v>
      </c>
    </row>
    <row r="265" spans="1:13">
      <c r="A265" s="119" t="s">
        <v>728</v>
      </c>
      <c r="B265" s="119" t="s">
        <v>397</v>
      </c>
      <c r="C265" s="119">
        <v>2560</v>
      </c>
      <c r="D265" s="119">
        <v>2799</v>
      </c>
      <c r="E265" s="119">
        <v>2528.0500000000002</v>
      </c>
      <c r="F265" s="119">
        <v>2727.85</v>
      </c>
      <c r="G265" s="119">
        <v>2725.5</v>
      </c>
      <c r="H265" s="119">
        <v>2731.45</v>
      </c>
      <c r="I265" s="119">
        <v>159771</v>
      </c>
      <c r="J265" s="119">
        <v>430094056.25</v>
      </c>
      <c r="K265" s="121">
        <v>43137</v>
      </c>
      <c r="L265" s="119">
        <v>21406</v>
      </c>
      <c r="M265" s="119" t="s">
        <v>729</v>
      </c>
    </row>
    <row r="266" spans="1:13">
      <c r="A266" s="119" t="s">
        <v>730</v>
      </c>
      <c r="B266" s="119" t="s">
        <v>397</v>
      </c>
      <c r="C266" s="119">
        <v>103</v>
      </c>
      <c r="D266" s="119">
        <v>108.4</v>
      </c>
      <c r="E266" s="119">
        <v>100</v>
      </c>
      <c r="F266" s="119">
        <v>105.65</v>
      </c>
      <c r="G266" s="119">
        <v>106</v>
      </c>
      <c r="H266" s="119">
        <v>107.3</v>
      </c>
      <c r="I266" s="119">
        <v>203672</v>
      </c>
      <c r="J266" s="119">
        <v>21428124.800000001</v>
      </c>
      <c r="K266" s="121">
        <v>43137</v>
      </c>
      <c r="L266" s="119">
        <v>2090</v>
      </c>
      <c r="M266" s="119" t="s">
        <v>731</v>
      </c>
    </row>
    <row r="267" spans="1:13">
      <c r="A267" s="119" t="s">
        <v>2357</v>
      </c>
      <c r="B267" s="119" t="s">
        <v>397</v>
      </c>
      <c r="C267" s="119">
        <v>110</v>
      </c>
      <c r="D267" s="119">
        <v>117.8</v>
      </c>
      <c r="E267" s="119">
        <v>105</v>
      </c>
      <c r="F267" s="119">
        <v>112.75</v>
      </c>
      <c r="G267" s="119">
        <v>113</v>
      </c>
      <c r="H267" s="119">
        <v>113.9</v>
      </c>
      <c r="I267" s="119">
        <v>8889</v>
      </c>
      <c r="J267" s="119">
        <v>995389.9</v>
      </c>
      <c r="K267" s="121">
        <v>43137</v>
      </c>
      <c r="L267" s="119">
        <v>207</v>
      </c>
      <c r="M267" s="119" t="s">
        <v>2358</v>
      </c>
    </row>
    <row r="268" spans="1:13">
      <c r="A268" s="119" t="s">
        <v>732</v>
      </c>
      <c r="B268" s="119" t="s">
        <v>397</v>
      </c>
      <c r="C268" s="119">
        <v>119.55</v>
      </c>
      <c r="D268" s="119">
        <v>119.55</v>
      </c>
      <c r="E268" s="119">
        <v>106.9</v>
      </c>
      <c r="F268" s="119">
        <v>113.8</v>
      </c>
      <c r="G268" s="119">
        <v>113.5</v>
      </c>
      <c r="H268" s="119">
        <v>123.05</v>
      </c>
      <c r="I268" s="119">
        <v>368217</v>
      </c>
      <c r="J268" s="119">
        <v>41731669.149999999</v>
      </c>
      <c r="K268" s="121">
        <v>43137</v>
      </c>
      <c r="L268" s="119">
        <v>3915</v>
      </c>
      <c r="M268" s="119" t="s">
        <v>733</v>
      </c>
    </row>
    <row r="269" spans="1:13">
      <c r="A269" s="119" t="s">
        <v>734</v>
      </c>
      <c r="B269" s="119" t="s">
        <v>397</v>
      </c>
      <c r="C269" s="119">
        <v>323.89999999999998</v>
      </c>
      <c r="D269" s="119">
        <v>329</v>
      </c>
      <c r="E269" s="119">
        <v>314.45</v>
      </c>
      <c r="F269" s="119">
        <v>322.25</v>
      </c>
      <c r="G269" s="119">
        <v>321</v>
      </c>
      <c r="H269" s="119">
        <v>329.7</v>
      </c>
      <c r="I269" s="119">
        <v>37394</v>
      </c>
      <c r="J269" s="119">
        <v>12027894</v>
      </c>
      <c r="K269" s="121">
        <v>43137</v>
      </c>
      <c r="L269" s="119">
        <v>1415</v>
      </c>
      <c r="M269" s="119" t="s">
        <v>735</v>
      </c>
    </row>
    <row r="270" spans="1:13">
      <c r="A270" s="119" t="s">
        <v>2241</v>
      </c>
      <c r="B270" s="119" t="s">
        <v>397</v>
      </c>
      <c r="C270" s="119">
        <v>770</v>
      </c>
      <c r="D270" s="119">
        <v>834.6</v>
      </c>
      <c r="E270" s="119">
        <v>769.95</v>
      </c>
      <c r="F270" s="119">
        <v>814.7</v>
      </c>
      <c r="G270" s="119">
        <v>815</v>
      </c>
      <c r="H270" s="119">
        <v>886.9</v>
      </c>
      <c r="I270" s="119">
        <v>1303998</v>
      </c>
      <c r="J270" s="119">
        <v>1047811171.1</v>
      </c>
      <c r="K270" s="121">
        <v>43137</v>
      </c>
      <c r="L270" s="119">
        <v>57093</v>
      </c>
      <c r="M270" s="119" t="s">
        <v>2242</v>
      </c>
    </row>
    <row r="271" spans="1:13">
      <c r="A271" s="119" t="s">
        <v>736</v>
      </c>
      <c r="B271" s="119" t="s">
        <v>397</v>
      </c>
      <c r="C271" s="119">
        <v>53.2</v>
      </c>
      <c r="D271" s="119">
        <v>54.9</v>
      </c>
      <c r="E271" s="119">
        <v>53.2</v>
      </c>
      <c r="F271" s="119">
        <v>53.2</v>
      </c>
      <c r="G271" s="119">
        <v>53.2</v>
      </c>
      <c r="H271" s="119">
        <v>56</v>
      </c>
      <c r="I271" s="119">
        <v>1656085</v>
      </c>
      <c r="J271" s="119">
        <v>88181410.650000006</v>
      </c>
      <c r="K271" s="121">
        <v>43137</v>
      </c>
      <c r="L271" s="119">
        <v>985</v>
      </c>
      <c r="M271" s="119" t="s">
        <v>737</v>
      </c>
    </row>
    <row r="272" spans="1:13">
      <c r="A272" s="119" t="s">
        <v>3038</v>
      </c>
      <c r="B272" s="119" t="s">
        <v>397</v>
      </c>
      <c r="C272" s="119">
        <v>10.4</v>
      </c>
      <c r="D272" s="119">
        <v>10.4</v>
      </c>
      <c r="E272" s="119">
        <v>10.199999999999999</v>
      </c>
      <c r="F272" s="119">
        <v>10.199999999999999</v>
      </c>
      <c r="G272" s="119">
        <v>10.199999999999999</v>
      </c>
      <c r="H272" s="119">
        <v>10.4</v>
      </c>
      <c r="I272" s="119">
        <v>201</v>
      </c>
      <c r="J272" s="119">
        <v>2070.1999999999998</v>
      </c>
      <c r="K272" s="121">
        <v>43137</v>
      </c>
      <c r="L272" s="119">
        <v>3</v>
      </c>
      <c r="M272" s="119" t="s">
        <v>3039</v>
      </c>
    </row>
    <row r="273" spans="1:13">
      <c r="A273" s="119" t="s">
        <v>2772</v>
      </c>
      <c r="B273" s="119" t="s">
        <v>397</v>
      </c>
      <c r="C273" s="119">
        <v>327.45</v>
      </c>
      <c r="D273" s="119">
        <v>351</v>
      </c>
      <c r="E273" s="119">
        <v>320.14999999999998</v>
      </c>
      <c r="F273" s="119">
        <v>346.35</v>
      </c>
      <c r="G273" s="119">
        <v>340</v>
      </c>
      <c r="H273" s="119">
        <v>354.6</v>
      </c>
      <c r="I273" s="119">
        <v>162641</v>
      </c>
      <c r="J273" s="119">
        <v>55685881.5</v>
      </c>
      <c r="K273" s="121">
        <v>43137</v>
      </c>
      <c r="L273" s="119">
        <v>5354</v>
      </c>
      <c r="M273" s="119" t="s">
        <v>2773</v>
      </c>
    </row>
    <row r="274" spans="1:13">
      <c r="A274" s="119" t="s">
        <v>378</v>
      </c>
      <c r="B274" s="119" t="s">
        <v>397</v>
      </c>
      <c r="C274" s="119">
        <v>159.6</v>
      </c>
      <c r="D274" s="119">
        <v>167.3</v>
      </c>
      <c r="E274" s="119">
        <v>155.44999999999999</v>
      </c>
      <c r="F274" s="119">
        <v>164</v>
      </c>
      <c r="G274" s="119">
        <v>163.4</v>
      </c>
      <c r="H274" s="119">
        <v>166.2</v>
      </c>
      <c r="I274" s="119">
        <v>1399393</v>
      </c>
      <c r="J274" s="119">
        <v>225919421.84999999</v>
      </c>
      <c r="K274" s="121">
        <v>43137</v>
      </c>
      <c r="L274" s="119">
        <v>11739</v>
      </c>
      <c r="M274" s="119" t="s">
        <v>738</v>
      </c>
    </row>
    <row r="275" spans="1:13">
      <c r="A275" s="119" t="s">
        <v>739</v>
      </c>
      <c r="B275" s="119" t="s">
        <v>397</v>
      </c>
      <c r="C275" s="119">
        <v>98.05</v>
      </c>
      <c r="D275" s="119">
        <v>99.65</v>
      </c>
      <c r="E275" s="119">
        <v>95.3</v>
      </c>
      <c r="F275" s="119">
        <v>96.55</v>
      </c>
      <c r="G275" s="119">
        <v>97.7</v>
      </c>
      <c r="H275" s="119">
        <v>101</v>
      </c>
      <c r="I275" s="119">
        <v>28614</v>
      </c>
      <c r="J275" s="119">
        <v>2792605.25</v>
      </c>
      <c r="K275" s="121">
        <v>43137</v>
      </c>
      <c r="L275" s="119">
        <v>539</v>
      </c>
      <c r="M275" s="119" t="s">
        <v>740</v>
      </c>
    </row>
    <row r="276" spans="1:13">
      <c r="A276" s="119" t="s">
        <v>741</v>
      </c>
      <c r="B276" s="119" t="s">
        <v>397</v>
      </c>
      <c r="C276" s="119">
        <v>529</v>
      </c>
      <c r="D276" s="119">
        <v>577.15</v>
      </c>
      <c r="E276" s="119">
        <v>529</v>
      </c>
      <c r="F276" s="119">
        <v>540.45000000000005</v>
      </c>
      <c r="G276" s="119">
        <v>539</v>
      </c>
      <c r="H276" s="119">
        <v>583.20000000000005</v>
      </c>
      <c r="I276" s="119">
        <v>276902</v>
      </c>
      <c r="J276" s="119">
        <v>153793662.34999999</v>
      </c>
      <c r="K276" s="121">
        <v>43137</v>
      </c>
      <c r="L276" s="119">
        <v>13370</v>
      </c>
      <c r="M276" s="119" t="s">
        <v>742</v>
      </c>
    </row>
    <row r="277" spans="1:13">
      <c r="A277" s="119" t="s">
        <v>743</v>
      </c>
      <c r="B277" s="119" t="s">
        <v>397</v>
      </c>
      <c r="C277" s="119">
        <v>547.25</v>
      </c>
      <c r="D277" s="119">
        <v>564</v>
      </c>
      <c r="E277" s="119">
        <v>502.6</v>
      </c>
      <c r="F277" s="119">
        <v>544.79999999999995</v>
      </c>
      <c r="G277" s="119">
        <v>549</v>
      </c>
      <c r="H277" s="119">
        <v>564.15</v>
      </c>
      <c r="I277" s="119">
        <v>8540</v>
      </c>
      <c r="J277" s="119">
        <v>4591798.95</v>
      </c>
      <c r="K277" s="121">
        <v>43137</v>
      </c>
      <c r="L277" s="119">
        <v>655</v>
      </c>
      <c r="M277" s="119" t="s">
        <v>2731</v>
      </c>
    </row>
    <row r="278" spans="1:13">
      <c r="A278" s="119" t="s">
        <v>744</v>
      </c>
      <c r="B278" s="119" t="s">
        <v>397</v>
      </c>
      <c r="C278" s="119">
        <v>342</v>
      </c>
      <c r="D278" s="119">
        <v>361</v>
      </c>
      <c r="E278" s="119">
        <v>337.05</v>
      </c>
      <c r="F278" s="119">
        <v>357.65</v>
      </c>
      <c r="G278" s="119">
        <v>359.8</v>
      </c>
      <c r="H278" s="119">
        <v>364.35</v>
      </c>
      <c r="I278" s="119">
        <v>257027</v>
      </c>
      <c r="J278" s="119">
        <v>88947123.099999994</v>
      </c>
      <c r="K278" s="121">
        <v>43137</v>
      </c>
      <c r="L278" s="119">
        <v>8330</v>
      </c>
      <c r="M278" s="119" t="s">
        <v>745</v>
      </c>
    </row>
    <row r="279" spans="1:13">
      <c r="A279" s="119" t="s">
        <v>746</v>
      </c>
      <c r="B279" s="119" t="s">
        <v>397</v>
      </c>
      <c r="C279" s="119">
        <v>244.5</v>
      </c>
      <c r="D279" s="119">
        <v>258.5</v>
      </c>
      <c r="E279" s="119">
        <v>230</v>
      </c>
      <c r="F279" s="119">
        <v>256.7</v>
      </c>
      <c r="G279" s="119">
        <v>256.55</v>
      </c>
      <c r="H279" s="119">
        <v>258.60000000000002</v>
      </c>
      <c r="I279" s="119">
        <v>484118</v>
      </c>
      <c r="J279" s="119">
        <v>120877943.75</v>
      </c>
      <c r="K279" s="121">
        <v>43137</v>
      </c>
      <c r="L279" s="119">
        <v>9086</v>
      </c>
      <c r="M279" s="119" t="s">
        <v>747</v>
      </c>
    </row>
    <row r="280" spans="1:13">
      <c r="A280" s="119" t="s">
        <v>391</v>
      </c>
      <c r="B280" s="119" t="s">
        <v>397</v>
      </c>
      <c r="C280" s="119">
        <v>187.5</v>
      </c>
      <c r="D280" s="119">
        <v>192.5</v>
      </c>
      <c r="E280" s="119">
        <v>184.65</v>
      </c>
      <c r="F280" s="119">
        <v>188.3</v>
      </c>
      <c r="G280" s="119">
        <v>189.25</v>
      </c>
      <c r="H280" s="119">
        <v>196.95</v>
      </c>
      <c r="I280" s="119">
        <v>103158</v>
      </c>
      <c r="J280" s="119">
        <v>19568181.949999999</v>
      </c>
      <c r="K280" s="121">
        <v>43137</v>
      </c>
      <c r="L280" s="119">
        <v>1717</v>
      </c>
      <c r="M280" s="119" t="s">
        <v>748</v>
      </c>
    </row>
    <row r="281" spans="1:13">
      <c r="A281" s="119" t="s">
        <v>749</v>
      </c>
      <c r="B281" s="119" t="s">
        <v>397</v>
      </c>
      <c r="C281" s="119">
        <v>315</v>
      </c>
      <c r="D281" s="119">
        <v>333.25</v>
      </c>
      <c r="E281" s="119">
        <v>312</v>
      </c>
      <c r="F281" s="119">
        <v>325.3</v>
      </c>
      <c r="G281" s="119">
        <v>325</v>
      </c>
      <c r="H281" s="119">
        <v>342.85</v>
      </c>
      <c r="I281" s="119">
        <v>3544938</v>
      </c>
      <c r="J281" s="119">
        <v>1149587750.7</v>
      </c>
      <c r="K281" s="121">
        <v>43137</v>
      </c>
      <c r="L281" s="119">
        <v>36085</v>
      </c>
      <c r="M281" s="119" t="s">
        <v>750</v>
      </c>
    </row>
    <row r="282" spans="1:13">
      <c r="A282" s="119" t="s">
        <v>751</v>
      </c>
      <c r="B282" s="119" t="s">
        <v>397</v>
      </c>
      <c r="C282" s="119">
        <v>96.35</v>
      </c>
      <c r="D282" s="119">
        <v>103</v>
      </c>
      <c r="E282" s="119">
        <v>91.8</v>
      </c>
      <c r="F282" s="119">
        <v>100.75</v>
      </c>
      <c r="G282" s="119">
        <v>100.65</v>
      </c>
      <c r="H282" s="119">
        <v>100.8</v>
      </c>
      <c r="I282" s="119">
        <v>522145</v>
      </c>
      <c r="J282" s="119">
        <v>52086020.049999997</v>
      </c>
      <c r="K282" s="121">
        <v>43137</v>
      </c>
      <c r="L282" s="119">
        <v>7329</v>
      </c>
      <c r="M282" s="119" t="s">
        <v>752</v>
      </c>
    </row>
    <row r="283" spans="1:13">
      <c r="A283" s="119" t="s">
        <v>753</v>
      </c>
      <c r="B283" s="119" t="s">
        <v>397</v>
      </c>
      <c r="C283" s="119">
        <v>22</v>
      </c>
      <c r="D283" s="119">
        <v>22.8</v>
      </c>
      <c r="E283" s="119">
        <v>21.85</v>
      </c>
      <c r="F283" s="119">
        <v>22.35</v>
      </c>
      <c r="G283" s="119">
        <v>22.3</v>
      </c>
      <c r="H283" s="119">
        <v>23.1</v>
      </c>
      <c r="I283" s="119">
        <v>2570770</v>
      </c>
      <c r="J283" s="119">
        <v>57275419.100000001</v>
      </c>
      <c r="K283" s="121">
        <v>43137</v>
      </c>
      <c r="L283" s="119">
        <v>6483</v>
      </c>
      <c r="M283" s="119" t="s">
        <v>754</v>
      </c>
    </row>
    <row r="284" spans="1:13">
      <c r="A284" s="119" t="s">
        <v>755</v>
      </c>
      <c r="B284" s="119" t="s">
        <v>397</v>
      </c>
      <c r="C284" s="119">
        <v>341</v>
      </c>
      <c r="D284" s="119">
        <v>348.7</v>
      </c>
      <c r="E284" s="119">
        <v>325.10000000000002</v>
      </c>
      <c r="F284" s="119">
        <v>339.5</v>
      </c>
      <c r="G284" s="119">
        <v>340</v>
      </c>
      <c r="H284" s="119">
        <v>355.85</v>
      </c>
      <c r="I284" s="119">
        <v>51497</v>
      </c>
      <c r="J284" s="119">
        <v>17353167.149999999</v>
      </c>
      <c r="K284" s="121">
        <v>43137</v>
      </c>
      <c r="L284" s="119">
        <v>1315</v>
      </c>
      <c r="M284" s="119" t="s">
        <v>756</v>
      </c>
    </row>
    <row r="285" spans="1:13">
      <c r="A285" s="119" t="s">
        <v>2391</v>
      </c>
      <c r="B285" s="119" t="s">
        <v>397</v>
      </c>
      <c r="C285" s="119">
        <v>1605.1</v>
      </c>
      <c r="D285" s="119">
        <v>1650</v>
      </c>
      <c r="E285" s="119">
        <v>1531.05</v>
      </c>
      <c r="F285" s="119">
        <v>1587.25</v>
      </c>
      <c r="G285" s="119">
        <v>1599</v>
      </c>
      <c r="H285" s="119">
        <v>1665.45</v>
      </c>
      <c r="I285" s="119">
        <v>2464</v>
      </c>
      <c r="J285" s="119">
        <v>3892666.45</v>
      </c>
      <c r="K285" s="121">
        <v>43137</v>
      </c>
      <c r="L285" s="119">
        <v>336</v>
      </c>
      <c r="M285" s="119" t="s">
        <v>2392</v>
      </c>
    </row>
    <row r="286" spans="1:13">
      <c r="A286" s="119" t="s">
        <v>757</v>
      </c>
      <c r="B286" s="119" t="s">
        <v>397</v>
      </c>
      <c r="C286" s="119">
        <v>184.2</v>
      </c>
      <c r="D286" s="119">
        <v>195.45</v>
      </c>
      <c r="E286" s="119">
        <v>175.5</v>
      </c>
      <c r="F286" s="119">
        <v>188.5</v>
      </c>
      <c r="G286" s="119">
        <v>189.5</v>
      </c>
      <c r="H286" s="119">
        <v>194.35</v>
      </c>
      <c r="I286" s="119">
        <v>597336</v>
      </c>
      <c r="J286" s="119">
        <v>112403355</v>
      </c>
      <c r="K286" s="121">
        <v>43137</v>
      </c>
      <c r="L286" s="119">
        <v>9795</v>
      </c>
      <c r="M286" s="119" t="s">
        <v>758</v>
      </c>
    </row>
    <row r="287" spans="1:13">
      <c r="A287" s="119" t="s">
        <v>759</v>
      </c>
      <c r="B287" s="119" t="s">
        <v>397</v>
      </c>
      <c r="C287" s="119">
        <v>24</v>
      </c>
      <c r="D287" s="119">
        <v>25</v>
      </c>
      <c r="E287" s="119">
        <v>23.65</v>
      </c>
      <c r="F287" s="119">
        <v>24.9</v>
      </c>
      <c r="G287" s="119">
        <v>24.95</v>
      </c>
      <c r="H287" s="119">
        <v>25.1</v>
      </c>
      <c r="I287" s="119">
        <v>525053</v>
      </c>
      <c r="J287" s="119">
        <v>12847249.550000001</v>
      </c>
      <c r="K287" s="121">
        <v>43137</v>
      </c>
      <c r="L287" s="119">
        <v>1553</v>
      </c>
      <c r="M287" s="119" t="s">
        <v>760</v>
      </c>
    </row>
    <row r="288" spans="1:13">
      <c r="A288" s="119" t="s">
        <v>761</v>
      </c>
      <c r="B288" s="119" t="s">
        <v>397</v>
      </c>
      <c r="C288" s="119">
        <v>652</v>
      </c>
      <c r="D288" s="119">
        <v>681.55</v>
      </c>
      <c r="E288" s="119">
        <v>650.5</v>
      </c>
      <c r="F288" s="119">
        <v>655.7</v>
      </c>
      <c r="G288" s="119">
        <v>657</v>
      </c>
      <c r="H288" s="119">
        <v>694.4</v>
      </c>
      <c r="I288" s="119">
        <v>31131</v>
      </c>
      <c r="J288" s="119">
        <v>20617717.600000001</v>
      </c>
      <c r="K288" s="121">
        <v>43137</v>
      </c>
      <c r="L288" s="119">
        <v>2687</v>
      </c>
      <c r="M288" s="119" t="s">
        <v>762</v>
      </c>
    </row>
    <row r="289" spans="1:13">
      <c r="A289" s="119" t="s">
        <v>763</v>
      </c>
      <c r="B289" s="119" t="s">
        <v>397</v>
      </c>
      <c r="C289" s="119">
        <v>23</v>
      </c>
      <c r="D289" s="119">
        <v>23.8</v>
      </c>
      <c r="E289" s="119">
        <v>22</v>
      </c>
      <c r="F289" s="119">
        <v>22.8</v>
      </c>
      <c r="G289" s="119">
        <v>22.65</v>
      </c>
      <c r="H289" s="119">
        <v>24.35</v>
      </c>
      <c r="I289" s="119">
        <v>156203</v>
      </c>
      <c r="J289" s="119">
        <v>3551366.2</v>
      </c>
      <c r="K289" s="121">
        <v>43137</v>
      </c>
      <c r="L289" s="119">
        <v>673</v>
      </c>
      <c r="M289" s="119" t="s">
        <v>764</v>
      </c>
    </row>
    <row r="290" spans="1:13">
      <c r="A290" s="119" t="s">
        <v>234</v>
      </c>
      <c r="B290" s="119" t="s">
        <v>397</v>
      </c>
      <c r="C290" s="119">
        <v>482</v>
      </c>
      <c r="D290" s="119">
        <v>510.6</v>
      </c>
      <c r="E290" s="119">
        <v>468.8</v>
      </c>
      <c r="F290" s="119">
        <v>505.55</v>
      </c>
      <c r="G290" s="119">
        <v>503.6</v>
      </c>
      <c r="H290" s="119">
        <v>509.8</v>
      </c>
      <c r="I290" s="119">
        <v>9299530</v>
      </c>
      <c r="J290" s="119">
        <v>4583730044.4499998</v>
      </c>
      <c r="K290" s="121">
        <v>43137</v>
      </c>
      <c r="L290" s="119">
        <v>71340</v>
      </c>
      <c r="M290" s="119" t="s">
        <v>765</v>
      </c>
    </row>
    <row r="291" spans="1:13">
      <c r="A291" s="119" t="s">
        <v>766</v>
      </c>
      <c r="B291" s="119" t="s">
        <v>397</v>
      </c>
      <c r="C291" s="119">
        <v>385</v>
      </c>
      <c r="D291" s="119">
        <v>400.75</v>
      </c>
      <c r="E291" s="119">
        <v>379.9</v>
      </c>
      <c r="F291" s="119">
        <v>383.1</v>
      </c>
      <c r="G291" s="119">
        <v>383</v>
      </c>
      <c r="H291" s="119">
        <v>403.25</v>
      </c>
      <c r="I291" s="119">
        <v>4877</v>
      </c>
      <c r="J291" s="119">
        <v>1869348.75</v>
      </c>
      <c r="K291" s="121">
        <v>43137</v>
      </c>
      <c r="L291" s="119">
        <v>223</v>
      </c>
      <c r="M291" s="119" t="s">
        <v>767</v>
      </c>
    </row>
    <row r="292" spans="1:13">
      <c r="A292" s="119" t="s">
        <v>2770</v>
      </c>
      <c r="B292" s="119" t="s">
        <v>397</v>
      </c>
      <c r="C292" s="119">
        <v>1160.25</v>
      </c>
      <c r="D292" s="119">
        <v>1217.5</v>
      </c>
      <c r="E292" s="119">
        <v>1160.25</v>
      </c>
      <c r="F292" s="119">
        <v>1205.0999999999999</v>
      </c>
      <c r="G292" s="119">
        <v>1201</v>
      </c>
      <c r="H292" s="119">
        <v>1201.5</v>
      </c>
      <c r="I292" s="119">
        <v>75018</v>
      </c>
      <c r="J292" s="119">
        <v>89805648.450000003</v>
      </c>
      <c r="K292" s="121">
        <v>43137</v>
      </c>
      <c r="L292" s="119">
        <v>2780</v>
      </c>
      <c r="M292" s="119" t="s">
        <v>2771</v>
      </c>
    </row>
    <row r="293" spans="1:13">
      <c r="A293" s="119" t="s">
        <v>2443</v>
      </c>
      <c r="B293" s="119" t="s">
        <v>397</v>
      </c>
      <c r="C293" s="119">
        <v>16.5</v>
      </c>
      <c r="D293" s="119">
        <v>17</v>
      </c>
      <c r="E293" s="119">
        <v>15.5</v>
      </c>
      <c r="F293" s="119">
        <v>16.2</v>
      </c>
      <c r="G293" s="119">
        <v>16.149999999999999</v>
      </c>
      <c r="H293" s="119">
        <v>17</v>
      </c>
      <c r="I293" s="119">
        <v>192904</v>
      </c>
      <c r="J293" s="119">
        <v>3139941.7</v>
      </c>
      <c r="K293" s="121">
        <v>43137</v>
      </c>
      <c r="L293" s="119">
        <v>862</v>
      </c>
      <c r="M293" s="119" t="s">
        <v>2444</v>
      </c>
    </row>
    <row r="294" spans="1:13">
      <c r="A294" s="119" t="s">
        <v>768</v>
      </c>
      <c r="B294" s="119" t="s">
        <v>397</v>
      </c>
      <c r="C294" s="119">
        <v>520.15</v>
      </c>
      <c r="D294" s="119">
        <v>549.95000000000005</v>
      </c>
      <c r="E294" s="119">
        <v>503</v>
      </c>
      <c r="F294" s="119">
        <v>530.35</v>
      </c>
      <c r="G294" s="119">
        <v>535</v>
      </c>
      <c r="H294" s="119">
        <v>528</v>
      </c>
      <c r="I294" s="119">
        <v>7368</v>
      </c>
      <c r="J294" s="119">
        <v>3860185.75</v>
      </c>
      <c r="K294" s="121">
        <v>43137</v>
      </c>
      <c r="L294" s="119">
        <v>412</v>
      </c>
      <c r="M294" s="119" t="s">
        <v>769</v>
      </c>
    </row>
    <row r="295" spans="1:13">
      <c r="A295" s="119" t="s">
        <v>61</v>
      </c>
      <c r="B295" s="119" t="s">
        <v>397</v>
      </c>
      <c r="C295" s="119">
        <v>72.45</v>
      </c>
      <c r="D295" s="119">
        <v>74.25</v>
      </c>
      <c r="E295" s="119">
        <v>70.45</v>
      </c>
      <c r="F295" s="119">
        <v>73.8</v>
      </c>
      <c r="G295" s="119">
        <v>73.150000000000006</v>
      </c>
      <c r="H295" s="119">
        <v>75</v>
      </c>
      <c r="I295" s="119">
        <v>6810467</v>
      </c>
      <c r="J295" s="119">
        <v>495699972.25</v>
      </c>
      <c r="K295" s="121">
        <v>43137</v>
      </c>
      <c r="L295" s="119">
        <v>15897</v>
      </c>
      <c r="M295" s="119" t="s">
        <v>770</v>
      </c>
    </row>
    <row r="296" spans="1:13">
      <c r="A296" s="119" t="s">
        <v>62</v>
      </c>
      <c r="B296" s="119" t="s">
        <v>397</v>
      </c>
      <c r="C296" s="119">
        <v>982.4</v>
      </c>
      <c r="D296" s="119">
        <v>1016</v>
      </c>
      <c r="E296" s="119">
        <v>978.35</v>
      </c>
      <c r="F296" s="119">
        <v>1003.2</v>
      </c>
      <c r="G296" s="119">
        <v>1004.05</v>
      </c>
      <c r="H296" s="119">
        <v>1034.6500000000001</v>
      </c>
      <c r="I296" s="119">
        <v>659453</v>
      </c>
      <c r="J296" s="119">
        <v>658883796.45000005</v>
      </c>
      <c r="K296" s="121">
        <v>43137</v>
      </c>
      <c r="L296" s="119">
        <v>19318</v>
      </c>
      <c r="M296" s="119" t="s">
        <v>771</v>
      </c>
    </row>
    <row r="297" spans="1:13">
      <c r="A297" s="119" t="s">
        <v>2736</v>
      </c>
      <c r="B297" s="119" t="s">
        <v>397</v>
      </c>
      <c r="C297" s="119">
        <v>3447</v>
      </c>
      <c r="D297" s="119">
        <v>3685</v>
      </c>
      <c r="E297" s="119">
        <v>3414.05</v>
      </c>
      <c r="F297" s="119">
        <v>3622.15</v>
      </c>
      <c r="G297" s="119">
        <v>3619</v>
      </c>
      <c r="H297" s="119">
        <v>3697.35</v>
      </c>
      <c r="I297" s="119">
        <v>43734</v>
      </c>
      <c r="J297" s="119">
        <v>157326010.65000001</v>
      </c>
      <c r="K297" s="121">
        <v>43137</v>
      </c>
      <c r="L297" s="119">
        <v>6476</v>
      </c>
      <c r="M297" s="119" t="s">
        <v>2740</v>
      </c>
    </row>
    <row r="298" spans="1:13">
      <c r="A298" s="119" t="s">
        <v>63</v>
      </c>
      <c r="B298" s="119" t="s">
        <v>397</v>
      </c>
      <c r="C298" s="119">
        <v>212.05</v>
      </c>
      <c r="D298" s="119">
        <v>230.75</v>
      </c>
      <c r="E298" s="119">
        <v>210</v>
      </c>
      <c r="F298" s="119">
        <v>225.45</v>
      </c>
      <c r="G298" s="119">
        <v>225.3</v>
      </c>
      <c r="H298" s="119">
        <v>228.3</v>
      </c>
      <c r="I298" s="119">
        <v>12918029</v>
      </c>
      <c r="J298" s="119">
        <v>2841705482.6999998</v>
      </c>
      <c r="K298" s="121">
        <v>43137</v>
      </c>
      <c r="L298" s="119">
        <v>80617</v>
      </c>
      <c r="M298" s="119" t="s">
        <v>772</v>
      </c>
    </row>
    <row r="299" spans="1:13">
      <c r="A299" s="119" t="s">
        <v>773</v>
      </c>
      <c r="B299" s="119" t="s">
        <v>397</v>
      </c>
      <c r="C299" s="119">
        <v>115.55</v>
      </c>
      <c r="D299" s="119">
        <v>115.55</v>
      </c>
      <c r="E299" s="119">
        <v>109.1</v>
      </c>
      <c r="F299" s="119">
        <v>112.9</v>
      </c>
      <c r="G299" s="119">
        <v>113.05</v>
      </c>
      <c r="H299" s="119">
        <v>118.5</v>
      </c>
      <c r="I299" s="119">
        <v>256726</v>
      </c>
      <c r="J299" s="119">
        <v>28640489.949999999</v>
      </c>
      <c r="K299" s="121">
        <v>43137</v>
      </c>
      <c r="L299" s="119">
        <v>3204</v>
      </c>
      <c r="M299" s="119" t="s">
        <v>774</v>
      </c>
    </row>
    <row r="300" spans="1:13">
      <c r="A300" s="119" t="s">
        <v>2462</v>
      </c>
      <c r="B300" s="119" t="s">
        <v>397</v>
      </c>
      <c r="C300" s="119">
        <v>1075</v>
      </c>
      <c r="D300" s="119">
        <v>1119</v>
      </c>
      <c r="E300" s="119">
        <v>1060.0999999999999</v>
      </c>
      <c r="F300" s="119">
        <v>1105.7</v>
      </c>
      <c r="G300" s="119">
        <v>1105.1500000000001</v>
      </c>
      <c r="H300" s="119">
        <v>1117.3</v>
      </c>
      <c r="I300" s="119">
        <v>706200</v>
      </c>
      <c r="J300" s="119">
        <v>772417396.89999998</v>
      </c>
      <c r="K300" s="121">
        <v>43137</v>
      </c>
      <c r="L300" s="119">
        <v>27365</v>
      </c>
      <c r="M300" s="119" t="s">
        <v>2463</v>
      </c>
    </row>
    <row r="301" spans="1:13">
      <c r="A301" s="119" t="s">
        <v>2983</v>
      </c>
      <c r="B301" s="119" t="s">
        <v>397</v>
      </c>
      <c r="C301" s="119">
        <v>8.15</v>
      </c>
      <c r="D301" s="119">
        <v>8.65</v>
      </c>
      <c r="E301" s="119">
        <v>8.15</v>
      </c>
      <c r="F301" s="119">
        <v>8.5500000000000007</v>
      </c>
      <c r="G301" s="119">
        <v>8.65</v>
      </c>
      <c r="H301" s="119">
        <v>8.5500000000000007</v>
      </c>
      <c r="I301" s="119">
        <v>86005</v>
      </c>
      <c r="J301" s="119">
        <v>720806.95</v>
      </c>
      <c r="K301" s="121">
        <v>43137</v>
      </c>
      <c r="L301" s="119">
        <v>246</v>
      </c>
      <c r="M301" s="119" t="s">
        <v>2984</v>
      </c>
    </row>
    <row r="302" spans="1:13">
      <c r="A302" s="119" t="s">
        <v>2522</v>
      </c>
      <c r="B302" s="119" t="s">
        <v>397</v>
      </c>
      <c r="C302" s="119">
        <v>420</v>
      </c>
      <c r="D302" s="119">
        <v>434</v>
      </c>
      <c r="E302" s="119">
        <v>391</v>
      </c>
      <c r="F302" s="119">
        <v>415.6</v>
      </c>
      <c r="G302" s="119">
        <v>413.4</v>
      </c>
      <c r="H302" s="119">
        <v>438.1</v>
      </c>
      <c r="I302" s="119">
        <v>43704</v>
      </c>
      <c r="J302" s="119">
        <v>18011586</v>
      </c>
      <c r="K302" s="121">
        <v>43137</v>
      </c>
      <c r="L302" s="119">
        <v>2946</v>
      </c>
      <c r="M302" s="119" t="s">
        <v>2724</v>
      </c>
    </row>
    <row r="303" spans="1:13">
      <c r="A303" s="119" t="s">
        <v>775</v>
      </c>
      <c r="B303" s="119" t="s">
        <v>397</v>
      </c>
      <c r="C303" s="119">
        <v>94.15</v>
      </c>
      <c r="D303" s="119">
        <v>94.15</v>
      </c>
      <c r="E303" s="119">
        <v>85.65</v>
      </c>
      <c r="F303" s="119">
        <v>92.2</v>
      </c>
      <c r="G303" s="119">
        <v>92.2</v>
      </c>
      <c r="H303" s="119">
        <v>101</v>
      </c>
      <c r="I303" s="119">
        <v>339252</v>
      </c>
      <c r="J303" s="119">
        <v>31027403.75</v>
      </c>
      <c r="K303" s="121">
        <v>43137</v>
      </c>
      <c r="L303" s="119">
        <v>4397</v>
      </c>
      <c r="M303" s="119" t="s">
        <v>776</v>
      </c>
    </row>
    <row r="304" spans="1:13">
      <c r="A304" s="119" t="s">
        <v>2883</v>
      </c>
      <c r="B304" s="119" t="s">
        <v>397</v>
      </c>
      <c r="C304" s="119">
        <v>126.9</v>
      </c>
      <c r="D304" s="119">
        <v>132.9</v>
      </c>
      <c r="E304" s="119">
        <v>122.25</v>
      </c>
      <c r="F304" s="119">
        <v>130.4</v>
      </c>
      <c r="G304" s="119">
        <v>129.25</v>
      </c>
      <c r="H304" s="119">
        <v>135.80000000000001</v>
      </c>
      <c r="I304" s="119">
        <v>120821</v>
      </c>
      <c r="J304" s="119">
        <v>15342656.800000001</v>
      </c>
      <c r="K304" s="121">
        <v>43137</v>
      </c>
      <c r="L304" s="119">
        <v>1324</v>
      </c>
      <c r="M304" s="119" t="s">
        <v>2884</v>
      </c>
    </row>
    <row r="305" spans="1:13">
      <c r="A305" s="119" t="s">
        <v>777</v>
      </c>
      <c r="B305" s="119" t="s">
        <v>397</v>
      </c>
      <c r="C305" s="119">
        <v>27.6</v>
      </c>
      <c r="D305" s="119">
        <v>30.05</v>
      </c>
      <c r="E305" s="119">
        <v>27.6</v>
      </c>
      <c r="F305" s="119">
        <v>29.8</v>
      </c>
      <c r="G305" s="119">
        <v>29.5</v>
      </c>
      <c r="H305" s="119">
        <v>29.5</v>
      </c>
      <c r="I305" s="119">
        <v>95385</v>
      </c>
      <c r="J305" s="119">
        <v>2788546.1</v>
      </c>
      <c r="K305" s="121">
        <v>43137</v>
      </c>
      <c r="L305" s="119">
        <v>279</v>
      </c>
      <c r="M305" s="119" t="s">
        <v>778</v>
      </c>
    </row>
    <row r="306" spans="1:13">
      <c r="A306" s="119" t="s">
        <v>779</v>
      </c>
      <c r="B306" s="119" t="s">
        <v>397</v>
      </c>
      <c r="C306" s="119">
        <v>660</v>
      </c>
      <c r="D306" s="119">
        <v>731.35</v>
      </c>
      <c r="E306" s="119">
        <v>653</v>
      </c>
      <c r="F306" s="119">
        <v>713.8</v>
      </c>
      <c r="G306" s="119">
        <v>707.9</v>
      </c>
      <c r="H306" s="119">
        <v>720.35</v>
      </c>
      <c r="I306" s="119">
        <v>674465</v>
      </c>
      <c r="J306" s="119">
        <v>473808281.69999999</v>
      </c>
      <c r="K306" s="121">
        <v>43137</v>
      </c>
      <c r="L306" s="119">
        <v>20560</v>
      </c>
      <c r="M306" s="119" t="s">
        <v>780</v>
      </c>
    </row>
    <row r="307" spans="1:13">
      <c r="A307" s="119" t="s">
        <v>64</v>
      </c>
      <c r="B307" s="119" t="s">
        <v>397</v>
      </c>
      <c r="C307" s="119">
        <v>2050</v>
      </c>
      <c r="D307" s="119">
        <v>2124</v>
      </c>
      <c r="E307" s="119">
        <v>2005.55</v>
      </c>
      <c r="F307" s="119">
        <v>2095.6999999999998</v>
      </c>
      <c r="G307" s="119">
        <v>2084</v>
      </c>
      <c r="H307" s="119">
        <v>2116.5</v>
      </c>
      <c r="I307" s="119">
        <v>763234</v>
      </c>
      <c r="J307" s="119">
        <v>1589592159.5999999</v>
      </c>
      <c r="K307" s="121">
        <v>43137</v>
      </c>
      <c r="L307" s="119">
        <v>45557</v>
      </c>
      <c r="M307" s="119" t="s">
        <v>781</v>
      </c>
    </row>
    <row r="308" spans="1:13">
      <c r="A308" s="119" t="s">
        <v>2506</v>
      </c>
      <c r="B308" s="119" t="s">
        <v>397</v>
      </c>
      <c r="C308" s="119">
        <v>38.950000000000003</v>
      </c>
      <c r="D308" s="119">
        <v>38.950000000000003</v>
      </c>
      <c r="E308" s="119">
        <v>37.450000000000003</v>
      </c>
      <c r="F308" s="119">
        <v>37.549999999999997</v>
      </c>
      <c r="G308" s="119">
        <v>37.450000000000003</v>
      </c>
      <c r="H308" s="119">
        <v>39.4</v>
      </c>
      <c r="I308" s="119">
        <v>13709</v>
      </c>
      <c r="J308" s="119">
        <v>515430</v>
      </c>
      <c r="K308" s="121">
        <v>43137</v>
      </c>
      <c r="L308" s="119">
        <v>117</v>
      </c>
      <c r="M308" s="119" t="s">
        <v>2507</v>
      </c>
    </row>
    <row r="309" spans="1:13">
      <c r="A309" s="119" t="s">
        <v>2366</v>
      </c>
      <c r="B309" s="119" t="s">
        <v>397</v>
      </c>
      <c r="C309" s="119">
        <v>35.200000000000003</v>
      </c>
      <c r="D309" s="119">
        <v>36.799999999999997</v>
      </c>
      <c r="E309" s="119">
        <v>35.200000000000003</v>
      </c>
      <c r="F309" s="119">
        <v>36.1</v>
      </c>
      <c r="G309" s="119">
        <v>35.85</v>
      </c>
      <c r="H309" s="119">
        <v>37.049999999999997</v>
      </c>
      <c r="I309" s="119">
        <v>101391</v>
      </c>
      <c r="J309" s="119">
        <v>3599960.6</v>
      </c>
      <c r="K309" s="121">
        <v>43137</v>
      </c>
      <c r="L309" s="119">
        <v>491</v>
      </c>
      <c r="M309" s="119" t="s">
        <v>2367</v>
      </c>
    </row>
    <row r="310" spans="1:13">
      <c r="A310" s="119" t="s">
        <v>782</v>
      </c>
      <c r="B310" s="119" t="s">
        <v>397</v>
      </c>
      <c r="C310" s="119">
        <v>38</v>
      </c>
      <c r="D310" s="119">
        <v>42.45</v>
      </c>
      <c r="E310" s="119">
        <v>38</v>
      </c>
      <c r="F310" s="119">
        <v>40.35</v>
      </c>
      <c r="G310" s="119">
        <v>40.5</v>
      </c>
      <c r="H310" s="119">
        <v>42.45</v>
      </c>
      <c r="I310" s="119">
        <v>1650039</v>
      </c>
      <c r="J310" s="119">
        <v>67468795.349999994</v>
      </c>
      <c r="K310" s="121">
        <v>43137</v>
      </c>
      <c r="L310" s="119">
        <v>8172</v>
      </c>
      <c r="M310" s="119" t="s">
        <v>2621</v>
      </c>
    </row>
    <row r="311" spans="1:13">
      <c r="A311" s="119" t="s">
        <v>783</v>
      </c>
      <c r="B311" s="119" t="s">
        <v>397</v>
      </c>
      <c r="C311" s="119">
        <v>1705</v>
      </c>
      <c r="D311" s="119">
        <v>1748.95</v>
      </c>
      <c r="E311" s="119">
        <v>1670</v>
      </c>
      <c r="F311" s="119">
        <v>1694.25</v>
      </c>
      <c r="G311" s="119">
        <v>1710</v>
      </c>
      <c r="H311" s="119">
        <v>1732.25</v>
      </c>
      <c r="I311" s="119">
        <v>4081</v>
      </c>
      <c r="J311" s="119">
        <v>6936607</v>
      </c>
      <c r="K311" s="121">
        <v>43137</v>
      </c>
      <c r="L311" s="119">
        <v>1264</v>
      </c>
      <c r="M311" s="119" t="s">
        <v>784</v>
      </c>
    </row>
    <row r="312" spans="1:13">
      <c r="A312" s="119" t="s">
        <v>2885</v>
      </c>
      <c r="B312" s="119" t="s">
        <v>397</v>
      </c>
      <c r="C312" s="119">
        <v>4.75</v>
      </c>
      <c r="D312" s="119">
        <v>5.25</v>
      </c>
      <c r="E312" s="119">
        <v>4.75</v>
      </c>
      <c r="F312" s="119">
        <v>5.25</v>
      </c>
      <c r="G312" s="119">
        <v>5.25</v>
      </c>
      <c r="H312" s="119">
        <v>5</v>
      </c>
      <c r="I312" s="119">
        <v>140547</v>
      </c>
      <c r="J312" s="119">
        <v>696915</v>
      </c>
      <c r="K312" s="121">
        <v>43137</v>
      </c>
      <c r="L312" s="119">
        <v>102</v>
      </c>
      <c r="M312" s="119" t="s">
        <v>2886</v>
      </c>
    </row>
    <row r="313" spans="1:13">
      <c r="A313" s="119" t="s">
        <v>2727</v>
      </c>
      <c r="B313" s="119" t="s">
        <v>397</v>
      </c>
      <c r="C313" s="119">
        <v>325</v>
      </c>
      <c r="D313" s="119">
        <v>379.85</v>
      </c>
      <c r="E313" s="119">
        <v>320</v>
      </c>
      <c r="F313" s="119">
        <v>327.14999999999998</v>
      </c>
      <c r="G313" s="119">
        <v>320</v>
      </c>
      <c r="H313" s="119">
        <v>350.25</v>
      </c>
      <c r="I313" s="119">
        <v>986</v>
      </c>
      <c r="J313" s="119">
        <v>333081.55</v>
      </c>
      <c r="K313" s="121">
        <v>43137</v>
      </c>
      <c r="L313" s="119">
        <v>69</v>
      </c>
      <c r="M313" s="119" t="s">
        <v>2728</v>
      </c>
    </row>
    <row r="314" spans="1:13">
      <c r="A314" s="119" t="s">
        <v>785</v>
      </c>
      <c r="B314" s="119" t="s">
        <v>397</v>
      </c>
      <c r="C314" s="119">
        <v>1388</v>
      </c>
      <c r="D314" s="119">
        <v>1397.1</v>
      </c>
      <c r="E314" s="119">
        <v>1350</v>
      </c>
      <c r="F314" s="119">
        <v>1382.3</v>
      </c>
      <c r="G314" s="119">
        <v>1366.15</v>
      </c>
      <c r="H314" s="119">
        <v>1434.55</v>
      </c>
      <c r="I314" s="119">
        <v>36869</v>
      </c>
      <c r="J314" s="119">
        <v>50658339.200000003</v>
      </c>
      <c r="K314" s="121">
        <v>43137</v>
      </c>
      <c r="L314" s="119">
        <v>5726</v>
      </c>
      <c r="M314" s="119" t="s">
        <v>786</v>
      </c>
    </row>
    <row r="315" spans="1:13">
      <c r="A315" s="119" t="s">
        <v>787</v>
      </c>
      <c r="B315" s="119" t="s">
        <v>397</v>
      </c>
      <c r="C315" s="119">
        <v>235</v>
      </c>
      <c r="D315" s="119">
        <v>258</v>
      </c>
      <c r="E315" s="119">
        <v>224.1</v>
      </c>
      <c r="F315" s="119">
        <v>254</v>
      </c>
      <c r="G315" s="119">
        <v>255.8</v>
      </c>
      <c r="H315" s="119">
        <v>249.1</v>
      </c>
      <c r="I315" s="119">
        <v>4283947</v>
      </c>
      <c r="J315" s="119">
        <v>1037308758.75</v>
      </c>
      <c r="K315" s="121">
        <v>43137</v>
      </c>
      <c r="L315" s="119">
        <v>63848</v>
      </c>
      <c r="M315" s="119" t="s">
        <v>788</v>
      </c>
    </row>
    <row r="316" spans="1:13">
      <c r="A316" s="119" t="s">
        <v>65</v>
      </c>
      <c r="B316" s="119" t="s">
        <v>397</v>
      </c>
      <c r="C316" s="119">
        <v>26545.55</v>
      </c>
      <c r="D316" s="119">
        <v>28050</v>
      </c>
      <c r="E316" s="119">
        <v>26500</v>
      </c>
      <c r="F316" s="119">
        <v>27579.25</v>
      </c>
      <c r="G316" s="119">
        <v>27619.65</v>
      </c>
      <c r="H316" s="119">
        <v>27537.95</v>
      </c>
      <c r="I316" s="119">
        <v>61408</v>
      </c>
      <c r="J316" s="119">
        <v>1679033440.9000001</v>
      </c>
      <c r="K316" s="121">
        <v>43137</v>
      </c>
      <c r="L316" s="119">
        <v>22545</v>
      </c>
      <c r="M316" s="119" t="s">
        <v>789</v>
      </c>
    </row>
    <row r="317" spans="1:13">
      <c r="A317" s="119" t="s">
        <v>790</v>
      </c>
      <c r="B317" s="119" t="s">
        <v>397</v>
      </c>
      <c r="C317" s="119">
        <v>318</v>
      </c>
      <c r="D317" s="119">
        <v>319.89999999999998</v>
      </c>
      <c r="E317" s="119">
        <v>306.89999999999998</v>
      </c>
      <c r="F317" s="119">
        <v>316.10000000000002</v>
      </c>
      <c r="G317" s="119">
        <v>316</v>
      </c>
      <c r="H317" s="119">
        <v>319.45</v>
      </c>
      <c r="I317" s="119">
        <v>104134</v>
      </c>
      <c r="J317" s="119">
        <v>32673687.5</v>
      </c>
      <c r="K317" s="121">
        <v>43137</v>
      </c>
      <c r="L317" s="119">
        <v>2246</v>
      </c>
      <c r="M317" s="119" t="s">
        <v>791</v>
      </c>
    </row>
    <row r="318" spans="1:13">
      <c r="A318" s="119" t="s">
        <v>2820</v>
      </c>
      <c r="B318" s="119" t="s">
        <v>397</v>
      </c>
      <c r="C318" s="119">
        <v>425</v>
      </c>
      <c r="D318" s="119">
        <v>448</v>
      </c>
      <c r="E318" s="119">
        <v>425</v>
      </c>
      <c r="F318" s="119">
        <v>430.05</v>
      </c>
      <c r="G318" s="119">
        <v>430.5</v>
      </c>
      <c r="H318" s="119">
        <v>451.8</v>
      </c>
      <c r="I318" s="119">
        <v>2685</v>
      </c>
      <c r="J318" s="119">
        <v>1169374.6000000001</v>
      </c>
      <c r="K318" s="121">
        <v>43137</v>
      </c>
      <c r="L318" s="119">
        <v>176</v>
      </c>
      <c r="M318" s="119" t="s">
        <v>2821</v>
      </c>
    </row>
    <row r="319" spans="1:13">
      <c r="A319" s="119" t="s">
        <v>792</v>
      </c>
      <c r="B319" s="119" t="s">
        <v>397</v>
      </c>
      <c r="C319" s="119">
        <v>172.5</v>
      </c>
      <c r="D319" s="119">
        <v>172.8</v>
      </c>
      <c r="E319" s="119">
        <v>165.5</v>
      </c>
      <c r="F319" s="119">
        <v>168.85</v>
      </c>
      <c r="G319" s="119">
        <v>169.45</v>
      </c>
      <c r="H319" s="119">
        <v>176.55</v>
      </c>
      <c r="I319" s="119">
        <v>150504</v>
      </c>
      <c r="J319" s="119">
        <v>25259670.600000001</v>
      </c>
      <c r="K319" s="121">
        <v>43137</v>
      </c>
      <c r="L319" s="119">
        <v>1947</v>
      </c>
      <c r="M319" s="119" t="s">
        <v>793</v>
      </c>
    </row>
    <row r="320" spans="1:13">
      <c r="A320" s="119" t="s">
        <v>2503</v>
      </c>
      <c r="B320" s="119" t="s">
        <v>397</v>
      </c>
      <c r="C320" s="119">
        <v>445</v>
      </c>
      <c r="D320" s="119">
        <v>518.9</v>
      </c>
      <c r="E320" s="119">
        <v>444.25</v>
      </c>
      <c r="F320" s="119">
        <v>493.45</v>
      </c>
      <c r="G320" s="119">
        <v>491</v>
      </c>
      <c r="H320" s="119">
        <v>477.85</v>
      </c>
      <c r="I320" s="119">
        <v>4394</v>
      </c>
      <c r="J320" s="119">
        <v>2151993.5</v>
      </c>
      <c r="K320" s="121">
        <v>43137</v>
      </c>
      <c r="L320" s="119">
        <v>239</v>
      </c>
      <c r="M320" s="119" t="s">
        <v>2504</v>
      </c>
    </row>
    <row r="321" spans="1:13">
      <c r="A321" s="119" t="s">
        <v>794</v>
      </c>
      <c r="B321" s="119" t="s">
        <v>397</v>
      </c>
      <c r="C321" s="119">
        <v>48.6</v>
      </c>
      <c r="D321" s="119">
        <v>52</v>
      </c>
      <c r="E321" s="119">
        <v>47.5</v>
      </c>
      <c r="F321" s="119">
        <v>51.25</v>
      </c>
      <c r="G321" s="119">
        <v>51.9</v>
      </c>
      <c r="H321" s="119">
        <v>52.8</v>
      </c>
      <c r="I321" s="119">
        <v>954868</v>
      </c>
      <c r="J321" s="119">
        <v>47652344.25</v>
      </c>
      <c r="K321" s="121">
        <v>43137</v>
      </c>
      <c r="L321" s="119">
        <v>4509</v>
      </c>
      <c r="M321" s="119" t="s">
        <v>795</v>
      </c>
    </row>
    <row r="322" spans="1:13">
      <c r="A322" s="119" t="s">
        <v>796</v>
      </c>
      <c r="B322" s="119" t="s">
        <v>397</v>
      </c>
      <c r="C322" s="119">
        <v>81</v>
      </c>
      <c r="D322" s="119">
        <v>84.8</v>
      </c>
      <c r="E322" s="119">
        <v>76.5</v>
      </c>
      <c r="F322" s="119">
        <v>80.599999999999994</v>
      </c>
      <c r="G322" s="119">
        <v>80</v>
      </c>
      <c r="H322" s="119">
        <v>84.65</v>
      </c>
      <c r="I322" s="119">
        <v>547879</v>
      </c>
      <c r="J322" s="119">
        <v>44224765.549999997</v>
      </c>
      <c r="K322" s="121">
        <v>43137</v>
      </c>
      <c r="L322" s="119">
        <v>4406</v>
      </c>
      <c r="M322" s="119" t="s">
        <v>797</v>
      </c>
    </row>
    <row r="323" spans="1:13">
      <c r="A323" s="119" t="s">
        <v>798</v>
      </c>
      <c r="B323" s="119" t="s">
        <v>397</v>
      </c>
      <c r="C323" s="119">
        <v>29.6</v>
      </c>
      <c r="D323" s="119">
        <v>31.65</v>
      </c>
      <c r="E323" s="119">
        <v>29.6</v>
      </c>
      <c r="F323" s="119">
        <v>30.85</v>
      </c>
      <c r="G323" s="119">
        <v>30.85</v>
      </c>
      <c r="H323" s="119">
        <v>31.3</v>
      </c>
      <c r="I323" s="119">
        <v>660287</v>
      </c>
      <c r="J323" s="119">
        <v>20341419.550000001</v>
      </c>
      <c r="K323" s="121">
        <v>43137</v>
      </c>
      <c r="L323" s="119">
        <v>1863</v>
      </c>
      <c r="M323" s="119" t="s">
        <v>799</v>
      </c>
    </row>
    <row r="324" spans="1:13">
      <c r="A324" s="119" t="s">
        <v>2677</v>
      </c>
      <c r="B324" s="119" t="s">
        <v>397</v>
      </c>
      <c r="C324" s="119">
        <v>145</v>
      </c>
      <c r="D324" s="119">
        <v>148.9</v>
      </c>
      <c r="E324" s="119">
        <v>138</v>
      </c>
      <c r="F324" s="119">
        <v>145.75</v>
      </c>
      <c r="G324" s="119">
        <v>145.05000000000001</v>
      </c>
      <c r="H324" s="119">
        <v>152.25</v>
      </c>
      <c r="I324" s="119">
        <v>14929</v>
      </c>
      <c r="J324" s="119">
        <v>2140333.35</v>
      </c>
      <c r="K324" s="121">
        <v>43137</v>
      </c>
      <c r="L324" s="119">
        <v>347</v>
      </c>
      <c r="M324" s="119" t="s">
        <v>2678</v>
      </c>
    </row>
    <row r="325" spans="1:13">
      <c r="A325" s="119" t="s">
        <v>800</v>
      </c>
      <c r="B325" s="119" t="s">
        <v>397</v>
      </c>
      <c r="C325" s="119">
        <v>301</v>
      </c>
      <c r="D325" s="119">
        <v>312</v>
      </c>
      <c r="E325" s="119">
        <v>299.2</v>
      </c>
      <c r="F325" s="119">
        <v>309.85000000000002</v>
      </c>
      <c r="G325" s="119">
        <v>310.3</v>
      </c>
      <c r="H325" s="119">
        <v>314.85000000000002</v>
      </c>
      <c r="I325" s="119">
        <v>26274</v>
      </c>
      <c r="J325" s="119">
        <v>8083679</v>
      </c>
      <c r="K325" s="121">
        <v>43137</v>
      </c>
      <c r="L325" s="119">
        <v>742</v>
      </c>
      <c r="M325" s="119" t="s">
        <v>801</v>
      </c>
    </row>
    <row r="326" spans="1:13">
      <c r="A326" s="119" t="s">
        <v>802</v>
      </c>
      <c r="B326" s="119" t="s">
        <v>397</v>
      </c>
      <c r="C326" s="119">
        <v>45.05</v>
      </c>
      <c r="D326" s="119">
        <v>46.45</v>
      </c>
      <c r="E326" s="119">
        <v>44.1</v>
      </c>
      <c r="F326" s="119">
        <v>45.25</v>
      </c>
      <c r="G326" s="119">
        <v>45.7</v>
      </c>
      <c r="H326" s="119">
        <v>46.85</v>
      </c>
      <c r="I326" s="119">
        <v>39220</v>
      </c>
      <c r="J326" s="119">
        <v>1771502.75</v>
      </c>
      <c r="K326" s="121">
        <v>43137</v>
      </c>
      <c r="L326" s="119">
        <v>295</v>
      </c>
      <c r="M326" s="119" t="s">
        <v>803</v>
      </c>
    </row>
    <row r="327" spans="1:13">
      <c r="A327" s="119" t="s">
        <v>2523</v>
      </c>
      <c r="B327" s="119" t="s">
        <v>397</v>
      </c>
      <c r="C327" s="119">
        <v>256</v>
      </c>
      <c r="D327" s="119">
        <v>274</v>
      </c>
      <c r="E327" s="119">
        <v>249.8</v>
      </c>
      <c r="F327" s="119">
        <v>267.10000000000002</v>
      </c>
      <c r="G327" s="119">
        <v>268</v>
      </c>
      <c r="H327" s="119">
        <v>281.55</v>
      </c>
      <c r="I327" s="119">
        <v>178710</v>
      </c>
      <c r="J327" s="119">
        <v>47216809.899999999</v>
      </c>
      <c r="K327" s="121">
        <v>43137</v>
      </c>
      <c r="L327" s="119">
        <v>3031</v>
      </c>
      <c r="M327" s="119" t="s">
        <v>2524</v>
      </c>
    </row>
    <row r="328" spans="1:13">
      <c r="A328" s="119" t="s">
        <v>197</v>
      </c>
      <c r="B328" s="119" t="s">
        <v>397</v>
      </c>
      <c r="C328" s="119">
        <v>1040.5</v>
      </c>
      <c r="D328" s="119">
        <v>1118.9000000000001</v>
      </c>
      <c r="E328" s="119">
        <v>1040.5</v>
      </c>
      <c r="F328" s="119">
        <v>1110.8499999999999</v>
      </c>
      <c r="G328" s="119">
        <v>1118</v>
      </c>
      <c r="H328" s="119">
        <v>1092.4000000000001</v>
      </c>
      <c r="I328" s="119">
        <v>498832</v>
      </c>
      <c r="J328" s="119">
        <v>547810915.45000005</v>
      </c>
      <c r="K328" s="121">
        <v>43137</v>
      </c>
      <c r="L328" s="119">
        <v>13609</v>
      </c>
      <c r="M328" s="119" t="s">
        <v>804</v>
      </c>
    </row>
    <row r="329" spans="1:13">
      <c r="A329" s="119" t="s">
        <v>2887</v>
      </c>
      <c r="B329" s="119" t="s">
        <v>397</v>
      </c>
      <c r="C329" s="119">
        <v>17.95</v>
      </c>
      <c r="D329" s="119">
        <v>18.2</v>
      </c>
      <c r="E329" s="119">
        <v>17.55</v>
      </c>
      <c r="F329" s="119">
        <v>17.649999999999999</v>
      </c>
      <c r="G329" s="119">
        <v>17.600000000000001</v>
      </c>
      <c r="H329" s="119">
        <v>18.45</v>
      </c>
      <c r="I329" s="119">
        <v>75304</v>
      </c>
      <c r="J329" s="119">
        <v>1337324.45</v>
      </c>
      <c r="K329" s="121">
        <v>43137</v>
      </c>
      <c r="L329" s="119">
        <v>325</v>
      </c>
      <c r="M329" s="119" t="s">
        <v>2888</v>
      </c>
    </row>
    <row r="330" spans="1:13">
      <c r="A330" s="119" t="s">
        <v>2679</v>
      </c>
      <c r="B330" s="119" t="s">
        <v>397</v>
      </c>
      <c r="C330" s="119">
        <v>180</v>
      </c>
      <c r="D330" s="119">
        <v>184.8</v>
      </c>
      <c r="E330" s="119">
        <v>167</v>
      </c>
      <c r="F330" s="119">
        <v>181.05</v>
      </c>
      <c r="G330" s="119">
        <v>184.15</v>
      </c>
      <c r="H330" s="119">
        <v>186.55</v>
      </c>
      <c r="I330" s="119">
        <v>43281</v>
      </c>
      <c r="J330" s="119">
        <v>7746300.9500000002</v>
      </c>
      <c r="K330" s="121">
        <v>43137</v>
      </c>
      <c r="L330" s="119">
        <v>1165</v>
      </c>
      <c r="M330" s="119" t="s">
        <v>2680</v>
      </c>
    </row>
    <row r="331" spans="1:13">
      <c r="A331" s="119" t="s">
        <v>805</v>
      </c>
      <c r="B331" s="119" t="s">
        <v>397</v>
      </c>
      <c r="C331" s="119">
        <v>198</v>
      </c>
      <c r="D331" s="119">
        <v>204.95</v>
      </c>
      <c r="E331" s="119">
        <v>190.1</v>
      </c>
      <c r="F331" s="119">
        <v>192.1</v>
      </c>
      <c r="G331" s="119">
        <v>192.05</v>
      </c>
      <c r="H331" s="119">
        <v>201.25</v>
      </c>
      <c r="I331" s="119">
        <v>44033</v>
      </c>
      <c r="J331" s="119">
        <v>8544060.3499999996</v>
      </c>
      <c r="K331" s="121">
        <v>43137</v>
      </c>
      <c r="L331" s="119">
        <v>844</v>
      </c>
      <c r="M331" s="119" t="s">
        <v>806</v>
      </c>
    </row>
    <row r="332" spans="1:13">
      <c r="A332" s="119" t="s">
        <v>2299</v>
      </c>
      <c r="B332" s="119" t="s">
        <v>397</v>
      </c>
      <c r="C332" s="119">
        <v>1080</v>
      </c>
      <c r="D332" s="119">
        <v>1182.4000000000001</v>
      </c>
      <c r="E332" s="119">
        <v>1080</v>
      </c>
      <c r="F332" s="119">
        <v>1155.75</v>
      </c>
      <c r="G332" s="119">
        <v>1148.0999999999999</v>
      </c>
      <c r="H332" s="119">
        <v>1156.55</v>
      </c>
      <c r="I332" s="119">
        <v>66549</v>
      </c>
      <c r="J332" s="119">
        <v>76049325.75</v>
      </c>
      <c r="K332" s="121">
        <v>43137</v>
      </c>
      <c r="L332" s="119">
        <v>5017</v>
      </c>
      <c r="M332" s="119" t="s">
        <v>2300</v>
      </c>
    </row>
    <row r="333" spans="1:13">
      <c r="A333" s="119" t="s">
        <v>2445</v>
      </c>
      <c r="B333" s="119" t="s">
        <v>397</v>
      </c>
      <c r="C333" s="119">
        <v>21.55</v>
      </c>
      <c r="D333" s="119">
        <v>22.6</v>
      </c>
      <c r="E333" s="119">
        <v>21.55</v>
      </c>
      <c r="F333" s="119">
        <v>22.3</v>
      </c>
      <c r="G333" s="119">
        <v>22.4</v>
      </c>
      <c r="H333" s="119">
        <v>22.65</v>
      </c>
      <c r="I333" s="119">
        <v>85172</v>
      </c>
      <c r="J333" s="119">
        <v>1869931.3</v>
      </c>
      <c r="K333" s="121">
        <v>43137</v>
      </c>
      <c r="L333" s="119">
        <v>363</v>
      </c>
      <c r="M333" s="119" t="s">
        <v>2446</v>
      </c>
    </row>
    <row r="334" spans="1:13">
      <c r="A334" s="119" t="s">
        <v>66</v>
      </c>
      <c r="B334" s="119" t="s">
        <v>397</v>
      </c>
      <c r="C334" s="119">
        <v>160</v>
      </c>
      <c r="D334" s="119">
        <v>166.65</v>
      </c>
      <c r="E334" s="119">
        <v>154.55000000000001</v>
      </c>
      <c r="F334" s="119">
        <v>163.25</v>
      </c>
      <c r="G334" s="119">
        <v>166.25</v>
      </c>
      <c r="H334" s="119">
        <v>166.4</v>
      </c>
      <c r="I334" s="119">
        <v>2036615</v>
      </c>
      <c r="J334" s="119">
        <v>330037844.25</v>
      </c>
      <c r="K334" s="121">
        <v>43137</v>
      </c>
      <c r="L334" s="119">
        <v>26691</v>
      </c>
      <c r="M334" s="119" t="s">
        <v>807</v>
      </c>
    </row>
    <row r="335" spans="1:13">
      <c r="A335" s="119" t="s">
        <v>808</v>
      </c>
      <c r="B335" s="119" t="s">
        <v>397</v>
      </c>
      <c r="C335" s="119">
        <v>687.9</v>
      </c>
      <c r="D335" s="119">
        <v>687.9</v>
      </c>
      <c r="E335" s="119">
        <v>613.04999999999995</v>
      </c>
      <c r="F335" s="119">
        <v>680.25</v>
      </c>
      <c r="G335" s="119">
        <v>687.6</v>
      </c>
      <c r="H335" s="119">
        <v>701.9</v>
      </c>
      <c r="I335" s="119">
        <v>41399</v>
      </c>
      <c r="J335" s="119">
        <v>28087892.550000001</v>
      </c>
      <c r="K335" s="121">
        <v>43137</v>
      </c>
      <c r="L335" s="119">
        <v>759</v>
      </c>
      <c r="M335" s="119" t="s">
        <v>809</v>
      </c>
    </row>
    <row r="336" spans="1:13">
      <c r="A336" s="119" t="s">
        <v>3036</v>
      </c>
      <c r="B336" s="119" t="s">
        <v>397</v>
      </c>
      <c r="C336" s="119">
        <v>235</v>
      </c>
      <c r="D336" s="119">
        <v>240</v>
      </c>
      <c r="E336" s="119">
        <v>224.1</v>
      </c>
      <c r="F336" s="119">
        <v>239.27</v>
      </c>
      <c r="G336" s="119">
        <v>239.27</v>
      </c>
      <c r="H336" s="119">
        <v>240</v>
      </c>
      <c r="I336" s="119">
        <v>87</v>
      </c>
      <c r="J336" s="119">
        <v>20363.419999999998</v>
      </c>
      <c r="K336" s="121">
        <v>43137</v>
      </c>
      <c r="L336" s="119">
        <v>17</v>
      </c>
      <c r="M336" s="119" t="s">
        <v>3037</v>
      </c>
    </row>
    <row r="337" spans="1:13">
      <c r="A337" s="119" t="s">
        <v>810</v>
      </c>
      <c r="B337" s="119" t="s">
        <v>397</v>
      </c>
      <c r="C337" s="119">
        <v>132</v>
      </c>
      <c r="D337" s="119">
        <v>139.19999999999999</v>
      </c>
      <c r="E337" s="119">
        <v>129.30000000000001</v>
      </c>
      <c r="F337" s="119">
        <v>136.75</v>
      </c>
      <c r="G337" s="119">
        <v>136.65</v>
      </c>
      <c r="H337" s="119">
        <v>138.9</v>
      </c>
      <c r="I337" s="119">
        <v>5560449</v>
      </c>
      <c r="J337" s="119">
        <v>741821928.04999995</v>
      </c>
      <c r="K337" s="121">
        <v>43137</v>
      </c>
      <c r="L337" s="119">
        <v>24577</v>
      </c>
      <c r="M337" s="119" t="s">
        <v>811</v>
      </c>
    </row>
    <row r="338" spans="1:13">
      <c r="A338" s="119" t="s">
        <v>2574</v>
      </c>
      <c r="B338" s="119" t="s">
        <v>397</v>
      </c>
      <c r="C338" s="119">
        <v>720</v>
      </c>
      <c r="D338" s="119">
        <v>763.05</v>
      </c>
      <c r="E338" s="119">
        <v>720</v>
      </c>
      <c r="F338" s="119">
        <v>754.7</v>
      </c>
      <c r="G338" s="119">
        <v>751</v>
      </c>
      <c r="H338" s="119">
        <v>779.7</v>
      </c>
      <c r="I338" s="119">
        <v>293501</v>
      </c>
      <c r="J338" s="119">
        <v>218845181.30000001</v>
      </c>
      <c r="K338" s="121">
        <v>43137</v>
      </c>
      <c r="L338" s="119">
        <v>2927</v>
      </c>
      <c r="M338" s="119" t="s">
        <v>2575</v>
      </c>
    </row>
    <row r="339" spans="1:13">
      <c r="A339" s="119" t="s">
        <v>812</v>
      </c>
      <c r="B339" s="119" t="s">
        <v>397</v>
      </c>
      <c r="C339" s="119">
        <v>182.05</v>
      </c>
      <c r="D339" s="119">
        <v>188</v>
      </c>
      <c r="E339" s="119">
        <v>178.15</v>
      </c>
      <c r="F339" s="119">
        <v>185.35</v>
      </c>
      <c r="G339" s="119">
        <v>186</v>
      </c>
      <c r="H339" s="119">
        <v>191.65</v>
      </c>
      <c r="I339" s="119">
        <v>714841</v>
      </c>
      <c r="J339" s="119">
        <v>131479130.65000001</v>
      </c>
      <c r="K339" s="121">
        <v>43137</v>
      </c>
      <c r="L339" s="119">
        <v>8312</v>
      </c>
      <c r="M339" s="119" t="s">
        <v>813</v>
      </c>
    </row>
    <row r="340" spans="1:13">
      <c r="A340" s="119" t="s">
        <v>814</v>
      </c>
      <c r="B340" s="119" t="s">
        <v>397</v>
      </c>
      <c r="C340" s="119">
        <v>742.05</v>
      </c>
      <c r="D340" s="119">
        <v>799.85</v>
      </c>
      <c r="E340" s="119">
        <v>725.4</v>
      </c>
      <c r="F340" s="119">
        <v>777.45</v>
      </c>
      <c r="G340" s="119">
        <v>768</v>
      </c>
      <c r="H340" s="119">
        <v>758.5</v>
      </c>
      <c r="I340" s="119">
        <v>7501</v>
      </c>
      <c r="J340" s="119">
        <v>5710804.5999999996</v>
      </c>
      <c r="K340" s="121">
        <v>43137</v>
      </c>
      <c r="L340" s="119">
        <v>835</v>
      </c>
      <c r="M340" s="119" t="s">
        <v>815</v>
      </c>
    </row>
    <row r="341" spans="1:13">
      <c r="A341" s="119" t="s">
        <v>816</v>
      </c>
      <c r="B341" s="119" t="s">
        <v>397</v>
      </c>
      <c r="C341" s="119">
        <v>850</v>
      </c>
      <c r="D341" s="119">
        <v>901.95</v>
      </c>
      <c r="E341" s="119">
        <v>836.05</v>
      </c>
      <c r="F341" s="119">
        <v>891.65</v>
      </c>
      <c r="G341" s="119">
        <v>892.2</v>
      </c>
      <c r="H341" s="119">
        <v>878.95</v>
      </c>
      <c r="I341" s="119">
        <v>2966125</v>
      </c>
      <c r="J341" s="119">
        <v>2595362588.6500001</v>
      </c>
      <c r="K341" s="121">
        <v>43137</v>
      </c>
      <c r="L341" s="119">
        <v>53351</v>
      </c>
      <c r="M341" s="119" t="s">
        <v>817</v>
      </c>
    </row>
    <row r="342" spans="1:13">
      <c r="A342" s="119" t="s">
        <v>818</v>
      </c>
      <c r="B342" s="119" t="s">
        <v>397</v>
      </c>
      <c r="C342" s="119">
        <v>25.9</v>
      </c>
      <c r="D342" s="119">
        <v>25.9</v>
      </c>
      <c r="E342" s="119">
        <v>23.9</v>
      </c>
      <c r="F342" s="119">
        <v>25.25</v>
      </c>
      <c r="G342" s="119">
        <v>25.4</v>
      </c>
      <c r="H342" s="119">
        <v>26.05</v>
      </c>
      <c r="I342" s="119">
        <v>60884</v>
      </c>
      <c r="J342" s="119">
        <v>1521925.35</v>
      </c>
      <c r="K342" s="121">
        <v>43137</v>
      </c>
      <c r="L342" s="119">
        <v>307</v>
      </c>
      <c r="M342" s="119" t="s">
        <v>819</v>
      </c>
    </row>
    <row r="343" spans="1:13">
      <c r="A343" s="119" t="s">
        <v>820</v>
      </c>
      <c r="B343" s="119" t="s">
        <v>397</v>
      </c>
      <c r="C343" s="119">
        <v>255</v>
      </c>
      <c r="D343" s="119">
        <v>268.75</v>
      </c>
      <c r="E343" s="119">
        <v>253</v>
      </c>
      <c r="F343" s="119">
        <v>262.39999999999998</v>
      </c>
      <c r="G343" s="119">
        <v>262.95</v>
      </c>
      <c r="H343" s="119">
        <v>267.7</v>
      </c>
      <c r="I343" s="119">
        <v>123072</v>
      </c>
      <c r="J343" s="119">
        <v>31917676.899999999</v>
      </c>
      <c r="K343" s="121">
        <v>43137</v>
      </c>
      <c r="L343" s="119">
        <v>6662</v>
      </c>
      <c r="M343" s="119" t="s">
        <v>821</v>
      </c>
    </row>
    <row r="344" spans="1:13">
      <c r="A344" s="119" t="s">
        <v>2447</v>
      </c>
      <c r="B344" s="119" t="s">
        <v>397</v>
      </c>
      <c r="C344" s="119">
        <v>61.9</v>
      </c>
      <c r="D344" s="119">
        <v>61.9</v>
      </c>
      <c r="E344" s="119">
        <v>61.9</v>
      </c>
      <c r="F344" s="119">
        <v>61.9</v>
      </c>
      <c r="G344" s="119">
        <v>61.9</v>
      </c>
      <c r="H344" s="119">
        <v>65.150000000000006</v>
      </c>
      <c r="I344" s="119">
        <v>12732</v>
      </c>
      <c r="J344" s="119">
        <v>788110.8</v>
      </c>
      <c r="K344" s="121">
        <v>43137</v>
      </c>
      <c r="L344" s="119">
        <v>62</v>
      </c>
      <c r="M344" s="119" t="s">
        <v>2448</v>
      </c>
    </row>
    <row r="345" spans="1:13">
      <c r="A345" s="119" t="s">
        <v>2681</v>
      </c>
      <c r="B345" s="119" t="s">
        <v>397</v>
      </c>
      <c r="C345" s="119">
        <v>6.8</v>
      </c>
      <c r="D345" s="119">
        <v>7.05</v>
      </c>
      <c r="E345" s="119">
        <v>6.8</v>
      </c>
      <c r="F345" s="119">
        <v>6.8</v>
      </c>
      <c r="G345" s="119">
        <v>6.8</v>
      </c>
      <c r="H345" s="119">
        <v>7.15</v>
      </c>
      <c r="I345" s="119">
        <v>68099</v>
      </c>
      <c r="J345" s="119">
        <v>465293.25</v>
      </c>
      <c r="K345" s="121">
        <v>43137</v>
      </c>
      <c r="L345" s="119">
        <v>103</v>
      </c>
      <c r="M345" s="119" t="s">
        <v>2682</v>
      </c>
    </row>
    <row r="346" spans="1:13">
      <c r="A346" s="119" t="s">
        <v>3069</v>
      </c>
      <c r="B346" s="119" t="s">
        <v>397</v>
      </c>
      <c r="C346" s="119">
        <v>2.2999999999999998</v>
      </c>
      <c r="D346" s="119">
        <v>2.2999999999999998</v>
      </c>
      <c r="E346" s="119">
        <v>2.2999999999999998</v>
      </c>
      <c r="F346" s="119">
        <v>2.2999999999999998</v>
      </c>
      <c r="G346" s="119">
        <v>2.2999999999999998</v>
      </c>
      <c r="H346" s="119">
        <v>2.2999999999999998</v>
      </c>
      <c r="I346" s="119">
        <v>100</v>
      </c>
      <c r="J346" s="119">
        <v>230</v>
      </c>
      <c r="K346" s="121">
        <v>43137</v>
      </c>
      <c r="L346" s="119">
        <v>1</v>
      </c>
      <c r="M346" s="119" t="s">
        <v>3070</v>
      </c>
    </row>
    <row r="347" spans="1:13">
      <c r="A347" s="119" t="s">
        <v>2935</v>
      </c>
      <c r="B347" s="119" t="s">
        <v>397</v>
      </c>
      <c r="C347" s="119">
        <v>32</v>
      </c>
      <c r="D347" s="119">
        <v>35.9</v>
      </c>
      <c r="E347" s="119">
        <v>32</v>
      </c>
      <c r="F347" s="119">
        <v>32.6</v>
      </c>
      <c r="G347" s="119">
        <v>32.9</v>
      </c>
      <c r="H347" s="119">
        <v>33.549999999999997</v>
      </c>
      <c r="I347" s="119">
        <v>2724</v>
      </c>
      <c r="J347" s="119">
        <v>90740.05</v>
      </c>
      <c r="K347" s="121">
        <v>43137</v>
      </c>
      <c r="L347" s="119">
        <v>50</v>
      </c>
      <c r="M347" s="119" t="s">
        <v>2936</v>
      </c>
    </row>
    <row r="348" spans="1:13">
      <c r="A348" s="119" t="s">
        <v>822</v>
      </c>
      <c r="B348" s="119" t="s">
        <v>397</v>
      </c>
      <c r="C348" s="119">
        <v>368</v>
      </c>
      <c r="D348" s="119">
        <v>380</v>
      </c>
      <c r="E348" s="119">
        <v>351.45</v>
      </c>
      <c r="F348" s="119">
        <v>377.45</v>
      </c>
      <c r="G348" s="119">
        <v>376</v>
      </c>
      <c r="H348" s="119">
        <v>381</v>
      </c>
      <c r="I348" s="119">
        <v>110493</v>
      </c>
      <c r="J348" s="119">
        <v>40932519.200000003</v>
      </c>
      <c r="K348" s="121">
        <v>43137</v>
      </c>
      <c r="L348" s="119">
        <v>5799</v>
      </c>
      <c r="M348" s="119" t="s">
        <v>823</v>
      </c>
    </row>
    <row r="349" spans="1:13">
      <c r="A349" s="119" t="s">
        <v>824</v>
      </c>
      <c r="B349" s="119" t="s">
        <v>397</v>
      </c>
      <c r="C349" s="119">
        <v>497.1</v>
      </c>
      <c r="D349" s="119">
        <v>558.15</v>
      </c>
      <c r="E349" s="119">
        <v>468.95</v>
      </c>
      <c r="F349" s="119">
        <v>547.95000000000005</v>
      </c>
      <c r="G349" s="119">
        <v>550</v>
      </c>
      <c r="H349" s="119">
        <v>546.65</v>
      </c>
      <c r="I349" s="119">
        <v>96489</v>
      </c>
      <c r="J349" s="119">
        <v>51306432.450000003</v>
      </c>
      <c r="K349" s="121">
        <v>43137</v>
      </c>
      <c r="L349" s="119">
        <v>3651</v>
      </c>
      <c r="M349" s="119" t="s">
        <v>825</v>
      </c>
    </row>
    <row r="350" spans="1:13">
      <c r="A350" s="119" t="s">
        <v>826</v>
      </c>
      <c r="B350" s="119" t="s">
        <v>397</v>
      </c>
      <c r="C350" s="119">
        <v>3150</v>
      </c>
      <c r="D350" s="119">
        <v>3250</v>
      </c>
      <c r="E350" s="119">
        <v>3017</v>
      </c>
      <c r="F350" s="119">
        <v>3196.15</v>
      </c>
      <c r="G350" s="119">
        <v>3190</v>
      </c>
      <c r="H350" s="119">
        <v>3304.55</v>
      </c>
      <c r="I350" s="119">
        <v>11346</v>
      </c>
      <c r="J350" s="119">
        <v>35752176.399999999</v>
      </c>
      <c r="K350" s="121">
        <v>43137</v>
      </c>
      <c r="L350" s="119">
        <v>1328</v>
      </c>
      <c r="M350" s="119" t="s">
        <v>827</v>
      </c>
    </row>
    <row r="351" spans="1:13">
      <c r="A351" s="119" t="s">
        <v>828</v>
      </c>
      <c r="B351" s="119" t="s">
        <v>397</v>
      </c>
      <c r="C351" s="119">
        <v>672.45</v>
      </c>
      <c r="D351" s="119">
        <v>698.2</v>
      </c>
      <c r="E351" s="119">
        <v>652.29999999999995</v>
      </c>
      <c r="F351" s="119">
        <v>690.55</v>
      </c>
      <c r="G351" s="119">
        <v>690</v>
      </c>
      <c r="H351" s="119">
        <v>689.65</v>
      </c>
      <c r="I351" s="119">
        <v>30697</v>
      </c>
      <c r="J351" s="119">
        <v>20752226.350000001</v>
      </c>
      <c r="K351" s="121">
        <v>43137</v>
      </c>
      <c r="L351" s="119">
        <v>1322</v>
      </c>
      <c r="M351" s="119" t="s">
        <v>829</v>
      </c>
    </row>
    <row r="352" spans="1:13">
      <c r="A352" s="119" t="s">
        <v>67</v>
      </c>
      <c r="B352" s="119" t="s">
        <v>397</v>
      </c>
      <c r="C352" s="119">
        <v>196</v>
      </c>
      <c r="D352" s="119">
        <v>207.55</v>
      </c>
      <c r="E352" s="119">
        <v>192.4</v>
      </c>
      <c r="F352" s="119">
        <v>203.35</v>
      </c>
      <c r="G352" s="119">
        <v>202.4</v>
      </c>
      <c r="H352" s="119">
        <v>204.85</v>
      </c>
      <c r="I352" s="119">
        <v>2119854</v>
      </c>
      <c r="J352" s="119">
        <v>426493032.55000001</v>
      </c>
      <c r="K352" s="121">
        <v>43137</v>
      </c>
      <c r="L352" s="119">
        <v>22414</v>
      </c>
      <c r="M352" s="119" t="s">
        <v>830</v>
      </c>
    </row>
    <row r="353" spans="1:13">
      <c r="A353" s="119" t="s">
        <v>2683</v>
      </c>
      <c r="B353" s="119" t="s">
        <v>397</v>
      </c>
      <c r="C353" s="119">
        <v>43.7</v>
      </c>
      <c r="D353" s="119">
        <v>46.4</v>
      </c>
      <c r="E353" s="119">
        <v>43.65</v>
      </c>
      <c r="F353" s="119">
        <v>44.75</v>
      </c>
      <c r="G353" s="119">
        <v>45.3</v>
      </c>
      <c r="H353" s="119">
        <v>48.4</v>
      </c>
      <c r="I353" s="119">
        <v>244333</v>
      </c>
      <c r="J353" s="119">
        <v>10990418.199999999</v>
      </c>
      <c r="K353" s="121">
        <v>43137</v>
      </c>
      <c r="L353" s="119">
        <v>1695</v>
      </c>
      <c r="M353" s="119" t="s">
        <v>2684</v>
      </c>
    </row>
    <row r="354" spans="1:13">
      <c r="A354" s="119" t="s">
        <v>2411</v>
      </c>
      <c r="B354" s="119" t="s">
        <v>397</v>
      </c>
      <c r="C354" s="119">
        <v>390</v>
      </c>
      <c r="D354" s="119">
        <v>390</v>
      </c>
      <c r="E354" s="119">
        <v>360</v>
      </c>
      <c r="F354" s="119">
        <v>382.35</v>
      </c>
      <c r="G354" s="119">
        <v>381</v>
      </c>
      <c r="H354" s="119">
        <v>399.65</v>
      </c>
      <c r="I354" s="119">
        <v>20044</v>
      </c>
      <c r="J354" s="119">
        <v>7596906.0499999998</v>
      </c>
      <c r="K354" s="121">
        <v>43137</v>
      </c>
      <c r="L354" s="119">
        <v>438</v>
      </c>
      <c r="M354" s="119" t="s">
        <v>429</v>
      </c>
    </row>
    <row r="355" spans="1:13">
      <c r="A355" s="119" t="s">
        <v>833</v>
      </c>
      <c r="B355" s="119" t="s">
        <v>397</v>
      </c>
      <c r="C355" s="119">
        <v>61.4</v>
      </c>
      <c r="D355" s="119">
        <v>61.4</v>
      </c>
      <c r="E355" s="119">
        <v>61.4</v>
      </c>
      <c r="F355" s="119">
        <v>61.4</v>
      </c>
      <c r="G355" s="119">
        <v>61.4</v>
      </c>
      <c r="H355" s="119">
        <v>64.599999999999994</v>
      </c>
      <c r="I355" s="119">
        <v>99985</v>
      </c>
      <c r="J355" s="119">
        <v>6139079</v>
      </c>
      <c r="K355" s="121">
        <v>43137</v>
      </c>
      <c r="L355" s="119">
        <v>659</v>
      </c>
      <c r="M355" s="119" t="s">
        <v>834</v>
      </c>
    </row>
    <row r="356" spans="1:13">
      <c r="A356" s="119" t="s">
        <v>2302</v>
      </c>
      <c r="B356" s="119" t="s">
        <v>397</v>
      </c>
      <c r="C356" s="119">
        <v>56</v>
      </c>
      <c r="D356" s="119">
        <v>62</v>
      </c>
      <c r="E356" s="119">
        <v>54.6</v>
      </c>
      <c r="F356" s="119">
        <v>61.5</v>
      </c>
      <c r="G356" s="119">
        <v>61.9</v>
      </c>
      <c r="H356" s="119">
        <v>60.3</v>
      </c>
      <c r="I356" s="119">
        <v>7746247</v>
      </c>
      <c r="J356" s="119">
        <v>457090328.89999998</v>
      </c>
      <c r="K356" s="121">
        <v>43137</v>
      </c>
      <c r="L356" s="119">
        <v>21131</v>
      </c>
      <c r="M356" s="119" t="s">
        <v>832</v>
      </c>
    </row>
    <row r="357" spans="1:13">
      <c r="A357" s="119" t="s">
        <v>3071</v>
      </c>
      <c r="B357" s="119" t="s">
        <v>397</v>
      </c>
      <c r="C357" s="119">
        <v>0.25</v>
      </c>
      <c r="D357" s="119">
        <v>0.25</v>
      </c>
      <c r="E357" s="119">
        <v>0.25</v>
      </c>
      <c r="F357" s="119">
        <v>0.25</v>
      </c>
      <c r="G357" s="119">
        <v>0.25</v>
      </c>
      <c r="H357" s="119">
        <v>0.2</v>
      </c>
      <c r="I357" s="119">
        <v>1021448</v>
      </c>
      <c r="J357" s="119">
        <v>255362</v>
      </c>
      <c r="K357" s="121">
        <v>43137</v>
      </c>
      <c r="L357" s="119">
        <v>80</v>
      </c>
      <c r="M357" s="119" t="s">
        <v>3072</v>
      </c>
    </row>
    <row r="358" spans="1:13">
      <c r="A358" s="119" t="s">
        <v>835</v>
      </c>
      <c r="B358" s="119" t="s">
        <v>397</v>
      </c>
      <c r="C358" s="119">
        <v>218.1</v>
      </c>
      <c r="D358" s="119">
        <v>242.5</v>
      </c>
      <c r="E358" s="119">
        <v>218.1</v>
      </c>
      <c r="F358" s="119">
        <v>241</v>
      </c>
      <c r="G358" s="119">
        <v>240</v>
      </c>
      <c r="H358" s="119">
        <v>232.65</v>
      </c>
      <c r="I358" s="119">
        <v>105232</v>
      </c>
      <c r="J358" s="119">
        <v>24337285.899999999</v>
      </c>
      <c r="K358" s="121">
        <v>43137</v>
      </c>
      <c r="L358" s="119">
        <v>1915</v>
      </c>
      <c r="M358" s="119" t="s">
        <v>836</v>
      </c>
    </row>
    <row r="359" spans="1:13">
      <c r="A359" s="119" t="s">
        <v>2565</v>
      </c>
      <c r="B359" s="119" t="s">
        <v>397</v>
      </c>
      <c r="C359" s="119">
        <v>68</v>
      </c>
      <c r="D359" s="119">
        <v>68</v>
      </c>
      <c r="E359" s="119">
        <v>65.25</v>
      </c>
      <c r="F359" s="119">
        <v>67</v>
      </c>
      <c r="G359" s="119">
        <v>66.95</v>
      </c>
      <c r="H359" s="119">
        <v>70.45</v>
      </c>
      <c r="I359" s="119">
        <v>153030</v>
      </c>
      <c r="J359" s="119">
        <v>10278776.75</v>
      </c>
      <c r="K359" s="121">
        <v>43137</v>
      </c>
      <c r="L359" s="119">
        <v>1109</v>
      </c>
      <c r="M359" s="119" t="s">
        <v>837</v>
      </c>
    </row>
    <row r="360" spans="1:13">
      <c r="A360" s="119" t="s">
        <v>68</v>
      </c>
      <c r="B360" s="119" t="s">
        <v>397</v>
      </c>
      <c r="C360" s="119">
        <v>89.8</v>
      </c>
      <c r="D360" s="119">
        <v>94.5</v>
      </c>
      <c r="E360" s="119">
        <v>87.3</v>
      </c>
      <c r="F360" s="119">
        <v>93.15</v>
      </c>
      <c r="G360" s="119">
        <v>93.05</v>
      </c>
      <c r="H360" s="119">
        <v>94.2</v>
      </c>
      <c r="I360" s="119">
        <v>12481756</v>
      </c>
      <c r="J360" s="119">
        <v>1139795688.0999999</v>
      </c>
      <c r="K360" s="121">
        <v>43137</v>
      </c>
      <c r="L360" s="119">
        <v>41851</v>
      </c>
      <c r="M360" s="119" t="s">
        <v>838</v>
      </c>
    </row>
    <row r="361" spans="1:13">
      <c r="A361" s="119" t="s">
        <v>839</v>
      </c>
      <c r="B361" s="119" t="s">
        <v>397</v>
      </c>
      <c r="C361" s="119">
        <v>37.549999999999997</v>
      </c>
      <c r="D361" s="119">
        <v>39.75</v>
      </c>
      <c r="E361" s="119">
        <v>36.4</v>
      </c>
      <c r="F361" s="119">
        <v>39.25</v>
      </c>
      <c r="G361" s="119">
        <v>39.200000000000003</v>
      </c>
      <c r="H361" s="119">
        <v>40.450000000000003</v>
      </c>
      <c r="I361" s="119">
        <v>2338275</v>
      </c>
      <c r="J361" s="119">
        <v>89239558.700000003</v>
      </c>
      <c r="K361" s="121">
        <v>43137</v>
      </c>
      <c r="L361" s="119">
        <v>5331</v>
      </c>
      <c r="M361" s="119" t="s">
        <v>840</v>
      </c>
    </row>
    <row r="362" spans="1:13">
      <c r="A362" s="119" t="s">
        <v>841</v>
      </c>
      <c r="B362" s="119" t="s">
        <v>397</v>
      </c>
      <c r="C362" s="119">
        <v>38.5</v>
      </c>
      <c r="D362" s="119">
        <v>40.049999999999997</v>
      </c>
      <c r="E362" s="119">
        <v>36.6</v>
      </c>
      <c r="F362" s="119">
        <v>39.5</v>
      </c>
      <c r="G362" s="119">
        <v>38.299999999999997</v>
      </c>
      <c r="H362" s="119">
        <v>40.35</v>
      </c>
      <c r="I362" s="119">
        <v>61702</v>
      </c>
      <c r="J362" s="119">
        <v>2365335.1</v>
      </c>
      <c r="K362" s="121">
        <v>43137</v>
      </c>
      <c r="L362" s="119">
        <v>290</v>
      </c>
      <c r="M362" s="119" t="s">
        <v>842</v>
      </c>
    </row>
    <row r="363" spans="1:13">
      <c r="A363" s="119" t="s">
        <v>843</v>
      </c>
      <c r="B363" s="119" t="s">
        <v>397</v>
      </c>
      <c r="C363" s="119">
        <v>840</v>
      </c>
      <c r="D363" s="119">
        <v>867.9</v>
      </c>
      <c r="E363" s="119">
        <v>840</v>
      </c>
      <c r="F363" s="119">
        <v>860.25</v>
      </c>
      <c r="G363" s="119">
        <v>864.9</v>
      </c>
      <c r="H363" s="119">
        <v>870.9</v>
      </c>
      <c r="I363" s="119">
        <v>10409</v>
      </c>
      <c r="J363" s="119">
        <v>8888742.3000000007</v>
      </c>
      <c r="K363" s="121">
        <v>43137</v>
      </c>
      <c r="L363" s="119">
        <v>964</v>
      </c>
      <c r="M363" s="119" t="s">
        <v>844</v>
      </c>
    </row>
    <row r="364" spans="1:13">
      <c r="A364" s="119" t="s">
        <v>845</v>
      </c>
      <c r="B364" s="119" t="s">
        <v>397</v>
      </c>
      <c r="C364" s="119">
        <v>175.5</v>
      </c>
      <c r="D364" s="119">
        <v>188.05</v>
      </c>
      <c r="E364" s="119">
        <v>175.5</v>
      </c>
      <c r="F364" s="119">
        <v>183.1</v>
      </c>
      <c r="G364" s="119">
        <v>181.5</v>
      </c>
      <c r="H364" s="119">
        <v>189.85</v>
      </c>
      <c r="I364" s="119">
        <v>83470</v>
      </c>
      <c r="J364" s="119">
        <v>15374092.75</v>
      </c>
      <c r="K364" s="121">
        <v>43137</v>
      </c>
      <c r="L364" s="119">
        <v>3378</v>
      </c>
      <c r="M364" s="119" t="s">
        <v>846</v>
      </c>
    </row>
    <row r="365" spans="1:13">
      <c r="A365" s="119" t="s">
        <v>848</v>
      </c>
      <c r="B365" s="119" t="s">
        <v>397</v>
      </c>
      <c r="C365" s="119">
        <v>622.5</v>
      </c>
      <c r="D365" s="119">
        <v>672.8</v>
      </c>
      <c r="E365" s="119">
        <v>615.5</v>
      </c>
      <c r="F365" s="119">
        <v>642.9</v>
      </c>
      <c r="G365" s="119">
        <v>645</v>
      </c>
      <c r="H365" s="119">
        <v>675.2</v>
      </c>
      <c r="I365" s="119">
        <v>84488</v>
      </c>
      <c r="J365" s="119">
        <v>54245862.5</v>
      </c>
      <c r="K365" s="121">
        <v>43137</v>
      </c>
      <c r="L365" s="119">
        <v>3769</v>
      </c>
      <c r="M365" s="119" t="s">
        <v>849</v>
      </c>
    </row>
    <row r="366" spans="1:13">
      <c r="A366" s="119" t="s">
        <v>850</v>
      </c>
      <c r="B366" s="119" t="s">
        <v>397</v>
      </c>
      <c r="C366" s="119">
        <v>640</v>
      </c>
      <c r="D366" s="119">
        <v>653.95000000000005</v>
      </c>
      <c r="E366" s="119">
        <v>630</v>
      </c>
      <c r="F366" s="119">
        <v>647.45000000000005</v>
      </c>
      <c r="G366" s="119">
        <v>648</v>
      </c>
      <c r="H366" s="119">
        <v>659.5</v>
      </c>
      <c r="I366" s="119">
        <v>69735</v>
      </c>
      <c r="J366" s="119">
        <v>44708511.450000003</v>
      </c>
      <c r="K366" s="121">
        <v>43137</v>
      </c>
      <c r="L366" s="119">
        <v>1981</v>
      </c>
      <c r="M366" s="119" t="s">
        <v>851</v>
      </c>
    </row>
    <row r="367" spans="1:13">
      <c r="A367" s="119" t="s">
        <v>3087</v>
      </c>
      <c r="B367" s="119" t="s">
        <v>397</v>
      </c>
      <c r="C367" s="119">
        <v>3</v>
      </c>
      <c r="D367" s="119">
        <v>3</v>
      </c>
      <c r="E367" s="119">
        <v>3</v>
      </c>
      <c r="F367" s="119">
        <v>3</v>
      </c>
      <c r="G367" s="119">
        <v>3</v>
      </c>
      <c r="H367" s="119">
        <v>3.15</v>
      </c>
      <c r="I367" s="119">
        <v>13</v>
      </c>
      <c r="J367" s="119">
        <v>39</v>
      </c>
      <c r="K367" s="121">
        <v>43137</v>
      </c>
      <c r="L367" s="119">
        <v>3</v>
      </c>
      <c r="M367" s="119" t="s">
        <v>3088</v>
      </c>
    </row>
    <row r="368" spans="1:13">
      <c r="A368" s="119" t="s">
        <v>852</v>
      </c>
      <c r="B368" s="119" t="s">
        <v>397</v>
      </c>
      <c r="C368" s="119">
        <v>360</v>
      </c>
      <c r="D368" s="119">
        <v>374</v>
      </c>
      <c r="E368" s="119">
        <v>352.55</v>
      </c>
      <c r="F368" s="119">
        <v>373.05</v>
      </c>
      <c r="G368" s="119">
        <v>370.85</v>
      </c>
      <c r="H368" s="119">
        <v>375.05</v>
      </c>
      <c r="I368" s="119">
        <v>113676</v>
      </c>
      <c r="J368" s="119">
        <v>41508916.950000003</v>
      </c>
      <c r="K368" s="121">
        <v>43137</v>
      </c>
      <c r="L368" s="119">
        <v>4670</v>
      </c>
      <c r="M368" s="119" t="s">
        <v>853</v>
      </c>
    </row>
    <row r="369" spans="1:13">
      <c r="A369" s="119" t="s">
        <v>854</v>
      </c>
      <c r="B369" s="119" t="s">
        <v>397</v>
      </c>
      <c r="C369" s="119">
        <v>509.35</v>
      </c>
      <c r="D369" s="119">
        <v>509.8</v>
      </c>
      <c r="E369" s="119">
        <v>452.15</v>
      </c>
      <c r="F369" s="119">
        <v>502.55</v>
      </c>
      <c r="G369" s="119">
        <v>502.95</v>
      </c>
      <c r="H369" s="119">
        <v>519.65</v>
      </c>
      <c r="I369" s="119">
        <v>8559</v>
      </c>
      <c r="J369" s="119">
        <v>4200393.25</v>
      </c>
      <c r="K369" s="121">
        <v>43137</v>
      </c>
      <c r="L369" s="119">
        <v>480</v>
      </c>
      <c r="M369" s="119" t="s">
        <v>855</v>
      </c>
    </row>
    <row r="370" spans="1:13">
      <c r="A370" s="119" t="s">
        <v>856</v>
      </c>
      <c r="B370" s="119" t="s">
        <v>397</v>
      </c>
      <c r="C370" s="119">
        <v>102.2</v>
      </c>
      <c r="D370" s="119">
        <v>110</v>
      </c>
      <c r="E370" s="119">
        <v>97</v>
      </c>
      <c r="F370" s="119">
        <v>103.15</v>
      </c>
      <c r="G370" s="119">
        <v>103.1</v>
      </c>
      <c r="H370" s="119">
        <v>110.05</v>
      </c>
      <c r="I370" s="119">
        <v>83813</v>
      </c>
      <c r="J370" s="119">
        <v>8699051.1999999993</v>
      </c>
      <c r="K370" s="121">
        <v>43137</v>
      </c>
      <c r="L370" s="119">
        <v>1220</v>
      </c>
      <c r="M370" s="119" t="s">
        <v>857</v>
      </c>
    </row>
    <row r="371" spans="1:13">
      <c r="A371" s="119" t="s">
        <v>858</v>
      </c>
      <c r="B371" s="119" t="s">
        <v>397</v>
      </c>
      <c r="C371" s="119">
        <v>112</v>
      </c>
      <c r="D371" s="119">
        <v>117</v>
      </c>
      <c r="E371" s="119">
        <v>107.1</v>
      </c>
      <c r="F371" s="119">
        <v>114.2</v>
      </c>
      <c r="G371" s="119">
        <v>114.25</v>
      </c>
      <c r="H371" s="119">
        <v>118.45</v>
      </c>
      <c r="I371" s="119">
        <v>15167517</v>
      </c>
      <c r="J371" s="119">
        <v>1688152910.1500001</v>
      </c>
      <c r="K371" s="121">
        <v>43137</v>
      </c>
      <c r="L371" s="119">
        <v>65435</v>
      </c>
      <c r="M371" s="119" t="s">
        <v>859</v>
      </c>
    </row>
    <row r="372" spans="1:13">
      <c r="A372" s="119" t="s">
        <v>2605</v>
      </c>
      <c r="B372" s="119" t="s">
        <v>397</v>
      </c>
      <c r="C372" s="119">
        <v>235</v>
      </c>
      <c r="D372" s="119">
        <v>247.5</v>
      </c>
      <c r="E372" s="119">
        <v>212</v>
      </c>
      <c r="F372" s="119">
        <v>220.8</v>
      </c>
      <c r="G372" s="119">
        <v>220</v>
      </c>
      <c r="H372" s="119">
        <v>239.6</v>
      </c>
      <c r="I372" s="119">
        <v>50763</v>
      </c>
      <c r="J372" s="119">
        <v>11288939.199999999</v>
      </c>
      <c r="K372" s="121">
        <v>43137</v>
      </c>
      <c r="L372" s="119">
        <v>544</v>
      </c>
      <c r="M372" s="119" t="s">
        <v>2606</v>
      </c>
    </row>
    <row r="373" spans="1:13">
      <c r="A373" s="119" t="s">
        <v>860</v>
      </c>
      <c r="B373" s="119" t="s">
        <v>397</v>
      </c>
      <c r="C373" s="119">
        <v>1640</v>
      </c>
      <c r="D373" s="119">
        <v>1640</v>
      </c>
      <c r="E373" s="119">
        <v>1580.4</v>
      </c>
      <c r="F373" s="119">
        <v>1597.85</v>
      </c>
      <c r="G373" s="119">
        <v>1590.1</v>
      </c>
      <c r="H373" s="119">
        <v>1703.65</v>
      </c>
      <c r="I373" s="119">
        <v>3294</v>
      </c>
      <c r="J373" s="119">
        <v>5268756.75</v>
      </c>
      <c r="K373" s="121">
        <v>43137</v>
      </c>
      <c r="L373" s="119">
        <v>267</v>
      </c>
      <c r="M373" s="119" t="s">
        <v>861</v>
      </c>
    </row>
    <row r="374" spans="1:13">
      <c r="A374" s="119" t="s">
        <v>2964</v>
      </c>
      <c r="B374" s="119" t="s">
        <v>397</v>
      </c>
      <c r="C374" s="119">
        <v>476.05</v>
      </c>
      <c r="D374" s="119">
        <v>532.95000000000005</v>
      </c>
      <c r="E374" s="119">
        <v>476.05</v>
      </c>
      <c r="F374" s="119">
        <v>523.85</v>
      </c>
      <c r="G374" s="119">
        <v>525</v>
      </c>
      <c r="H374" s="119">
        <v>539.4</v>
      </c>
      <c r="I374" s="119">
        <v>559365</v>
      </c>
      <c r="J374" s="119">
        <v>291247293.5</v>
      </c>
      <c r="K374" s="121">
        <v>43137</v>
      </c>
      <c r="L374" s="119">
        <v>14269</v>
      </c>
      <c r="M374" s="119" t="s">
        <v>2965</v>
      </c>
    </row>
    <row r="375" spans="1:13">
      <c r="A375" s="119" t="s">
        <v>2973</v>
      </c>
      <c r="B375" s="119" t="s">
        <v>397</v>
      </c>
      <c r="C375" s="119">
        <v>660.1</v>
      </c>
      <c r="D375" s="119">
        <v>661</v>
      </c>
      <c r="E375" s="119">
        <v>645.1</v>
      </c>
      <c r="F375" s="119">
        <v>659.65</v>
      </c>
      <c r="G375" s="119">
        <v>650.45000000000005</v>
      </c>
      <c r="H375" s="119">
        <v>664.75</v>
      </c>
      <c r="I375" s="119">
        <v>45988</v>
      </c>
      <c r="J375" s="119">
        <v>30070423.050000001</v>
      </c>
      <c r="K375" s="121">
        <v>43137</v>
      </c>
      <c r="L375" s="119">
        <v>1907</v>
      </c>
      <c r="M375" s="119" t="s">
        <v>2974</v>
      </c>
    </row>
    <row r="376" spans="1:13">
      <c r="A376" s="119" t="s">
        <v>862</v>
      </c>
      <c r="B376" s="119" t="s">
        <v>397</v>
      </c>
      <c r="C376" s="119">
        <v>37</v>
      </c>
      <c r="D376" s="119">
        <v>40.65</v>
      </c>
      <c r="E376" s="119">
        <v>36.75</v>
      </c>
      <c r="F376" s="119">
        <v>39.85</v>
      </c>
      <c r="G376" s="119">
        <v>39.799999999999997</v>
      </c>
      <c r="H376" s="119">
        <v>40.25</v>
      </c>
      <c r="I376" s="119">
        <v>5588950</v>
      </c>
      <c r="J376" s="119">
        <v>218993185.34999999</v>
      </c>
      <c r="K376" s="121">
        <v>43137</v>
      </c>
      <c r="L376" s="119">
        <v>14115</v>
      </c>
      <c r="M376" s="119" t="s">
        <v>863</v>
      </c>
    </row>
    <row r="377" spans="1:13">
      <c r="A377" s="119" t="s">
        <v>864</v>
      </c>
      <c r="B377" s="119" t="s">
        <v>397</v>
      </c>
      <c r="C377" s="119">
        <v>160</v>
      </c>
      <c r="D377" s="119">
        <v>160</v>
      </c>
      <c r="E377" s="119">
        <v>155</v>
      </c>
      <c r="F377" s="119">
        <v>156.85</v>
      </c>
      <c r="G377" s="119">
        <v>156.9</v>
      </c>
      <c r="H377" s="119">
        <v>164.4</v>
      </c>
      <c r="I377" s="119">
        <v>179629</v>
      </c>
      <c r="J377" s="119">
        <v>28214534.100000001</v>
      </c>
      <c r="K377" s="121">
        <v>43137</v>
      </c>
      <c r="L377" s="119">
        <v>3995</v>
      </c>
      <c r="M377" s="119" t="s">
        <v>865</v>
      </c>
    </row>
    <row r="378" spans="1:13">
      <c r="A378" s="119" t="s">
        <v>866</v>
      </c>
      <c r="B378" s="119" t="s">
        <v>397</v>
      </c>
      <c r="C378" s="119">
        <v>210.05</v>
      </c>
      <c r="D378" s="119">
        <v>228</v>
      </c>
      <c r="E378" s="119">
        <v>210.05</v>
      </c>
      <c r="F378" s="119">
        <v>225.1</v>
      </c>
      <c r="G378" s="119">
        <v>224</v>
      </c>
      <c r="H378" s="119">
        <v>235.75</v>
      </c>
      <c r="I378" s="119">
        <v>148985</v>
      </c>
      <c r="J378" s="119">
        <v>33261706.800000001</v>
      </c>
      <c r="K378" s="121">
        <v>43137</v>
      </c>
      <c r="L378" s="119">
        <v>2671</v>
      </c>
      <c r="M378" s="119" t="s">
        <v>867</v>
      </c>
    </row>
    <row r="379" spans="1:13">
      <c r="A379" s="119" t="s">
        <v>69</v>
      </c>
      <c r="B379" s="119" t="s">
        <v>397</v>
      </c>
      <c r="C379" s="119">
        <v>448</v>
      </c>
      <c r="D379" s="119">
        <v>457.85</v>
      </c>
      <c r="E379" s="119">
        <v>439.05</v>
      </c>
      <c r="F379" s="119">
        <v>452.6</v>
      </c>
      <c r="G379" s="119">
        <v>454.5</v>
      </c>
      <c r="H379" s="119">
        <v>462.35</v>
      </c>
      <c r="I379" s="119">
        <v>3048494</v>
      </c>
      <c r="J379" s="119">
        <v>1364138021.55</v>
      </c>
      <c r="K379" s="121">
        <v>43137</v>
      </c>
      <c r="L379" s="119">
        <v>63581</v>
      </c>
      <c r="M379" s="119" t="s">
        <v>868</v>
      </c>
    </row>
    <row r="380" spans="1:13">
      <c r="A380" s="119" t="s">
        <v>3000</v>
      </c>
      <c r="B380" s="119" t="s">
        <v>397</v>
      </c>
      <c r="C380" s="119">
        <v>37</v>
      </c>
      <c r="D380" s="119">
        <v>38.6</v>
      </c>
      <c r="E380" s="119">
        <v>36.25</v>
      </c>
      <c r="F380" s="119">
        <v>36.950000000000003</v>
      </c>
      <c r="G380" s="119">
        <v>36.700000000000003</v>
      </c>
      <c r="H380" s="119">
        <v>39.6</v>
      </c>
      <c r="I380" s="119">
        <v>47750</v>
      </c>
      <c r="J380" s="119">
        <v>1771272.4</v>
      </c>
      <c r="K380" s="121">
        <v>43137</v>
      </c>
      <c r="L380" s="119">
        <v>320</v>
      </c>
      <c r="M380" s="119" t="s">
        <v>3001</v>
      </c>
    </row>
    <row r="381" spans="1:13">
      <c r="A381" s="119" t="s">
        <v>3002</v>
      </c>
      <c r="B381" s="119" t="s">
        <v>397</v>
      </c>
      <c r="C381" s="119">
        <v>283</v>
      </c>
      <c r="D381" s="119">
        <v>289.05</v>
      </c>
      <c r="E381" s="119">
        <v>282.85000000000002</v>
      </c>
      <c r="F381" s="119">
        <v>284.55</v>
      </c>
      <c r="G381" s="119">
        <v>283</v>
      </c>
      <c r="H381" s="119">
        <v>297.7</v>
      </c>
      <c r="I381" s="119">
        <v>11829</v>
      </c>
      <c r="J381" s="119">
        <v>3351817.05</v>
      </c>
      <c r="K381" s="121">
        <v>43137</v>
      </c>
      <c r="L381" s="119">
        <v>197</v>
      </c>
      <c r="M381" s="119" t="s">
        <v>3003</v>
      </c>
    </row>
    <row r="382" spans="1:13">
      <c r="A382" s="119" t="s">
        <v>869</v>
      </c>
      <c r="B382" s="119" t="s">
        <v>397</v>
      </c>
      <c r="C382" s="119">
        <v>3.05</v>
      </c>
      <c r="D382" s="119">
        <v>3.1</v>
      </c>
      <c r="E382" s="119">
        <v>2.9</v>
      </c>
      <c r="F382" s="119">
        <v>3</v>
      </c>
      <c r="G382" s="119">
        <v>3</v>
      </c>
      <c r="H382" s="119">
        <v>3.2</v>
      </c>
      <c r="I382" s="119">
        <v>7785624</v>
      </c>
      <c r="J382" s="119">
        <v>23333873</v>
      </c>
      <c r="K382" s="121">
        <v>43137</v>
      </c>
      <c r="L382" s="119">
        <v>4322</v>
      </c>
      <c r="M382" s="119" t="s">
        <v>870</v>
      </c>
    </row>
    <row r="383" spans="1:13">
      <c r="A383" s="119" t="s">
        <v>871</v>
      </c>
      <c r="B383" s="119" t="s">
        <v>397</v>
      </c>
      <c r="C383" s="119">
        <v>421</v>
      </c>
      <c r="D383" s="119">
        <v>426.7</v>
      </c>
      <c r="E383" s="119">
        <v>412</v>
      </c>
      <c r="F383" s="119">
        <v>424.35</v>
      </c>
      <c r="G383" s="119">
        <v>426</v>
      </c>
      <c r="H383" s="119">
        <v>426.2</v>
      </c>
      <c r="I383" s="119">
        <v>41968</v>
      </c>
      <c r="J383" s="119">
        <v>17683188.149999999</v>
      </c>
      <c r="K383" s="121">
        <v>43137</v>
      </c>
      <c r="L383" s="119">
        <v>1015</v>
      </c>
      <c r="M383" s="119" t="s">
        <v>872</v>
      </c>
    </row>
    <row r="384" spans="1:13">
      <c r="A384" s="119" t="s">
        <v>873</v>
      </c>
      <c r="B384" s="119" t="s">
        <v>397</v>
      </c>
      <c r="C384" s="119">
        <v>345</v>
      </c>
      <c r="D384" s="119">
        <v>351.7</v>
      </c>
      <c r="E384" s="119">
        <v>331.85</v>
      </c>
      <c r="F384" s="119">
        <v>348.2</v>
      </c>
      <c r="G384" s="119">
        <v>345</v>
      </c>
      <c r="H384" s="119">
        <v>363</v>
      </c>
      <c r="I384" s="119">
        <v>35103</v>
      </c>
      <c r="J384" s="119">
        <v>12156373.1</v>
      </c>
      <c r="K384" s="121">
        <v>43137</v>
      </c>
      <c r="L384" s="119">
        <v>559</v>
      </c>
      <c r="M384" s="119" t="s">
        <v>874</v>
      </c>
    </row>
    <row r="385" spans="1:13">
      <c r="A385" s="119" t="s">
        <v>875</v>
      </c>
      <c r="B385" s="119" t="s">
        <v>397</v>
      </c>
      <c r="C385" s="119">
        <v>125</v>
      </c>
      <c r="D385" s="119">
        <v>134.94999999999999</v>
      </c>
      <c r="E385" s="119">
        <v>123.1</v>
      </c>
      <c r="F385" s="119">
        <v>131.19999999999999</v>
      </c>
      <c r="G385" s="119">
        <v>131.85</v>
      </c>
      <c r="H385" s="119">
        <v>137.75</v>
      </c>
      <c r="I385" s="119">
        <v>475219</v>
      </c>
      <c r="J385" s="119">
        <v>62031656.25</v>
      </c>
      <c r="K385" s="121">
        <v>43137</v>
      </c>
      <c r="L385" s="119">
        <v>5796</v>
      </c>
      <c r="M385" s="119" t="s">
        <v>876</v>
      </c>
    </row>
    <row r="386" spans="1:13">
      <c r="A386" s="119" t="s">
        <v>877</v>
      </c>
      <c r="B386" s="119" t="s">
        <v>397</v>
      </c>
      <c r="C386" s="119">
        <v>35</v>
      </c>
      <c r="D386" s="119">
        <v>36.9</v>
      </c>
      <c r="E386" s="119">
        <v>33.5</v>
      </c>
      <c r="F386" s="119">
        <v>35.549999999999997</v>
      </c>
      <c r="G386" s="119">
        <v>35.5</v>
      </c>
      <c r="H386" s="119">
        <v>37.299999999999997</v>
      </c>
      <c r="I386" s="119">
        <v>175926</v>
      </c>
      <c r="J386" s="119">
        <v>6192758.5999999996</v>
      </c>
      <c r="K386" s="121">
        <v>43137</v>
      </c>
      <c r="L386" s="119">
        <v>1107</v>
      </c>
      <c r="M386" s="119" t="s">
        <v>878</v>
      </c>
    </row>
    <row r="387" spans="1:13">
      <c r="A387" s="119" t="s">
        <v>879</v>
      </c>
      <c r="B387" s="119" t="s">
        <v>397</v>
      </c>
      <c r="C387" s="119">
        <v>929</v>
      </c>
      <c r="D387" s="119">
        <v>938.9</v>
      </c>
      <c r="E387" s="119">
        <v>882</v>
      </c>
      <c r="F387" s="119">
        <v>924.95</v>
      </c>
      <c r="G387" s="119">
        <v>930</v>
      </c>
      <c r="H387" s="119">
        <v>952.05</v>
      </c>
      <c r="I387" s="119">
        <v>60570</v>
      </c>
      <c r="J387" s="119">
        <v>55777310.700000003</v>
      </c>
      <c r="K387" s="121">
        <v>43137</v>
      </c>
      <c r="L387" s="119">
        <v>7604</v>
      </c>
      <c r="M387" s="119" t="s">
        <v>880</v>
      </c>
    </row>
    <row r="388" spans="1:13">
      <c r="A388" s="119" t="s">
        <v>881</v>
      </c>
      <c r="B388" s="119" t="s">
        <v>397</v>
      </c>
      <c r="C388" s="119">
        <v>111</v>
      </c>
      <c r="D388" s="119">
        <v>116.75</v>
      </c>
      <c r="E388" s="119">
        <v>110.1</v>
      </c>
      <c r="F388" s="119">
        <v>114.15</v>
      </c>
      <c r="G388" s="119">
        <v>114.1</v>
      </c>
      <c r="H388" s="119">
        <v>119.45</v>
      </c>
      <c r="I388" s="119">
        <v>1088110</v>
      </c>
      <c r="J388" s="119">
        <v>124329458.8</v>
      </c>
      <c r="K388" s="121">
        <v>43137</v>
      </c>
      <c r="L388" s="119">
        <v>9299</v>
      </c>
      <c r="M388" s="119" t="s">
        <v>882</v>
      </c>
    </row>
    <row r="389" spans="1:13">
      <c r="A389" s="119" t="s">
        <v>390</v>
      </c>
      <c r="B389" s="119" t="s">
        <v>397</v>
      </c>
      <c r="C389" s="119">
        <v>214</v>
      </c>
      <c r="D389" s="119">
        <v>214.95</v>
      </c>
      <c r="E389" s="119">
        <v>207.8</v>
      </c>
      <c r="F389" s="119">
        <v>212.05</v>
      </c>
      <c r="G389" s="119">
        <v>212</v>
      </c>
      <c r="H389" s="119">
        <v>220.75</v>
      </c>
      <c r="I389" s="119">
        <v>118165</v>
      </c>
      <c r="J389" s="119">
        <v>24916324.699999999</v>
      </c>
      <c r="K389" s="121">
        <v>43137</v>
      </c>
      <c r="L389" s="119">
        <v>1968</v>
      </c>
      <c r="M389" s="119" t="s">
        <v>884</v>
      </c>
    </row>
    <row r="390" spans="1:13">
      <c r="A390" s="119" t="s">
        <v>885</v>
      </c>
      <c r="B390" s="119" t="s">
        <v>397</v>
      </c>
      <c r="C390" s="119">
        <v>136.5</v>
      </c>
      <c r="D390" s="119">
        <v>142.75</v>
      </c>
      <c r="E390" s="119">
        <v>131.35</v>
      </c>
      <c r="F390" s="119">
        <v>135.85</v>
      </c>
      <c r="G390" s="119">
        <v>138.80000000000001</v>
      </c>
      <c r="H390" s="119">
        <v>143.1</v>
      </c>
      <c r="I390" s="119">
        <v>20219</v>
      </c>
      <c r="J390" s="119">
        <v>2768231.7</v>
      </c>
      <c r="K390" s="121">
        <v>43137</v>
      </c>
      <c r="L390" s="119">
        <v>763</v>
      </c>
      <c r="M390" s="119" t="s">
        <v>886</v>
      </c>
    </row>
    <row r="391" spans="1:13">
      <c r="A391" s="119" t="s">
        <v>3018</v>
      </c>
      <c r="B391" s="119" t="s">
        <v>397</v>
      </c>
      <c r="C391" s="119">
        <v>1.4</v>
      </c>
      <c r="D391" s="119">
        <v>1.4</v>
      </c>
      <c r="E391" s="119">
        <v>1.4</v>
      </c>
      <c r="F391" s="119">
        <v>1.4</v>
      </c>
      <c r="G391" s="119">
        <v>1.4</v>
      </c>
      <c r="H391" s="119">
        <v>1.35</v>
      </c>
      <c r="I391" s="119">
        <v>1426</v>
      </c>
      <c r="J391" s="119">
        <v>1996.4</v>
      </c>
      <c r="K391" s="121">
        <v>43137</v>
      </c>
      <c r="L391" s="119">
        <v>6</v>
      </c>
      <c r="M391" s="119" t="s">
        <v>3019</v>
      </c>
    </row>
    <row r="392" spans="1:13">
      <c r="A392" s="119" t="s">
        <v>887</v>
      </c>
      <c r="B392" s="119" t="s">
        <v>397</v>
      </c>
      <c r="C392" s="119">
        <v>257</v>
      </c>
      <c r="D392" s="119">
        <v>264.7</v>
      </c>
      <c r="E392" s="119">
        <v>242</v>
      </c>
      <c r="F392" s="119">
        <v>257</v>
      </c>
      <c r="G392" s="119">
        <v>259</v>
      </c>
      <c r="H392" s="119">
        <v>269.05</v>
      </c>
      <c r="I392" s="119">
        <v>67349</v>
      </c>
      <c r="J392" s="119">
        <v>17107412.899999999</v>
      </c>
      <c r="K392" s="121">
        <v>43137</v>
      </c>
      <c r="L392" s="119">
        <v>1247</v>
      </c>
      <c r="M392" s="119" t="s">
        <v>888</v>
      </c>
    </row>
    <row r="393" spans="1:13">
      <c r="A393" s="119" t="s">
        <v>889</v>
      </c>
      <c r="B393" s="119" t="s">
        <v>397</v>
      </c>
      <c r="C393" s="119">
        <v>64.7</v>
      </c>
      <c r="D393" s="119">
        <v>70.900000000000006</v>
      </c>
      <c r="E393" s="119">
        <v>63</v>
      </c>
      <c r="F393" s="119">
        <v>68.349999999999994</v>
      </c>
      <c r="G393" s="119">
        <v>68.900000000000006</v>
      </c>
      <c r="H393" s="119">
        <v>69.45</v>
      </c>
      <c r="I393" s="119">
        <v>1263842</v>
      </c>
      <c r="J393" s="119">
        <v>84301189.450000003</v>
      </c>
      <c r="K393" s="121">
        <v>43137</v>
      </c>
      <c r="L393" s="119">
        <v>3854</v>
      </c>
      <c r="M393" s="119" t="s">
        <v>890</v>
      </c>
    </row>
    <row r="394" spans="1:13">
      <c r="A394" s="119" t="s">
        <v>2437</v>
      </c>
      <c r="B394" s="119" t="s">
        <v>397</v>
      </c>
      <c r="C394" s="119">
        <v>93</v>
      </c>
      <c r="D394" s="119">
        <v>95.65</v>
      </c>
      <c r="E394" s="119">
        <v>90.1</v>
      </c>
      <c r="F394" s="119">
        <v>94.2</v>
      </c>
      <c r="G394" s="119">
        <v>94</v>
      </c>
      <c r="H394" s="119">
        <v>96.8</v>
      </c>
      <c r="I394" s="119">
        <v>494428</v>
      </c>
      <c r="J394" s="119">
        <v>45686527.549999997</v>
      </c>
      <c r="K394" s="121">
        <v>43137</v>
      </c>
      <c r="L394" s="119">
        <v>3604</v>
      </c>
      <c r="M394" s="119" t="s">
        <v>891</v>
      </c>
    </row>
    <row r="395" spans="1:13">
      <c r="A395" s="119" t="s">
        <v>2271</v>
      </c>
      <c r="B395" s="119" t="s">
        <v>397</v>
      </c>
      <c r="C395" s="119">
        <v>861</v>
      </c>
      <c r="D395" s="119">
        <v>907</v>
      </c>
      <c r="E395" s="119">
        <v>861</v>
      </c>
      <c r="F395" s="119">
        <v>889.25</v>
      </c>
      <c r="G395" s="119">
        <v>879.8</v>
      </c>
      <c r="H395" s="119">
        <v>901.3</v>
      </c>
      <c r="I395" s="119">
        <v>49090</v>
      </c>
      <c r="J395" s="119">
        <v>43787460.5</v>
      </c>
      <c r="K395" s="121">
        <v>43137</v>
      </c>
      <c r="L395" s="119">
        <v>1808</v>
      </c>
      <c r="M395" s="119" t="s">
        <v>442</v>
      </c>
    </row>
    <row r="396" spans="1:13">
      <c r="A396" s="119" t="s">
        <v>198</v>
      </c>
      <c r="B396" s="119" t="s">
        <v>397</v>
      </c>
      <c r="C396" s="119">
        <v>377</v>
      </c>
      <c r="D396" s="119">
        <v>385.5</v>
      </c>
      <c r="E396" s="119">
        <v>370</v>
      </c>
      <c r="F396" s="119">
        <v>383.6</v>
      </c>
      <c r="G396" s="119">
        <v>381</v>
      </c>
      <c r="H396" s="119">
        <v>386.95</v>
      </c>
      <c r="I396" s="119">
        <v>30208</v>
      </c>
      <c r="J396" s="119">
        <v>11444695.15</v>
      </c>
      <c r="K396" s="121">
        <v>43137</v>
      </c>
      <c r="L396" s="119">
        <v>1354</v>
      </c>
      <c r="M396" s="119" t="s">
        <v>892</v>
      </c>
    </row>
    <row r="397" spans="1:13">
      <c r="A397" s="119" t="s">
        <v>2272</v>
      </c>
      <c r="B397" s="119" t="s">
        <v>397</v>
      </c>
      <c r="C397" s="119">
        <v>361</v>
      </c>
      <c r="D397" s="119">
        <v>392.9</v>
      </c>
      <c r="E397" s="119">
        <v>360</v>
      </c>
      <c r="F397" s="119">
        <v>374.8</v>
      </c>
      <c r="G397" s="119">
        <v>373</v>
      </c>
      <c r="H397" s="119">
        <v>389.35</v>
      </c>
      <c r="I397" s="119">
        <v>73336</v>
      </c>
      <c r="J397" s="119">
        <v>28003966</v>
      </c>
      <c r="K397" s="121">
        <v>43137</v>
      </c>
      <c r="L397" s="119">
        <v>2615</v>
      </c>
      <c r="M397" s="119" t="s">
        <v>462</v>
      </c>
    </row>
    <row r="398" spans="1:13">
      <c r="A398" s="119" t="s">
        <v>893</v>
      </c>
      <c r="B398" s="119" t="s">
        <v>397</v>
      </c>
      <c r="C398" s="119">
        <v>270</v>
      </c>
      <c r="D398" s="119">
        <v>288</v>
      </c>
      <c r="E398" s="119">
        <v>266.60000000000002</v>
      </c>
      <c r="F398" s="119">
        <v>283.8</v>
      </c>
      <c r="G398" s="119">
        <v>283</v>
      </c>
      <c r="H398" s="119">
        <v>300.95</v>
      </c>
      <c r="I398" s="119">
        <v>426531</v>
      </c>
      <c r="J398" s="119">
        <v>120496342.7</v>
      </c>
      <c r="K398" s="121">
        <v>43137</v>
      </c>
      <c r="L398" s="119">
        <v>6386</v>
      </c>
      <c r="M398" s="119" t="s">
        <v>894</v>
      </c>
    </row>
    <row r="399" spans="1:13">
      <c r="A399" s="119" t="s">
        <v>895</v>
      </c>
      <c r="B399" s="119" t="s">
        <v>397</v>
      </c>
      <c r="C399" s="119">
        <v>386.2</v>
      </c>
      <c r="D399" s="119">
        <v>395</v>
      </c>
      <c r="E399" s="119">
        <v>377</v>
      </c>
      <c r="F399" s="119">
        <v>388.9</v>
      </c>
      <c r="G399" s="119">
        <v>388.45</v>
      </c>
      <c r="H399" s="119">
        <v>402.1</v>
      </c>
      <c r="I399" s="119">
        <v>181251</v>
      </c>
      <c r="J399" s="119">
        <v>70493165.099999994</v>
      </c>
      <c r="K399" s="121">
        <v>43137</v>
      </c>
      <c r="L399" s="119">
        <v>4242</v>
      </c>
      <c r="M399" s="119" t="s">
        <v>896</v>
      </c>
    </row>
    <row r="400" spans="1:13">
      <c r="A400" s="119" t="s">
        <v>2828</v>
      </c>
      <c r="B400" s="119" t="s">
        <v>397</v>
      </c>
      <c r="C400" s="119">
        <v>731</v>
      </c>
      <c r="D400" s="119">
        <v>760</v>
      </c>
      <c r="E400" s="119">
        <v>721</v>
      </c>
      <c r="F400" s="119">
        <v>754.15</v>
      </c>
      <c r="G400" s="119">
        <v>756.5</v>
      </c>
      <c r="H400" s="119">
        <v>754.85</v>
      </c>
      <c r="I400" s="119">
        <v>148926</v>
      </c>
      <c r="J400" s="119">
        <v>110358126.45</v>
      </c>
      <c r="K400" s="121">
        <v>43137</v>
      </c>
      <c r="L400" s="119">
        <v>8104</v>
      </c>
      <c r="M400" s="119" t="s">
        <v>2829</v>
      </c>
    </row>
    <row r="401" spans="1:13">
      <c r="A401" s="119" t="s">
        <v>897</v>
      </c>
      <c r="B401" s="119" t="s">
        <v>397</v>
      </c>
      <c r="C401" s="119">
        <v>6214</v>
      </c>
      <c r="D401" s="119">
        <v>6528</v>
      </c>
      <c r="E401" s="119">
        <v>6140</v>
      </c>
      <c r="F401" s="119">
        <v>6438.65</v>
      </c>
      <c r="G401" s="119">
        <v>6487.5</v>
      </c>
      <c r="H401" s="119">
        <v>6390.2</v>
      </c>
      <c r="I401" s="119">
        <v>2937</v>
      </c>
      <c r="J401" s="119">
        <v>18668264.050000001</v>
      </c>
      <c r="K401" s="121">
        <v>43137</v>
      </c>
      <c r="L401" s="119">
        <v>1122</v>
      </c>
      <c r="M401" s="119" t="s">
        <v>898</v>
      </c>
    </row>
    <row r="402" spans="1:13">
      <c r="A402" s="119" t="s">
        <v>899</v>
      </c>
      <c r="B402" s="119" t="s">
        <v>397</v>
      </c>
      <c r="C402" s="119">
        <v>31.65</v>
      </c>
      <c r="D402" s="119">
        <v>31.65</v>
      </c>
      <c r="E402" s="119">
        <v>29.1</v>
      </c>
      <c r="F402" s="119">
        <v>30.65</v>
      </c>
      <c r="G402" s="119">
        <v>30.85</v>
      </c>
      <c r="H402" s="119">
        <v>33.1</v>
      </c>
      <c r="I402" s="119">
        <v>433699</v>
      </c>
      <c r="J402" s="119">
        <v>13208880.85</v>
      </c>
      <c r="K402" s="121">
        <v>43137</v>
      </c>
      <c r="L402" s="119">
        <v>2602</v>
      </c>
      <c r="M402" s="119" t="s">
        <v>900</v>
      </c>
    </row>
    <row r="403" spans="1:13">
      <c r="A403" s="119" t="s">
        <v>901</v>
      </c>
      <c r="B403" s="119" t="s">
        <v>397</v>
      </c>
      <c r="C403" s="119">
        <v>112</v>
      </c>
      <c r="D403" s="119">
        <v>115.5</v>
      </c>
      <c r="E403" s="119">
        <v>109</v>
      </c>
      <c r="F403" s="119">
        <v>114.25</v>
      </c>
      <c r="G403" s="119">
        <v>114.85</v>
      </c>
      <c r="H403" s="119">
        <v>117.25</v>
      </c>
      <c r="I403" s="119">
        <v>92161</v>
      </c>
      <c r="J403" s="119">
        <v>10417990.550000001</v>
      </c>
      <c r="K403" s="121">
        <v>43137</v>
      </c>
      <c r="L403" s="119">
        <v>1480</v>
      </c>
      <c r="M403" s="119" t="s">
        <v>902</v>
      </c>
    </row>
    <row r="404" spans="1:13">
      <c r="A404" s="119" t="s">
        <v>903</v>
      </c>
      <c r="B404" s="119" t="s">
        <v>397</v>
      </c>
      <c r="C404" s="119">
        <v>56</v>
      </c>
      <c r="D404" s="119">
        <v>56.25</v>
      </c>
      <c r="E404" s="119">
        <v>54.25</v>
      </c>
      <c r="F404" s="119">
        <v>54.9</v>
      </c>
      <c r="G404" s="119">
        <v>54.9</v>
      </c>
      <c r="H404" s="119">
        <v>60.05</v>
      </c>
      <c r="I404" s="119">
        <v>3908742</v>
      </c>
      <c r="J404" s="119">
        <v>216568099.30000001</v>
      </c>
      <c r="K404" s="121">
        <v>43137</v>
      </c>
      <c r="L404" s="119">
        <v>15649</v>
      </c>
      <c r="M404" s="119" t="s">
        <v>904</v>
      </c>
    </row>
    <row r="405" spans="1:13">
      <c r="A405" s="119" t="s">
        <v>2323</v>
      </c>
      <c r="B405" s="119" t="s">
        <v>397</v>
      </c>
      <c r="C405" s="119">
        <v>541</v>
      </c>
      <c r="D405" s="119">
        <v>588.95000000000005</v>
      </c>
      <c r="E405" s="119">
        <v>541</v>
      </c>
      <c r="F405" s="119">
        <v>557.5</v>
      </c>
      <c r="G405" s="119">
        <v>555</v>
      </c>
      <c r="H405" s="119">
        <v>569.25</v>
      </c>
      <c r="I405" s="119">
        <v>111</v>
      </c>
      <c r="J405" s="119">
        <v>64429.7</v>
      </c>
      <c r="K405" s="121">
        <v>43137</v>
      </c>
      <c r="L405" s="119">
        <v>17</v>
      </c>
      <c r="M405" s="119" t="s">
        <v>2324</v>
      </c>
    </row>
    <row r="406" spans="1:13">
      <c r="A406" s="119" t="s">
        <v>905</v>
      </c>
      <c r="B406" s="119" t="s">
        <v>397</v>
      </c>
      <c r="C406" s="119">
        <v>2450</v>
      </c>
      <c r="D406" s="119">
        <v>2479</v>
      </c>
      <c r="E406" s="119">
        <v>2421.4</v>
      </c>
      <c r="F406" s="119">
        <v>2464.6</v>
      </c>
      <c r="G406" s="119">
        <v>2462</v>
      </c>
      <c r="H406" s="119">
        <v>2479</v>
      </c>
      <c r="I406" s="119">
        <v>14494</v>
      </c>
      <c r="J406" s="119">
        <v>35465208.5</v>
      </c>
      <c r="K406" s="121">
        <v>43137</v>
      </c>
      <c r="L406" s="119">
        <v>1521</v>
      </c>
      <c r="M406" s="119" t="s">
        <v>906</v>
      </c>
    </row>
    <row r="407" spans="1:13">
      <c r="A407" s="119" t="s">
        <v>70</v>
      </c>
      <c r="B407" s="119" t="s">
        <v>397</v>
      </c>
      <c r="C407" s="119">
        <v>566</v>
      </c>
      <c r="D407" s="119">
        <v>582.5</v>
      </c>
      <c r="E407" s="119">
        <v>566</v>
      </c>
      <c r="F407" s="119">
        <v>571.29999999999995</v>
      </c>
      <c r="G407" s="119">
        <v>570</v>
      </c>
      <c r="H407" s="119">
        <v>591.54999999999995</v>
      </c>
      <c r="I407" s="119">
        <v>745778</v>
      </c>
      <c r="J407" s="119">
        <v>428361366.25</v>
      </c>
      <c r="K407" s="121">
        <v>43137</v>
      </c>
      <c r="L407" s="119">
        <v>20026</v>
      </c>
      <c r="M407" s="119" t="s">
        <v>907</v>
      </c>
    </row>
    <row r="408" spans="1:13">
      <c r="A408" s="119" t="s">
        <v>908</v>
      </c>
      <c r="B408" s="119" t="s">
        <v>397</v>
      </c>
      <c r="C408" s="119">
        <v>141.25</v>
      </c>
      <c r="D408" s="119">
        <v>147</v>
      </c>
      <c r="E408" s="119">
        <v>135.05000000000001</v>
      </c>
      <c r="F408" s="119">
        <v>136.9</v>
      </c>
      <c r="G408" s="119">
        <v>137.94999999999999</v>
      </c>
      <c r="H408" s="119">
        <v>146.35</v>
      </c>
      <c r="I408" s="119">
        <v>68078</v>
      </c>
      <c r="J408" s="119">
        <v>9606254.9499999993</v>
      </c>
      <c r="K408" s="121">
        <v>43137</v>
      </c>
      <c r="L408" s="119">
        <v>1222</v>
      </c>
      <c r="M408" s="119" t="s">
        <v>909</v>
      </c>
    </row>
    <row r="409" spans="1:13">
      <c r="A409" s="119" t="s">
        <v>910</v>
      </c>
      <c r="B409" s="119" t="s">
        <v>397</v>
      </c>
      <c r="C409" s="119">
        <v>810.15</v>
      </c>
      <c r="D409" s="119">
        <v>851.8</v>
      </c>
      <c r="E409" s="119">
        <v>804</v>
      </c>
      <c r="F409" s="119">
        <v>832.2</v>
      </c>
      <c r="G409" s="119">
        <v>830</v>
      </c>
      <c r="H409" s="119">
        <v>865.3</v>
      </c>
      <c r="I409" s="119">
        <v>75357</v>
      </c>
      <c r="J409" s="119">
        <v>62326185.950000003</v>
      </c>
      <c r="K409" s="121">
        <v>43137</v>
      </c>
      <c r="L409" s="119">
        <v>3059</v>
      </c>
      <c r="M409" s="119" t="s">
        <v>911</v>
      </c>
    </row>
    <row r="410" spans="1:13">
      <c r="A410" s="119" t="s">
        <v>912</v>
      </c>
      <c r="B410" s="119" t="s">
        <v>397</v>
      </c>
      <c r="C410" s="119">
        <v>135.75</v>
      </c>
      <c r="D410" s="119">
        <v>140</v>
      </c>
      <c r="E410" s="119">
        <v>131.5</v>
      </c>
      <c r="F410" s="119">
        <v>138.4</v>
      </c>
      <c r="G410" s="119">
        <v>139</v>
      </c>
      <c r="H410" s="119">
        <v>143</v>
      </c>
      <c r="I410" s="119">
        <v>322062</v>
      </c>
      <c r="J410" s="119">
        <v>44440308.799999997</v>
      </c>
      <c r="K410" s="121">
        <v>43137</v>
      </c>
      <c r="L410" s="119">
        <v>3729</v>
      </c>
      <c r="M410" s="119" t="s">
        <v>913</v>
      </c>
    </row>
    <row r="411" spans="1:13">
      <c r="A411" s="119" t="s">
        <v>71</v>
      </c>
      <c r="B411" s="119" t="s">
        <v>397</v>
      </c>
      <c r="C411" s="119">
        <v>18.2</v>
      </c>
      <c r="D411" s="119">
        <v>19.7</v>
      </c>
      <c r="E411" s="119">
        <v>18.2</v>
      </c>
      <c r="F411" s="119">
        <v>19.350000000000001</v>
      </c>
      <c r="G411" s="119">
        <v>19.350000000000001</v>
      </c>
      <c r="H411" s="119">
        <v>20.149999999999999</v>
      </c>
      <c r="I411" s="119">
        <v>70024411</v>
      </c>
      <c r="J411" s="119">
        <v>1334649849.5999999</v>
      </c>
      <c r="K411" s="121">
        <v>43137</v>
      </c>
      <c r="L411" s="119">
        <v>38968</v>
      </c>
      <c r="M411" s="119" t="s">
        <v>914</v>
      </c>
    </row>
    <row r="412" spans="1:13">
      <c r="A412" s="119" t="s">
        <v>2296</v>
      </c>
      <c r="B412" s="119" t="s">
        <v>397</v>
      </c>
      <c r="C412" s="119">
        <v>381</v>
      </c>
      <c r="D412" s="119">
        <v>415.4</v>
      </c>
      <c r="E412" s="119">
        <v>381</v>
      </c>
      <c r="F412" s="119">
        <v>410.35</v>
      </c>
      <c r="G412" s="119">
        <v>410.25</v>
      </c>
      <c r="H412" s="119">
        <v>418.3</v>
      </c>
      <c r="I412" s="119">
        <v>116836</v>
      </c>
      <c r="J412" s="119">
        <v>47113318.350000001</v>
      </c>
      <c r="K412" s="121">
        <v>43137</v>
      </c>
      <c r="L412" s="119">
        <v>3005</v>
      </c>
      <c r="M412" s="119" t="s">
        <v>2297</v>
      </c>
    </row>
    <row r="413" spans="1:13">
      <c r="A413" s="119" t="s">
        <v>915</v>
      </c>
      <c r="B413" s="119" t="s">
        <v>397</v>
      </c>
      <c r="C413" s="119">
        <v>410</v>
      </c>
      <c r="D413" s="119">
        <v>432</v>
      </c>
      <c r="E413" s="119">
        <v>399.95</v>
      </c>
      <c r="F413" s="119">
        <v>417.15</v>
      </c>
      <c r="G413" s="119">
        <v>417</v>
      </c>
      <c r="H413" s="119">
        <v>446.6</v>
      </c>
      <c r="I413" s="119">
        <v>1786537</v>
      </c>
      <c r="J413" s="119">
        <v>751250053.79999995</v>
      </c>
      <c r="K413" s="121">
        <v>43137</v>
      </c>
      <c r="L413" s="119">
        <v>31370</v>
      </c>
      <c r="M413" s="119" t="s">
        <v>916</v>
      </c>
    </row>
    <row r="414" spans="1:13">
      <c r="A414" s="119" t="s">
        <v>2685</v>
      </c>
      <c r="B414" s="119" t="s">
        <v>397</v>
      </c>
      <c r="C414" s="119">
        <v>787.1</v>
      </c>
      <c r="D414" s="119">
        <v>795</v>
      </c>
      <c r="E414" s="119">
        <v>787.1</v>
      </c>
      <c r="F414" s="119">
        <v>787.1</v>
      </c>
      <c r="G414" s="119">
        <v>787.1</v>
      </c>
      <c r="H414" s="119">
        <v>828.5</v>
      </c>
      <c r="I414" s="119">
        <v>99255</v>
      </c>
      <c r="J414" s="119">
        <v>78235444.700000003</v>
      </c>
      <c r="K414" s="121">
        <v>43137</v>
      </c>
      <c r="L414" s="119">
        <v>2727</v>
      </c>
      <c r="M414" s="119" t="s">
        <v>2686</v>
      </c>
    </row>
    <row r="415" spans="1:13">
      <c r="A415" s="119" t="s">
        <v>917</v>
      </c>
      <c r="B415" s="119" t="s">
        <v>397</v>
      </c>
      <c r="C415" s="119">
        <v>560</v>
      </c>
      <c r="D415" s="119">
        <v>565.6</v>
      </c>
      <c r="E415" s="119">
        <v>536.1</v>
      </c>
      <c r="F415" s="119">
        <v>560.9</v>
      </c>
      <c r="G415" s="119">
        <v>560</v>
      </c>
      <c r="H415" s="119">
        <v>571.04999999999995</v>
      </c>
      <c r="I415" s="119">
        <v>8770</v>
      </c>
      <c r="J415" s="119">
        <v>4805899.8</v>
      </c>
      <c r="K415" s="121">
        <v>43137</v>
      </c>
      <c r="L415" s="119">
        <v>267</v>
      </c>
      <c r="M415" s="119" t="s">
        <v>918</v>
      </c>
    </row>
    <row r="416" spans="1:13">
      <c r="A416" s="119" t="s">
        <v>919</v>
      </c>
      <c r="B416" s="119" t="s">
        <v>397</v>
      </c>
      <c r="C416" s="119">
        <v>870</v>
      </c>
      <c r="D416" s="119">
        <v>870.05</v>
      </c>
      <c r="E416" s="119">
        <v>825.15</v>
      </c>
      <c r="F416" s="119">
        <v>850.05</v>
      </c>
      <c r="G416" s="119">
        <v>852</v>
      </c>
      <c r="H416" s="119">
        <v>888.85</v>
      </c>
      <c r="I416" s="119">
        <v>181540</v>
      </c>
      <c r="J416" s="119">
        <v>153718209.75</v>
      </c>
      <c r="K416" s="121">
        <v>43137</v>
      </c>
      <c r="L416" s="119">
        <v>6760</v>
      </c>
      <c r="M416" s="119" t="s">
        <v>920</v>
      </c>
    </row>
    <row r="417" spans="1:13">
      <c r="A417" s="119" t="s">
        <v>2789</v>
      </c>
      <c r="B417" s="119" t="s">
        <v>397</v>
      </c>
      <c r="C417" s="119">
        <v>570</v>
      </c>
      <c r="D417" s="119">
        <v>579</v>
      </c>
      <c r="E417" s="119">
        <v>561</v>
      </c>
      <c r="F417" s="119">
        <v>563.9</v>
      </c>
      <c r="G417" s="119">
        <v>564</v>
      </c>
      <c r="H417" s="119">
        <v>584.45000000000005</v>
      </c>
      <c r="I417" s="119">
        <v>567764</v>
      </c>
      <c r="J417" s="119">
        <v>322817530.80000001</v>
      </c>
      <c r="K417" s="121">
        <v>43137</v>
      </c>
      <c r="L417" s="119">
        <v>16466</v>
      </c>
      <c r="M417" s="119" t="s">
        <v>2790</v>
      </c>
    </row>
    <row r="418" spans="1:13">
      <c r="A418" s="119" t="s">
        <v>350</v>
      </c>
      <c r="B418" s="119" t="s">
        <v>397</v>
      </c>
      <c r="C418" s="119">
        <v>1010</v>
      </c>
      <c r="D418" s="119">
        <v>1020</v>
      </c>
      <c r="E418" s="119">
        <v>996.6</v>
      </c>
      <c r="F418" s="119">
        <v>1008.6</v>
      </c>
      <c r="G418" s="119">
        <v>1005</v>
      </c>
      <c r="H418" s="119">
        <v>1039</v>
      </c>
      <c r="I418" s="119">
        <v>807449</v>
      </c>
      <c r="J418" s="119">
        <v>810866253.10000002</v>
      </c>
      <c r="K418" s="121">
        <v>43137</v>
      </c>
      <c r="L418" s="119">
        <v>44140</v>
      </c>
      <c r="M418" s="119" t="s">
        <v>921</v>
      </c>
    </row>
    <row r="419" spans="1:13">
      <c r="A419" s="119" t="s">
        <v>72</v>
      </c>
      <c r="B419" s="119" t="s">
        <v>397</v>
      </c>
      <c r="C419" s="119">
        <v>542</v>
      </c>
      <c r="D419" s="119">
        <v>558.75</v>
      </c>
      <c r="E419" s="119">
        <v>535</v>
      </c>
      <c r="F419" s="119">
        <v>555.4</v>
      </c>
      <c r="G419" s="119">
        <v>550</v>
      </c>
      <c r="H419" s="119">
        <v>557</v>
      </c>
      <c r="I419" s="119">
        <v>653335</v>
      </c>
      <c r="J419" s="119">
        <v>360473355.60000002</v>
      </c>
      <c r="K419" s="121">
        <v>43137</v>
      </c>
      <c r="L419" s="119">
        <v>16657</v>
      </c>
      <c r="M419" s="119" t="s">
        <v>922</v>
      </c>
    </row>
    <row r="420" spans="1:13">
      <c r="A420" s="119" t="s">
        <v>923</v>
      </c>
      <c r="B420" s="119" t="s">
        <v>397</v>
      </c>
      <c r="C420" s="119">
        <v>776</v>
      </c>
      <c r="D420" s="119">
        <v>776</v>
      </c>
      <c r="E420" s="119">
        <v>728.1</v>
      </c>
      <c r="F420" s="119">
        <v>769.75</v>
      </c>
      <c r="G420" s="119">
        <v>762</v>
      </c>
      <c r="H420" s="119">
        <v>780.8</v>
      </c>
      <c r="I420" s="119">
        <v>279517</v>
      </c>
      <c r="J420" s="119">
        <v>210397925.05000001</v>
      </c>
      <c r="K420" s="121">
        <v>43137</v>
      </c>
      <c r="L420" s="119">
        <v>7947</v>
      </c>
      <c r="M420" s="119" t="s">
        <v>924</v>
      </c>
    </row>
    <row r="421" spans="1:13">
      <c r="A421" s="119" t="s">
        <v>2525</v>
      </c>
      <c r="B421" s="119" t="s">
        <v>397</v>
      </c>
      <c r="C421" s="119">
        <v>91.95</v>
      </c>
      <c r="D421" s="119">
        <v>94.9</v>
      </c>
      <c r="E421" s="119">
        <v>88.4</v>
      </c>
      <c r="F421" s="119">
        <v>93.3</v>
      </c>
      <c r="G421" s="119">
        <v>93.1</v>
      </c>
      <c r="H421" s="119">
        <v>99.8</v>
      </c>
      <c r="I421" s="119">
        <v>245495</v>
      </c>
      <c r="J421" s="119">
        <v>22681516.5</v>
      </c>
      <c r="K421" s="121">
        <v>43137</v>
      </c>
      <c r="L421" s="119">
        <v>3124</v>
      </c>
      <c r="M421" s="119" t="s">
        <v>2526</v>
      </c>
    </row>
    <row r="422" spans="1:13">
      <c r="A422" s="119" t="s">
        <v>2799</v>
      </c>
      <c r="B422" s="119" t="s">
        <v>397</v>
      </c>
      <c r="C422" s="119">
        <v>2731.05</v>
      </c>
      <c r="D422" s="119">
        <v>2749.5</v>
      </c>
      <c r="E422" s="119">
        <v>2727</v>
      </c>
      <c r="F422" s="119">
        <v>2736.55</v>
      </c>
      <c r="G422" s="119">
        <v>2738</v>
      </c>
      <c r="H422" s="119">
        <v>2718.45</v>
      </c>
      <c r="I422" s="119">
        <v>39298</v>
      </c>
      <c r="J422" s="119">
        <v>107691771</v>
      </c>
      <c r="K422" s="121">
        <v>43137</v>
      </c>
      <c r="L422" s="119">
        <v>2702</v>
      </c>
      <c r="M422" s="119" t="s">
        <v>2800</v>
      </c>
    </row>
    <row r="423" spans="1:13">
      <c r="A423" s="119" t="s">
        <v>925</v>
      </c>
      <c r="B423" s="119" t="s">
        <v>397</v>
      </c>
      <c r="C423" s="119">
        <v>72.3</v>
      </c>
      <c r="D423" s="119">
        <v>75.5</v>
      </c>
      <c r="E423" s="119">
        <v>72.25</v>
      </c>
      <c r="F423" s="119">
        <v>74.55</v>
      </c>
      <c r="G423" s="119">
        <v>75</v>
      </c>
      <c r="H423" s="119">
        <v>75.900000000000006</v>
      </c>
      <c r="I423" s="119">
        <v>22153</v>
      </c>
      <c r="J423" s="119">
        <v>1632904.95</v>
      </c>
      <c r="K423" s="121">
        <v>43137</v>
      </c>
      <c r="L423" s="119">
        <v>294</v>
      </c>
      <c r="M423" s="119" t="s">
        <v>926</v>
      </c>
    </row>
    <row r="424" spans="1:13">
      <c r="A424" s="119" t="s">
        <v>2889</v>
      </c>
      <c r="B424" s="119" t="s">
        <v>397</v>
      </c>
      <c r="C424" s="119">
        <v>173.7</v>
      </c>
      <c r="D424" s="119">
        <v>189.9</v>
      </c>
      <c r="E424" s="119">
        <v>173.7</v>
      </c>
      <c r="F424" s="119">
        <v>182.85</v>
      </c>
      <c r="G424" s="119">
        <v>183.4</v>
      </c>
      <c r="H424" s="119">
        <v>192.95</v>
      </c>
      <c r="I424" s="119">
        <v>170349</v>
      </c>
      <c r="J424" s="119">
        <v>30541411.350000001</v>
      </c>
      <c r="K424" s="121">
        <v>43137</v>
      </c>
      <c r="L424" s="119">
        <v>1823</v>
      </c>
      <c r="M424" s="119" t="s">
        <v>2890</v>
      </c>
    </row>
    <row r="425" spans="1:13">
      <c r="A425" s="119" t="s">
        <v>2801</v>
      </c>
      <c r="B425" s="119" t="s">
        <v>397</v>
      </c>
      <c r="C425" s="119">
        <v>279.95</v>
      </c>
      <c r="D425" s="119">
        <v>279.95</v>
      </c>
      <c r="E425" s="119">
        <v>273.05</v>
      </c>
      <c r="F425" s="119">
        <v>275.14999999999998</v>
      </c>
      <c r="G425" s="119">
        <v>273.05</v>
      </c>
      <c r="H425" s="119">
        <v>274.7</v>
      </c>
      <c r="I425" s="119">
        <v>9155</v>
      </c>
      <c r="J425" s="119">
        <v>2534903.0499999998</v>
      </c>
      <c r="K425" s="121">
        <v>43137</v>
      </c>
      <c r="L425" s="119">
        <v>148</v>
      </c>
      <c r="M425" s="119" t="s">
        <v>2802</v>
      </c>
    </row>
    <row r="426" spans="1:13">
      <c r="A426" s="119" t="s">
        <v>2803</v>
      </c>
      <c r="B426" s="119" t="s">
        <v>397</v>
      </c>
      <c r="C426" s="119">
        <v>2700.1</v>
      </c>
      <c r="D426" s="119">
        <v>2767.8</v>
      </c>
      <c r="E426" s="119">
        <v>2700.1</v>
      </c>
      <c r="F426" s="119">
        <v>2726.25</v>
      </c>
      <c r="G426" s="119">
        <v>2745</v>
      </c>
      <c r="H426" s="119">
        <v>2700.05</v>
      </c>
      <c r="I426" s="119">
        <v>4865</v>
      </c>
      <c r="J426" s="119">
        <v>13224411.6</v>
      </c>
      <c r="K426" s="121">
        <v>43137</v>
      </c>
      <c r="L426" s="119">
        <v>425</v>
      </c>
      <c r="M426" s="119" t="s">
        <v>2804</v>
      </c>
    </row>
    <row r="427" spans="1:13">
      <c r="A427" s="119" t="s">
        <v>927</v>
      </c>
      <c r="B427" s="119" t="s">
        <v>397</v>
      </c>
      <c r="C427" s="119">
        <v>100</v>
      </c>
      <c r="D427" s="119">
        <v>104.4</v>
      </c>
      <c r="E427" s="119">
        <v>95.1</v>
      </c>
      <c r="F427" s="119">
        <v>101.1</v>
      </c>
      <c r="G427" s="119">
        <v>101</v>
      </c>
      <c r="H427" s="119">
        <v>106.65</v>
      </c>
      <c r="I427" s="119">
        <v>199421</v>
      </c>
      <c r="J427" s="119">
        <v>20092875</v>
      </c>
      <c r="K427" s="121">
        <v>43137</v>
      </c>
      <c r="L427" s="119">
        <v>2413</v>
      </c>
      <c r="M427" s="119" t="s">
        <v>928</v>
      </c>
    </row>
    <row r="428" spans="1:13">
      <c r="A428" s="119" t="s">
        <v>2891</v>
      </c>
      <c r="B428" s="119" t="s">
        <v>397</v>
      </c>
      <c r="C428" s="119">
        <v>440.4</v>
      </c>
      <c r="D428" s="119">
        <v>440.4</v>
      </c>
      <c r="E428" s="119">
        <v>440.4</v>
      </c>
      <c r="F428" s="119">
        <v>440.4</v>
      </c>
      <c r="G428" s="119">
        <v>440.4</v>
      </c>
      <c r="H428" s="119">
        <v>463.55</v>
      </c>
      <c r="I428" s="119">
        <v>6757</v>
      </c>
      <c r="J428" s="119">
        <v>2975782.8</v>
      </c>
      <c r="K428" s="121">
        <v>43137</v>
      </c>
      <c r="L428" s="119">
        <v>118</v>
      </c>
      <c r="M428" s="119" t="s">
        <v>2892</v>
      </c>
    </row>
    <row r="429" spans="1:13">
      <c r="A429" s="119" t="s">
        <v>318</v>
      </c>
      <c r="B429" s="119" t="s">
        <v>397</v>
      </c>
      <c r="C429" s="119">
        <v>134.25</v>
      </c>
      <c r="D429" s="119">
        <v>136.80000000000001</v>
      </c>
      <c r="E429" s="119">
        <v>130.25</v>
      </c>
      <c r="F429" s="119">
        <v>134.1</v>
      </c>
      <c r="G429" s="119">
        <v>134.1</v>
      </c>
      <c r="H429" s="119">
        <v>138.25</v>
      </c>
      <c r="I429" s="119">
        <v>316390</v>
      </c>
      <c r="J429" s="119">
        <v>41922200.25</v>
      </c>
      <c r="K429" s="121">
        <v>43137</v>
      </c>
      <c r="L429" s="119">
        <v>7000</v>
      </c>
      <c r="M429" s="119" t="s">
        <v>929</v>
      </c>
    </row>
    <row r="430" spans="1:13">
      <c r="A430" s="119" t="s">
        <v>2213</v>
      </c>
      <c r="B430" s="119" t="s">
        <v>397</v>
      </c>
      <c r="C430" s="119">
        <v>158</v>
      </c>
      <c r="D430" s="119">
        <v>171.75</v>
      </c>
      <c r="E430" s="119">
        <v>158</v>
      </c>
      <c r="F430" s="119">
        <v>168.55</v>
      </c>
      <c r="G430" s="119">
        <v>168.25</v>
      </c>
      <c r="H430" s="119">
        <v>181</v>
      </c>
      <c r="I430" s="119">
        <v>62569</v>
      </c>
      <c r="J430" s="119">
        <v>10367563</v>
      </c>
      <c r="K430" s="121">
        <v>43137</v>
      </c>
      <c r="L430" s="119">
        <v>794</v>
      </c>
      <c r="M430" s="119" t="s">
        <v>2214</v>
      </c>
    </row>
    <row r="431" spans="1:13">
      <c r="A431" s="119" t="s">
        <v>355</v>
      </c>
      <c r="B431" s="119" t="s">
        <v>397</v>
      </c>
      <c r="C431" s="119">
        <v>115</v>
      </c>
      <c r="D431" s="119">
        <v>117.25</v>
      </c>
      <c r="E431" s="119">
        <v>110.15</v>
      </c>
      <c r="F431" s="119">
        <v>114.85</v>
      </c>
      <c r="G431" s="119">
        <v>115.25</v>
      </c>
      <c r="H431" s="119">
        <v>119.45</v>
      </c>
      <c r="I431" s="119">
        <v>2920956</v>
      </c>
      <c r="J431" s="119">
        <v>332460995.25</v>
      </c>
      <c r="K431" s="121">
        <v>43137</v>
      </c>
      <c r="L431" s="119">
        <v>19560</v>
      </c>
      <c r="M431" s="119" t="s">
        <v>930</v>
      </c>
    </row>
    <row r="432" spans="1:13">
      <c r="A432" s="119" t="s">
        <v>931</v>
      </c>
      <c r="B432" s="119" t="s">
        <v>397</v>
      </c>
      <c r="C432" s="119">
        <v>618</v>
      </c>
      <c r="D432" s="119">
        <v>618</v>
      </c>
      <c r="E432" s="119">
        <v>618</v>
      </c>
      <c r="F432" s="119">
        <v>618</v>
      </c>
      <c r="G432" s="119">
        <v>618</v>
      </c>
      <c r="H432" s="119">
        <v>650.5</v>
      </c>
      <c r="I432" s="119">
        <v>128709</v>
      </c>
      <c r="J432" s="119">
        <v>79542162</v>
      </c>
      <c r="K432" s="121">
        <v>43137</v>
      </c>
      <c r="L432" s="119">
        <v>1999</v>
      </c>
      <c r="M432" s="119" t="s">
        <v>932</v>
      </c>
    </row>
    <row r="433" spans="1:13">
      <c r="A433" s="119" t="s">
        <v>73</v>
      </c>
      <c r="B433" s="119" t="s">
        <v>397</v>
      </c>
      <c r="C433" s="119">
        <v>1067</v>
      </c>
      <c r="D433" s="119">
        <v>1078.0999999999999</v>
      </c>
      <c r="E433" s="119">
        <v>1027.2</v>
      </c>
      <c r="F433" s="119">
        <v>1065.45</v>
      </c>
      <c r="G433" s="119">
        <v>1064.8499999999999</v>
      </c>
      <c r="H433" s="119">
        <v>1098.05</v>
      </c>
      <c r="I433" s="119">
        <v>1619688</v>
      </c>
      <c r="J433" s="119">
        <v>1707729057.55</v>
      </c>
      <c r="K433" s="121">
        <v>43137</v>
      </c>
      <c r="L433" s="119">
        <v>61999</v>
      </c>
      <c r="M433" s="119" t="s">
        <v>2295</v>
      </c>
    </row>
    <row r="434" spans="1:13">
      <c r="A434" s="119" t="s">
        <v>392</v>
      </c>
      <c r="B434" s="119" t="s">
        <v>397</v>
      </c>
      <c r="C434" s="119">
        <v>140</v>
      </c>
      <c r="D434" s="119">
        <v>162</v>
      </c>
      <c r="E434" s="119">
        <v>140</v>
      </c>
      <c r="F434" s="119">
        <v>152.94999999999999</v>
      </c>
      <c r="G434" s="119">
        <v>152.5</v>
      </c>
      <c r="H434" s="119">
        <v>151.05000000000001</v>
      </c>
      <c r="I434" s="119">
        <v>504957</v>
      </c>
      <c r="J434" s="119">
        <v>75012486.799999997</v>
      </c>
      <c r="K434" s="121">
        <v>43137</v>
      </c>
      <c r="L434" s="119">
        <v>6219</v>
      </c>
      <c r="M434" s="119" t="s">
        <v>933</v>
      </c>
    </row>
    <row r="435" spans="1:13">
      <c r="A435" s="119" t="s">
        <v>934</v>
      </c>
      <c r="B435" s="119" t="s">
        <v>397</v>
      </c>
      <c r="C435" s="119">
        <v>130</v>
      </c>
      <c r="D435" s="119">
        <v>131.85</v>
      </c>
      <c r="E435" s="119">
        <v>125.9</v>
      </c>
      <c r="F435" s="119">
        <v>129.30000000000001</v>
      </c>
      <c r="G435" s="119">
        <v>129.19999999999999</v>
      </c>
      <c r="H435" s="119">
        <v>132.69999999999999</v>
      </c>
      <c r="I435" s="119">
        <v>940169</v>
      </c>
      <c r="J435" s="119">
        <v>121228063.25</v>
      </c>
      <c r="K435" s="121">
        <v>43137</v>
      </c>
      <c r="L435" s="119">
        <v>16215</v>
      </c>
      <c r="M435" s="119" t="s">
        <v>935</v>
      </c>
    </row>
    <row r="436" spans="1:13">
      <c r="A436" s="119" t="s">
        <v>936</v>
      </c>
      <c r="B436" s="119" t="s">
        <v>397</v>
      </c>
      <c r="C436" s="119">
        <v>1135</v>
      </c>
      <c r="D436" s="119">
        <v>1190</v>
      </c>
      <c r="E436" s="119">
        <v>1077.5</v>
      </c>
      <c r="F436" s="119">
        <v>1132.5999999999999</v>
      </c>
      <c r="G436" s="119">
        <v>1125.05</v>
      </c>
      <c r="H436" s="119">
        <v>1159.05</v>
      </c>
      <c r="I436" s="119">
        <v>3628</v>
      </c>
      <c r="J436" s="119">
        <v>4117180.35</v>
      </c>
      <c r="K436" s="121">
        <v>43137</v>
      </c>
      <c r="L436" s="119">
        <v>396</v>
      </c>
      <c r="M436" s="119" t="s">
        <v>937</v>
      </c>
    </row>
    <row r="437" spans="1:13">
      <c r="A437" s="119" t="s">
        <v>938</v>
      </c>
      <c r="B437" s="119" t="s">
        <v>397</v>
      </c>
      <c r="C437" s="119">
        <v>315</v>
      </c>
      <c r="D437" s="119">
        <v>329</v>
      </c>
      <c r="E437" s="119">
        <v>309</v>
      </c>
      <c r="F437" s="119">
        <v>315.45</v>
      </c>
      <c r="G437" s="119">
        <v>321.89999999999998</v>
      </c>
      <c r="H437" s="119">
        <v>324.95</v>
      </c>
      <c r="I437" s="119">
        <v>115500</v>
      </c>
      <c r="J437" s="119">
        <v>37073760.350000001</v>
      </c>
      <c r="K437" s="121">
        <v>43137</v>
      </c>
      <c r="L437" s="119">
        <v>1998</v>
      </c>
      <c r="M437" s="119" t="s">
        <v>939</v>
      </c>
    </row>
    <row r="438" spans="1:13">
      <c r="A438" s="119" t="s">
        <v>940</v>
      </c>
      <c r="B438" s="119" t="s">
        <v>397</v>
      </c>
      <c r="C438" s="119">
        <v>10.25</v>
      </c>
      <c r="D438" s="119">
        <v>10.45</v>
      </c>
      <c r="E438" s="119">
        <v>10.050000000000001</v>
      </c>
      <c r="F438" s="119">
        <v>10.15</v>
      </c>
      <c r="G438" s="119">
        <v>10.199999999999999</v>
      </c>
      <c r="H438" s="119">
        <v>10.8</v>
      </c>
      <c r="I438" s="119">
        <v>662827</v>
      </c>
      <c r="J438" s="119">
        <v>6787507.3499999996</v>
      </c>
      <c r="K438" s="121">
        <v>43137</v>
      </c>
      <c r="L438" s="119">
        <v>1038</v>
      </c>
      <c r="M438" s="119" t="s">
        <v>941</v>
      </c>
    </row>
    <row r="439" spans="1:13">
      <c r="A439" s="119" t="s">
        <v>942</v>
      </c>
      <c r="B439" s="119" t="s">
        <v>397</v>
      </c>
      <c r="C439" s="119">
        <v>492.65</v>
      </c>
      <c r="D439" s="119">
        <v>504.55</v>
      </c>
      <c r="E439" s="119">
        <v>475.55</v>
      </c>
      <c r="F439" s="119">
        <v>500.3</v>
      </c>
      <c r="G439" s="119">
        <v>499</v>
      </c>
      <c r="H439" s="119">
        <v>500.1</v>
      </c>
      <c r="I439" s="119">
        <v>15482</v>
      </c>
      <c r="J439" s="119">
        <v>7624915.2999999998</v>
      </c>
      <c r="K439" s="121">
        <v>43137</v>
      </c>
      <c r="L439" s="119">
        <v>375</v>
      </c>
      <c r="M439" s="119" t="s">
        <v>943</v>
      </c>
    </row>
    <row r="440" spans="1:13">
      <c r="A440" s="119" t="s">
        <v>2386</v>
      </c>
      <c r="B440" s="119" t="s">
        <v>397</v>
      </c>
      <c r="C440" s="119">
        <v>1351</v>
      </c>
      <c r="D440" s="119">
        <v>1400</v>
      </c>
      <c r="E440" s="119">
        <v>1312.05</v>
      </c>
      <c r="F440" s="119">
        <v>1384.55</v>
      </c>
      <c r="G440" s="119">
        <v>1399.5</v>
      </c>
      <c r="H440" s="119">
        <v>1386.9</v>
      </c>
      <c r="I440" s="119">
        <v>1011</v>
      </c>
      <c r="J440" s="119">
        <v>1385562.15</v>
      </c>
      <c r="K440" s="121">
        <v>43137</v>
      </c>
      <c r="L440" s="119">
        <v>116</v>
      </c>
      <c r="M440" s="119" t="s">
        <v>2387</v>
      </c>
    </row>
    <row r="441" spans="1:13">
      <c r="A441" s="119" t="s">
        <v>944</v>
      </c>
      <c r="B441" s="119" t="s">
        <v>397</v>
      </c>
      <c r="C441" s="119">
        <v>523</v>
      </c>
      <c r="D441" s="119">
        <v>528.85</v>
      </c>
      <c r="E441" s="119">
        <v>515</v>
      </c>
      <c r="F441" s="119">
        <v>518.45000000000005</v>
      </c>
      <c r="G441" s="119">
        <v>517.5</v>
      </c>
      <c r="H441" s="119">
        <v>545.25</v>
      </c>
      <c r="I441" s="119">
        <v>532162</v>
      </c>
      <c r="J441" s="119">
        <v>276740249.14999998</v>
      </c>
      <c r="K441" s="121">
        <v>43137</v>
      </c>
      <c r="L441" s="119">
        <v>15737</v>
      </c>
      <c r="M441" s="119" t="s">
        <v>945</v>
      </c>
    </row>
    <row r="442" spans="1:13">
      <c r="A442" s="119" t="s">
        <v>2893</v>
      </c>
      <c r="B442" s="119" t="s">
        <v>397</v>
      </c>
      <c r="C442" s="119">
        <v>31.7</v>
      </c>
      <c r="D442" s="119">
        <v>31.7</v>
      </c>
      <c r="E442" s="119">
        <v>29.6</v>
      </c>
      <c r="F442" s="119">
        <v>30.6</v>
      </c>
      <c r="G442" s="119">
        <v>30.7</v>
      </c>
      <c r="H442" s="119">
        <v>31.75</v>
      </c>
      <c r="I442" s="119">
        <v>57045</v>
      </c>
      <c r="J442" s="119">
        <v>1730205.4</v>
      </c>
      <c r="K442" s="121">
        <v>43137</v>
      </c>
      <c r="L442" s="119">
        <v>251</v>
      </c>
      <c r="M442" s="119" t="s">
        <v>2894</v>
      </c>
    </row>
    <row r="443" spans="1:13">
      <c r="A443" s="119" t="s">
        <v>316</v>
      </c>
      <c r="B443" s="119" t="s">
        <v>397</v>
      </c>
      <c r="C443" s="119">
        <v>115</v>
      </c>
      <c r="D443" s="119">
        <v>123.6</v>
      </c>
      <c r="E443" s="119">
        <v>113.25</v>
      </c>
      <c r="F443" s="119">
        <v>120.1</v>
      </c>
      <c r="G443" s="119">
        <v>120.2</v>
      </c>
      <c r="H443" s="119">
        <v>124.65</v>
      </c>
      <c r="I443" s="119">
        <v>3849293</v>
      </c>
      <c r="J443" s="119">
        <v>458904453.85000002</v>
      </c>
      <c r="K443" s="121">
        <v>43137</v>
      </c>
      <c r="L443" s="119">
        <v>20317</v>
      </c>
      <c r="M443" s="119" t="s">
        <v>946</v>
      </c>
    </row>
    <row r="444" spans="1:13">
      <c r="A444" s="119" t="s">
        <v>182</v>
      </c>
      <c r="B444" s="119" t="s">
        <v>397</v>
      </c>
      <c r="C444" s="119">
        <v>6450</v>
      </c>
      <c r="D444" s="119">
        <v>6518</v>
      </c>
      <c r="E444" s="119">
        <v>6246.05</v>
      </c>
      <c r="F444" s="119">
        <v>6341.2</v>
      </c>
      <c r="G444" s="119">
        <v>6366</v>
      </c>
      <c r="H444" s="119">
        <v>6521.95</v>
      </c>
      <c r="I444" s="119">
        <v>13104</v>
      </c>
      <c r="J444" s="119">
        <v>83202630.349999994</v>
      </c>
      <c r="K444" s="121">
        <v>43137</v>
      </c>
      <c r="L444" s="119">
        <v>5328</v>
      </c>
      <c r="M444" s="119" t="s">
        <v>947</v>
      </c>
    </row>
    <row r="445" spans="1:13">
      <c r="A445" s="119" t="s">
        <v>199</v>
      </c>
      <c r="B445" s="119" t="s">
        <v>397</v>
      </c>
      <c r="C445" s="119">
        <v>186.2</v>
      </c>
      <c r="D445" s="119">
        <v>194.05</v>
      </c>
      <c r="E445" s="119">
        <v>177.35</v>
      </c>
      <c r="F445" s="119">
        <v>193.05</v>
      </c>
      <c r="G445" s="119">
        <v>193.55</v>
      </c>
      <c r="H445" s="119">
        <v>189.45</v>
      </c>
      <c r="I445" s="119">
        <v>655822</v>
      </c>
      <c r="J445" s="119">
        <v>122150417.90000001</v>
      </c>
      <c r="K445" s="121">
        <v>43137</v>
      </c>
      <c r="L445" s="119">
        <v>11341</v>
      </c>
      <c r="M445" s="119" t="s">
        <v>948</v>
      </c>
    </row>
    <row r="446" spans="1:13">
      <c r="A446" s="119" t="s">
        <v>2687</v>
      </c>
      <c r="B446" s="119" t="s">
        <v>397</v>
      </c>
      <c r="C446" s="119">
        <v>32.799999999999997</v>
      </c>
      <c r="D446" s="119">
        <v>33.9</v>
      </c>
      <c r="E446" s="119">
        <v>31.3</v>
      </c>
      <c r="F446" s="119">
        <v>32.75</v>
      </c>
      <c r="G446" s="119">
        <v>32.799999999999997</v>
      </c>
      <c r="H446" s="119">
        <v>34.4</v>
      </c>
      <c r="I446" s="119">
        <v>144720</v>
      </c>
      <c r="J446" s="119">
        <v>4716346.8</v>
      </c>
      <c r="K446" s="121">
        <v>43137</v>
      </c>
      <c r="L446" s="119">
        <v>750</v>
      </c>
      <c r="M446" s="119" t="s">
        <v>2688</v>
      </c>
    </row>
    <row r="447" spans="1:13">
      <c r="A447" s="119" t="s">
        <v>949</v>
      </c>
      <c r="B447" s="119" t="s">
        <v>397</v>
      </c>
      <c r="C447" s="119">
        <v>12.9</v>
      </c>
      <c r="D447" s="119">
        <v>13.4</v>
      </c>
      <c r="E447" s="119">
        <v>12.7</v>
      </c>
      <c r="F447" s="119">
        <v>13.1</v>
      </c>
      <c r="G447" s="119">
        <v>13.15</v>
      </c>
      <c r="H447" s="119">
        <v>13.4</v>
      </c>
      <c r="I447" s="119">
        <v>213482</v>
      </c>
      <c r="J447" s="119">
        <v>2774412.75</v>
      </c>
      <c r="K447" s="121">
        <v>43137</v>
      </c>
      <c r="L447" s="119">
        <v>623</v>
      </c>
      <c r="M447" s="119" t="s">
        <v>950</v>
      </c>
    </row>
    <row r="448" spans="1:13">
      <c r="A448" s="119" t="s">
        <v>951</v>
      </c>
      <c r="B448" s="119" t="s">
        <v>397</v>
      </c>
      <c r="C448" s="119">
        <v>4.95</v>
      </c>
      <c r="D448" s="119">
        <v>5.5</v>
      </c>
      <c r="E448" s="119">
        <v>4.75</v>
      </c>
      <c r="F448" s="119">
        <v>5.4</v>
      </c>
      <c r="G448" s="119">
        <v>5.4</v>
      </c>
      <c r="H448" s="119">
        <v>5.35</v>
      </c>
      <c r="I448" s="119">
        <v>7331930</v>
      </c>
      <c r="J448" s="119">
        <v>37981295.049999997</v>
      </c>
      <c r="K448" s="121">
        <v>43137</v>
      </c>
      <c r="L448" s="119">
        <v>2888</v>
      </c>
      <c r="M448" s="119" t="s">
        <v>952</v>
      </c>
    </row>
    <row r="449" spans="1:13">
      <c r="A449" s="119" t="s">
        <v>2315</v>
      </c>
      <c r="B449" s="119" t="s">
        <v>397</v>
      </c>
      <c r="C449" s="119">
        <v>15</v>
      </c>
      <c r="D449" s="119">
        <v>17.95</v>
      </c>
      <c r="E449" s="119">
        <v>14.8</v>
      </c>
      <c r="F449" s="119">
        <v>16.2</v>
      </c>
      <c r="G449" s="119">
        <v>16.2</v>
      </c>
      <c r="H449" s="119">
        <v>16.350000000000001</v>
      </c>
      <c r="I449" s="119">
        <v>8769</v>
      </c>
      <c r="J449" s="119">
        <v>139910.1</v>
      </c>
      <c r="K449" s="121">
        <v>43137</v>
      </c>
      <c r="L449" s="119">
        <v>125</v>
      </c>
      <c r="M449" s="119" t="s">
        <v>2316</v>
      </c>
    </row>
    <row r="450" spans="1:13">
      <c r="A450" s="119" t="s">
        <v>2582</v>
      </c>
      <c r="B450" s="119" t="s">
        <v>397</v>
      </c>
      <c r="C450" s="119">
        <v>149</v>
      </c>
      <c r="D450" s="119">
        <v>152.30000000000001</v>
      </c>
      <c r="E450" s="119">
        <v>144.55000000000001</v>
      </c>
      <c r="F450" s="119">
        <v>150.25</v>
      </c>
      <c r="G450" s="119">
        <v>150.30000000000001</v>
      </c>
      <c r="H450" s="119">
        <v>153.35</v>
      </c>
      <c r="I450" s="119">
        <v>117890</v>
      </c>
      <c r="J450" s="119">
        <v>17320725</v>
      </c>
      <c r="K450" s="121">
        <v>43137</v>
      </c>
      <c r="L450" s="119">
        <v>844</v>
      </c>
      <c r="M450" s="119" t="s">
        <v>2583</v>
      </c>
    </row>
    <row r="451" spans="1:13">
      <c r="A451" s="119" t="s">
        <v>953</v>
      </c>
      <c r="B451" s="119" t="s">
        <v>397</v>
      </c>
      <c r="C451" s="119">
        <v>101</v>
      </c>
      <c r="D451" s="119">
        <v>114.75</v>
      </c>
      <c r="E451" s="119">
        <v>95</v>
      </c>
      <c r="F451" s="119">
        <v>110.1</v>
      </c>
      <c r="G451" s="119">
        <v>109</v>
      </c>
      <c r="H451" s="119">
        <v>113.35</v>
      </c>
      <c r="I451" s="119">
        <v>252640</v>
      </c>
      <c r="J451" s="119">
        <v>27113634.899999999</v>
      </c>
      <c r="K451" s="121">
        <v>43137</v>
      </c>
      <c r="L451" s="119">
        <v>2910</v>
      </c>
      <c r="M451" s="119" t="s">
        <v>954</v>
      </c>
    </row>
    <row r="452" spans="1:13">
      <c r="A452" s="119" t="s">
        <v>955</v>
      </c>
      <c r="B452" s="119" t="s">
        <v>397</v>
      </c>
      <c r="C452" s="119">
        <v>718.8</v>
      </c>
      <c r="D452" s="119">
        <v>730</v>
      </c>
      <c r="E452" s="119">
        <v>681.2</v>
      </c>
      <c r="F452" s="119">
        <v>720.95</v>
      </c>
      <c r="G452" s="119">
        <v>730</v>
      </c>
      <c r="H452" s="119">
        <v>739.65</v>
      </c>
      <c r="I452" s="119">
        <v>136483</v>
      </c>
      <c r="J452" s="119">
        <v>97124517.700000003</v>
      </c>
      <c r="K452" s="121">
        <v>43137</v>
      </c>
      <c r="L452" s="119">
        <v>6515</v>
      </c>
      <c r="M452" s="119" t="s">
        <v>956</v>
      </c>
    </row>
    <row r="453" spans="1:13">
      <c r="A453" s="119" t="s">
        <v>2222</v>
      </c>
      <c r="B453" s="119" t="s">
        <v>397</v>
      </c>
      <c r="C453" s="119">
        <v>211</v>
      </c>
      <c r="D453" s="119">
        <v>211</v>
      </c>
      <c r="E453" s="119">
        <v>192</v>
      </c>
      <c r="F453" s="119">
        <v>201.3</v>
      </c>
      <c r="G453" s="119">
        <v>200.5</v>
      </c>
      <c r="H453" s="119">
        <v>211.4</v>
      </c>
      <c r="I453" s="119">
        <v>7467</v>
      </c>
      <c r="J453" s="119">
        <v>1506788.9</v>
      </c>
      <c r="K453" s="121">
        <v>43137</v>
      </c>
      <c r="L453" s="119">
        <v>215</v>
      </c>
      <c r="M453" s="119" t="s">
        <v>2223</v>
      </c>
    </row>
    <row r="454" spans="1:13">
      <c r="A454" s="119" t="s">
        <v>957</v>
      </c>
      <c r="B454" s="119" t="s">
        <v>397</v>
      </c>
      <c r="C454" s="119">
        <v>779.75</v>
      </c>
      <c r="D454" s="119">
        <v>779.75</v>
      </c>
      <c r="E454" s="119">
        <v>735</v>
      </c>
      <c r="F454" s="119">
        <v>771.35</v>
      </c>
      <c r="G454" s="119">
        <v>766</v>
      </c>
      <c r="H454" s="119">
        <v>799.7</v>
      </c>
      <c r="I454" s="119">
        <v>29435</v>
      </c>
      <c r="J454" s="119">
        <v>22370618.149999999</v>
      </c>
      <c r="K454" s="121">
        <v>43137</v>
      </c>
      <c r="L454" s="119">
        <v>2233</v>
      </c>
      <c r="M454" s="119" t="s">
        <v>958</v>
      </c>
    </row>
    <row r="455" spans="1:13">
      <c r="A455" s="119" t="s">
        <v>959</v>
      </c>
      <c r="B455" s="119" t="s">
        <v>397</v>
      </c>
      <c r="C455" s="119">
        <v>794</v>
      </c>
      <c r="D455" s="119">
        <v>849</v>
      </c>
      <c r="E455" s="119">
        <v>794</v>
      </c>
      <c r="F455" s="119">
        <v>835.6</v>
      </c>
      <c r="G455" s="119">
        <v>836</v>
      </c>
      <c r="H455" s="119">
        <v>837.4</v>
      </c>
      <c r="I455" s="119">
        <v>21989</v>
      </c>
      <c r="J455" s="119">
        <v>18345485.949999999</v>
      </c>
      <c r="K455" s="121">
        <v>43137</v>
      </c>
      <c r="L455" s="119">
        <v>1265</v>
      </c>
      <c r="M455" s="119" t="s">
        <v>960</v>
      </c>
    </row>
    <row r="456" spans="1:13">
      <c r="A456" s="119" t="s">
        <v>2895</v>
      </c>
      <c r="B456" s="119" t="s">
        <v>397</v>
      </c>
      <c r="C456" s="119">
        <v>1.05</v>
      </c>
      <c r="D456" s="119">
        <v>1.05</v>
      </c>
      <c r="E456" s="119">
        <v>1.05</v>
      </c>
      <c r="F456" s="119">
        <v>1.05</v>
      </c>
      <c r="G456" s="119">
        <v>1.05</v>
      </c>
      <c r="H456" s="119">
        <v>1.1000000000000001</v>
      </c>
      <c r="I456" s="119">
        <v>1712181</v>
      </c>
      <c r="J456" s="119">
        <v>1797790.05</v>
      </c>
      <c r="K456" s="121">
        <v>43137</v>
      </c>
      <c r="L456" s="119">
        <v>427</v>
      </c>
      <c r="M456" s="119" t="s">
        <v>2896</v>
      </c>
    </row>
    <row r="457" spans="1:13">
      <c r="A457" s="119" t="s">
        <v>2897</v>
      </c>
      <c r="B457" s="119" t="s">
        <v>397</v>
      </c>
      <c r="C457" s="119">
        <v>1.1000000000000001</v>
      </c>
      <c r="D457" s="119">
        <v>1.1499999999999999</v>
      </c>
      <c r="E457" s="119">
        <v>1.1000000000000001</v>
      </c>
      <c r="F457" s="119">
        <v>1.1499999999999999</v>
      </c>
      <c r="G457" s="119">
        <v>1.1000000000000001</v>
      </c>
      <c r="H457" s="119">
        <v>1.1499999999999999</v>
      </c>
      <c r="I457" s="119">
        <v>86385</v>
      </c>
      <c r="J457" s="119">
        <v>95065</v>
      </c>
      <c r="K457" s="121">
        <v>43137</v>
      </c>
      <c r="L457" s="119">
        <v>94</v>
      </c>
      <c r="M457" s="119" t="s">
        <v>2898</v>
      </c>
    </row>
    <row r="458" spans="1:13">
      <c r="A458" s="119" t="s">
        <v>961</v>
      </c>
      <c r="B458" s="119" t="s">
        <v>397</v>
      </c>
      <c r="C458" s="119">
        <v>870</v>
      </c>
      <c r="D458" s="119">
        <v>909.9</v>
      </c>
      <c r="E458" s="119">
        <v>855</v>
      </c>
      <c r="F458" s="119">
        <v>896.15</v>
      </c>
      <c r="G458" s="119">
        <v>895</v>
      </c>
      <c r="H458" s="119">
        <v>895.75</v>
      </c>
      <c r="I458" s="119">
        <v>15010</v>
      </c>
      <c r="J458" s="119">
        <v>13308995.65</v>
      </c>
      <c r="K458" s="121">
        <v>43137</v>
      </c>
      <c r="L458" s="119">
        <v>1046</v>
      </c>
      <c r="M458" s="119" t="s">
        <v>962</v>
      </c>
    </row>
    <row r="459" spans="1:13">
      <c r="A459" s="119" t="s">
        <v>963</v>
      </c>
      <c r="B459" s="119" t="s">
        <v>397</v>
      </c>
      <c r="C459" s="119">
        <v>77</v>
      </c>
      <c r="D459" s="119">
        <v>78.75</v>
      </c>
      <c r="E459" s="119">
        <v>75.349999999999994</v>
      </c>
      <c r="F459" s="119">
        <v>76.45</v>
      </c>
      <c r="G459" s="119">
        <v>76.3</v>
      </c>
      <c r="H459" s="119">
        <v>79.45</v>
      </c>
      <c r="I459" s="119">
        <v>108366</v>
      </c>
      <c r="J459" s="119">
        <v>8293279.9500000002</v>
      </c>
      <c r="K459" s="121">
        <v>43137</v>
      </c>
      <c r="L459" s="119">
        <v>593</v>
      </c>
      <c r="M459" s="119" t="s">
        <v>964</v>
      </c>
    </row>
    <row r="460" spans="1:13">
      <c r="A460" s="119" t="s">
        <v>965</v>
      </c>
      <c r="B460" s="119" t="s">
        <v>397</v>
      </c>
      <c r="C460" s="119">
        <v>77.099999999999994</v>
      </c>
      <c r="D460" s="119">
        <v>79.8</v>
      </c>
      <c r="E460" s="119">
        <v>77</v>
      </c>
      <c r="F460" s="119">
        <v>79.55</v>
      </c>
      <c r="G460" s="119">
        <v>79.099999999999994</v>
      </c>
      <c r="H460" s="119">
        <v>80</v>
      </c>
      <c r="I460" s="119">
        <v>86537</v>
      </c>
      <c r="J460" s="119">
        <v>6797018.7000000002</v>
      </c>
      <c r="K460" s="121">
        <v>43137</v>
      </c>
      <c r="L460" s="119">
        <v>711</v>
      </c>
      <c r="M460" s="119" t="s">
        <v>2388</v>
      </c>
    </row>
    <row r="461" spans="1:13">
      <c r="A461" s="119" t="s">
        <v>966</v>
      </c>
      <c r="B461" s="119" t="s">
        <v>397</v>
      </c>
      <c r="C461" s="119">
        <v>836</v>
      </c>
      <c r="D461" s="119">
        <v>938</v>
      </c>
      <c r="E461" s="119">
        <v>836</v>
      </c>
      <c r="F461" s="119">
        <v>912.45</v>
      </c>
      <c r="G461" s="119">
        <v>911.15</v>
      </c>
      <c r="H461" s="119">
        <v>903</v>
      </c>
      <c r="I461" s="119">
        <v>11862</v>
      </c>
      <c r="J461" s="119">
        <v>10448081.699999999</v>
      </c>
      <c r="K461" s="121">
        <v>43137</v>
      </c>
      <c r="L461" s="119">
        <v>1166</v>
      </c>
      <c r="M461" s="119" t="s">
        <v>967</v>
      </c>
    </row>
    <row r="462" spans="1:13">
      <c r="A462" s="119" t="s">
        <v>968</v>
      </c>
      <c r="B462" s="119" t="s">
        <v>397</v>
      </c>
      <c r="C462" s="119">
        <v>33.049999999999997</v>
      </c>
      <c r="D462" s="119">
        <v>37.5</v>
      </c>
      <c r="E462" s="119">
        <v>33.049999999999997</v>
      </c>
      <c r="F462" s="119">
        <v>37.15</v>
      </c>
      <c r="G462" s="119">
        <v>37.299999999999997</v>
      </c>
      <c r="H462" s="119">
        <v>36.15</v>
      </c>
      <c r="I462" s="119">
        <v>860142</v>
      </c>
      <c r="J462" s="119">
        <v>31246719.600000001</v>
      </c>
      <c r="K462" s="121">
        <v>43137</v>
      </c>
      <c r="L462" s="119">
        <v>3731</v>
      </c>
      <c r="M462" s="119" t="s">
        <v>969</v>
      </c>
    </row>
    <row r="463" spans="1:13">
      <c r="A463" s="119" t="s">
        <v>970</v>
      </c>
      <c r="B463" s="119" t="s">
        <v>397</v>
      </c>
      <c r="C463" s="119">
        <v>755</v>
      </c>
      <c r="D463" s="119">
        <v>766</v>
      </c>
      <c r="E463" s="119">
        <v>732.55</v>
      </c>
      <c r="F463" s="119">
        <v>743.85</v>
      </c>
      <c r="G463" s="119">
        <v>750</v>
      </c>
      <c r="H463" s="119">
        <v>772.8</v>
      </c>
      <c r="I463" s="119">
        <v>37328</v>
      </c>
      <c r="J463" s="119">
        <v>28093567.449999999</v>
      </c>
      <c r="K463" s="121">
        <v>43137</v>
      </c>
      <c r="L463" s="119">
        <v>3224</v>
      </c>
      <c r="M463" s="119" t="s">
        <v>971</v>
      </c>
    </row>
    <row r="464" spans="1:13">
      <c r="A464" s="119" t="s">
        <v>74</v>
      </c>
      <c r="B464" s="119" t="s">
        <v>397</v>
      </c>
      <c r="C464" s="119">
        <v>474.95</v>
      </c>
      <c r="D464" s="119">
        <v>509.95</v>
      </c>
      <c r="E464" s="119">
        <v>450</v>
      </c>
      <c r="F464" s="119">
        <v>505.8</v>
      </c>
      <c r="G464" s="119">
        <v>506</v>
      </c>
      <c r="H464" s="119">
        <v>499.05</v>
      </c>
      <c r="I464" s="119">
        <v>2052384</v>
      </c>
      <c r="J464" s="119">
        <v>1011445380.2</v>
      </c>
      <c r="K464" s="121">
        <v>43137</v>
      </c>
      <c r="L464" s="119">
        <v>30361</v>
      </c>
      <c r="M464" s="119" t="s">
        <v>972</v>
      </c>
    </row>
    <row r="465" spans="1:13">
      <c r="A465" s="119" t="s">
        <v>973</v>
      </c>
      <c r="B465" s="119" t="s">
        <v>397</v>
      </c>
      <c r="C465" s="119">
        <v>51</v>
      </c>
      <c r="D465" s="119">
        <v>53.75</v>
      </c>
      <c r="E465" s="119">
        <v>50</v>
      </c>
      <c r="F465" s="119">
        <v>52.85</v>
      </c>
      <c r="G465" s="119">
        <v>52.55</v>
      </c>
      <c r="H465" s="119">
        <v>55.1</v>
      </c>
      <c r="I465" s="119">
        <v>639787</v>
      </c>
      <c r="J465" s="119">
        <v>33463123.199999999</v>
      </c>
      <c r="K465" s="121">
        <v>43137</v>
      </c>
      <c r="L465" s="119">
        <v>3238</v>
      </c>
      <c r="M465" s="119" t="s">
        <v>974</v>
      </c>
    </row>
    <row r="466" spans="1:13">
      <c r="A466" s="119" t="s">
        <v>2689</v>
      </c>
      <c r="B466" s="119" t="s">
        <v>397</v>
      </c>
      <c r="C466" s="119">
        <v>45.1</v>
      </c>
      <c r="D466" s="119">
        <v>46.5</v>
      </c>
      <c r="E466" s="119">
        <v>45.1</v>
      </c>
      <c r="F466" s="119">
        <v>45.1</v>
      </c>
      <c r="G466" s="119">
        <v>45.1</v>
      </c>
      <c r="H466" s="119">
        <v>47.45</v>
      </c>
      <c r="I466" s="119">
        <v>78962</v>
      </c>
      <c r="J466" s="119">
        <v>3562623.8</v>
      </c>
      <c r="K466" s="121">
        <v>43137</v>
      </c>
      <c r="L466" s="119">
        <v>345</v>
      </c>
      <c r="M466" s="119" t="s">
        <v>2690</v>
      </c>
    </row>
    <row r="467" spans="1:13">
      <c r="A467" s="119" t="s">
        <v>975</v>
      </c>
      <c r="B467" s="119" t="s">
        <v>397</v>
      </c>
      <c r="C467" s="119">
        <v>33.950000000000003</v>
      </c>
      <c r="D467" s="119">
        <v>35.25</v>
      </c>
      <c r="E467" s="119">
        <v>32.799999999999997</v>
      </c>
      <c r="F467" s="119">
        <v>34.299999999999997</v>
      </c>
      <c r="G467" s="119">
        <v>34.200000000000003</v>
      </c>
      <c r="H467" s="119">
        <v>35.950000000000003</v>
      </c>
      <c r="I467" s="119">
        <v>14054866</v>
      </c>
      <c r="J467" s="119">
        <v>480164499.89999998</v>
      </c>
      <c r="K467" s="121">
        <v>43137</v>
      </c>
      <c r="L467" s="119">
        <v>29602</v>
      </c>
      <c r="M467" s="119" t="s">
        <v>976</v>
      </c>
    </row>
    <row r="468" spans="1:13">
      <c r="A468" s="119" t="s">
        <v>977</v>
      </c>
      <c r="B468" s="119" t="s">
        <v>397</v>
      </c>
      <c r="C468" s="119">
        <v>330.1</v>
      </c>
      <c r="D468" s="119">
        <v>332.9</v>
      </c>
      <c r="E468" s="119">
        <v>310.10000000000002</v>
      </c>
      <c r="F468" s="119">
        <v>319.75</v>
      </c>
      <c r="G468" s="119">
        <v>319</v>
      </c>
      <c r="H468" s="119">
        <v>335.5</v>
      </c>
      <c r="I468" s="119">
        <v>130890</v>
      </c>
      <c r="J468" s="119">
        <v>42771815.149999999</v>
      </c>
      <c r="K468" s="121">
        <v>43137</v>
      </c>
      <c r="L468" s="119">
        <v>2112</v>
      </c>
      <c r="M468" s="119" t="s">
        <v>978</v>
      </c>
    </row>
    <row r="469" spans="1:13">
      <c r="A469" s="119" t="s">
        <v>980</v>
      </c>
      <c r="B469" s="119" t="s">
        <v>397</v>
      </c>
      <c r="C469" s="119">
        <v>51</v>
      </c>
      <c r="D469" s="119">
        <v>53.7</v>
      </c>
      <c r="E469" s="119">
        <v>51</v>
      </c>
      <c r="F469" s="119">
        <v>52.4</v>
      </c>
      <c r="G469" s="119">
        <v>52.35</v>
      </c>
      <c r="H469" s="119">
        <v>54.7</v>
      </c>
      <c r="I469" s="119">
        <v>3150977</v>
      </c>
      <c r="J469" s="119">
        <v>165483500.80000001</v>
      </c>
      <c r="K469" s="121">
        <v>43137</v>
      </c>
      <c r="L469" s="119">
        <v>12215</v>
      </c>
      <c r="M469" s="119" t="s">
        <v>981</v>
      </c>
    </row>
    <row r="470" spans="1:13">
      <c r="A470" s="119" t="s">
        <v>75</v>
      </c>
      <c r="B470" s="119" t="s">
        <v>397</v>
      </c>
      <c r="C470" s="119">
        <v>964.95</v>
      </c>
      <c r="D470" s="119">
        <v>968.75</v>
      </c>
      <c r="E470" s="119">
        <v>948.05</v>
      </c>
      <c r="F470" s="119">
        <v>953.85</v>
      </c>
      <c r="G470" s="119">
        <v>952.3</v>
      </c>
      <c r="H470" s="119">
        <v>993.15</v>
      </c>
      <c r="I470" s="119">
        <v>1655497</v>
      </c>
      <c r="J470" s="119">
        <v>1581769849.2</v>
      </c>
      <c r="K470" s="121">
        <v>43137</v>
      </c>
      <c r="L470" s="119">
        <v>52230</v>
      </c>
      <c r="M470" s="119" t="s">
        <v>982</v>
      </c>
    </row>
    <row r="471" spans="1:13">
      <c r="A471" s="119" t="s">
        <v>76</v>
      </c>
      <c r="B471" s="119" t="s">
        <v>397</v>
      </c>
      <c r="C471" s="119">
        <v>1769</v>
      </c>
      <c r="D471" s="119">
        <v>1808.8</v>
      </c>
      <c r="E471" s="119">
        <v>1757.05</v>
      </c>
      <c r="F471" s="119">
        <v>1788.6</v>
      </c>
      <c r="G471" s="119">
        <v>1796.95</v>
      </c>
      <c r="H471" s="119">
        <v>1823.35</v>
      </c>
      <c r="I471" s="119">
        <v>3601190</v>
      </c>
      <c r="J471" s="119">
        <v>6413132961.6000004</v>
      </c>
      <c r="K471" s="121">
        <v>43137</v>
      </c>
      <c r="L471" s="119">
        <v>134925</v>
      </c>
      <c r="M471" s="119" t="s">
        <v>983</v>
      </c>
    </row>
    <row r="472" spans="1:13">
      <c r="A472" s="119" t="s">
        <v>77</v>
      </c>
      <c r="B472" s="119" t="s">
        <v>397</v>
      </c>
      <c r="C472" s="119">
        <v>1860</v>
      </c>
      <c r="D472" s="119">
        <v>1912</v>
      </c>
      <c r="E472" s="119">
        <v>1836.3</v>
      </c>
      <c r="F472" s="119">
        <v>1896.8</v>
      </c>
      <c r="G472" s="119">
        <v>1898.8</v>
      </c>
      <c r="H472" s="119">
        <v>1913.85</v>
      </c>
      <c r="I472" s="119">
        <v>2687451</v>
      </c>
      <c r="J472" s="119">
        <v>5022468828.1999998</v>
      </c>
      <c r="K472" s="121">
        <v>43137</v>
      </c>
      <c r="L472" s="119">
        <v>74329</v>
      </c>
      <c r="M472" s="119" t="s">
        <v>984</v>
      </c>
    </row>
    <row r="473" spans="1:13">
      <c r="A473" s="119" t="s">
        <v>2937</v>
      </c>
      <c r="B473" s="119" t="s">
        <v>397</v>
      </c>
      <c r="C473" s="119">
        <v>418</v>
      </c>
      <c r="D473" s="119">
        <v>440.7</v>
      </c>
      <c r="E473" s="119">
        <v>417.05</v>
      </c>
      <c r="F473" s="119">
        <v>438.8</v>
      </c>
      <c r="G473" s="119">
        <v>438.8</v>
      </c>
      <c r="H473" s="119">
        <v>441.7</v>
      </c>
      <c r="I473" s="119">
        <v>1893871</v>
      </c>
      <c r="J473" s="119">
        <v>824073683.35000002</v>
      </c>
      <c r="K473" s="121">
        <v>43137</v>
      </c>
      <c r="L473" s="119">
        <v>31660</v>
      </c>
      <c r="M473" s="119" t="s">
        <v>2938</v>
      </c>
    </row>
    <row r="474" spans="1:13">
      <c r="A474" s="119" t="s">
        <v>2805</v>
      </c>
      <c r="B474" s="119" t="s">
        <v>397</v>
      </c>
      <c r="C474" s="119">
        <v>2808</v>
      </c>
      <c r="D474" s="119">
        <v>2808</v>
      </c>
      <c r="E474" s="119">
        <v>2786</v>
      </c>
      <c r="F474" s="119">
        <v>2796.05</v>
      </c>
      <c r="G474" s="119">
        <v>2799.95</v>
      </c>
      <c r="H474" s="119">
        <v>2778.05</v>
      </c>
      <c r="I474" s="119">
        <v>4110</v>
      </c>
      <c r="J474" s="119">
        <v>11509937.75</v>
      </c>
      <c r="K474" s="121">
        <v>43137</v>
      </c>
      <c r="L474" s="119">
        <v>276</v>
      </c>
      <c r="M474" s="119" t="s">
        <v>2806</v>
      </c>
    </row>
    <row r="475" spans="1:13">
      <c r="A475" s="119" t="s">
        <v>985</v>
      </c>
      <c r="B475" s="119" t="s">
        <v>397</v>
      </c>
      <c r="C475" s="119">
        <v>1062.49</v>
      </c>
      <c r="D475" s="119">
        <v>1079.27</v>
      </c>
      <c r="E475" s="119">
        <v>1053.46</v>
      </c>
      <c r="F475" s="119">
        <v>1073.93</v>
      </c>
      <c r="G475" s="119">
        <v>1076.5899999999999</v>
      </c>
      <c r="H475" s="119">
        <v>1090.43</v>
      </c>
      <c r="I475" s="119">
        <v>424</v>
      </c>
      <c r="J475" s="119">
        <v>450361.8</v>
      </c>
      <c r="K475" s="121">
        <v>43137</v>
      </c>
      <c r="L475" s="119">
        <v>39</v>
      </c>
      <c r="M475" s="119" t="s">
        <v>986</v>
      </c>
    </row>
    <row r="476" spans="1:13">
      <c r="A476" s="119" t="s">
        <v>3073</v>
      </c>
      <c r="B476" s="119" t="s">
        <v>397</v>
      </c>
      <c r="C476" s="119">
        <v>3529</v>
      </c>
      <c r="D476" s="119">
        <v>3586.5</v>
      </c>
      <c r="E476" s="119">
        <v>3500</v>
      </c>
      <c r="F476" s="119">
        <v>3586.5</v>
      </c>
      <c r="G476" s="119">
        <v>3586.5</v>
      </c>
      <c r="H476" s="119">
        <v>3623</v>
      </c>
      <c r="I476" s="119">
        <v>11</v>
      </c>
      <c r="J476" s="119">
        <v>39077.5</v>
      </c>
      <c r="K476" s="121">
        <v>43137</v>
      </c>
      <c r="L476" s="119">
        <v>3</v>
      </c>
      <c r="M476" s="119" t="s">
        <v>3074</v>
      </c>
    </row>
    <row r="477" spans="1:13">
      <c r="A477" s="119" t="s">
        <v>78</v>
      </c>
      <c r="B477" s="119" t="s">
        <v>397</v>
      </c>
      <c r="C477" s="119">
        <v>48.8</v>
      </c>
      <c r="D477" s="119">
        <v>51.8</v>
      </c>
      <c r="E477" s="119">
        <v>48</v>
      </c>
      <c r="F477" s="119">
        <v>50.55</v>
      </c>
      <c r="G477" s="119">
        <v>50.55</v>
      </c>
      <c r="H477" s="119">
        <v>52.65</v>
      </c>
      <c r="I477" s="119">
        <v>17249088</v>
      </c>
      <c r="J477" s="119">
        <v>871757457.5</v>
      </c>
      <c r="K477" s="121">
        <v>43137</v>
      </c>
      <c r="L477" s="119">
        <v>46470</v>
      </c>
      <c r="M477" s="119" t="s">
        <v>987</v>
      </c>
    </row>
    <row r="478" spans="1:13">
      <c r="A478" s="119" t="s">
        <v>988</v>
      </c>
      <c r="B478" s="119" t="s">
        <v>397</v>
      </c>
      <c r="C478" s="119">
        <v>2211.5500000000002</v>
      </c>
      <c r="D478" s="119">
        <v>2211.5500000000002</v>
      </c>
      <c r="E478" s="119">
        <v>2211.5500000000002</v>
      </c>
      <c r="F478" s="119">
        <v>2211.5500000000002</v>
      </c>
      <c r="G478" s="119">
        <v>2211.5500000000002</v>
      </c>
      <c r="H478" s="119">
        <v>2327.9</v>
      </c>
      <c r="I478" s="119">
        <v>40947</v>
      </c>
      <c r="J478" s="119">
        <v>90556337.849999994</v>
      </c>
      <c r="K478" s="121">
        <v>43137</v>
      </c>
      <c r="L478" s="119">
        <v>1429</v>
      </c>
      <c r="M478" s="119" t="s">
        <v>989</v>
      </c>
    </row>
    <row r="479" spans="1:13">
      <c r="A479" s="119" t="s">
        <v>990</v>
      </c>
      <c r="B479" s="119" t="s">
        <v>397</v>
      </c>
      <c r="C479" s="119">
        <v>135</v>
      </c>
      <c r="D479" s="119">
        <v>149</v>
      </c>
      <c r="E479" s="119">
        <v>134</v>
      </c>
      <c r="F479" s="119">
        <v>146.19999999999999</v>
      </c>
      <c r="G479" s="119">
        <v>149</v>
      </c>
      <c r="H479" s="119">
        <v>147.85</v>
      </c>
      <c r="I479" s="119">
        <v>165482</v>
      </c>
      <c r="J479" s="119">
        <v>23643279.350000001</v>
      </c>
      <c r="K479" s="121">
        <v>43137</v>
      </c>
      <c r="L479" s="119">
        <v>2524</v>
      </c>
      <c r="M479" s="119" t="s">
        <v>991</v>
      </c>
    </row>
    <row r="480" spans="1:13">
      <c r="A480" s="119" t="s">
        <v>992</v>
      </c>
      <c r="B480" s="119" t="s">
        <v>397</v>
      </c>
      <c r="C480" s="119">
        <v>129.19999999999999</v>
      </c>
      <c r="D480" s="119">
        <v>132</v>
      </c>
      <c r="E480" s="119">
        <v>124.2</v>
      </c>
      <c r="F480" s="119">
        <v>131.5</v>
      </c>
      <c r="G480" s="119">
        <v>131.80000000000001</v>
      </c>
      <c r="H480" s="119">
        <v>131.1</v>
      </c>
      <c r="I480" s="119">
        <v>29568</v>
      </c>
      <c r="J480" s="119">
        <v>3795798.55</v>
      </c>
      <c r="K480" s="121">
        <v>43137</v>
      </c>
      <c r="L480" s="119">
        <v>454</v>
      </c>
      <c r="M480" s="119" t="s">
        <v>993</v>
      </c>
    </row>
    <row r="481" spans="1:13">
      <c r="A481" s="119" t="s">
        <v>994</v>
      </c>
      <c r="B481" s="119" t="s">
        <v>397</v>
      </c>
      <c r="C481" s="119">
        <v>690.85</v>
      </c>
      <c r="D481" s="119">
        <v>710</v>
      </c>
      <c r="E481" s="119">
        <v>655.29999999999995</v>
      </c>
      <c r="F481" s="119">
        <v>700.65</v>
      </c>
      <c r="G481" s="119">
        <v>701</v>
      </c>
      <c r="H481" s="119">
        <v>719.55</v>
      </c>
      <c r="I481" s="119">
        <v>79485</v>
      </c>
      <c r="J481" s="119">
        <v>55239581.450000003</v>
      </c>
      <c r="K481" s="121">
        <v>43137</v>
      </c>
      <c r="L481" s="119">
        <v>4028</v>
      </c>
      <c r="M481" s="119" t="s">
        <v>2780</v>
      </c>
    </row>
    <row r="482" spans="1:13">
      <c r="A482" s="119" t="s">
        <v>79</v>
      </c>
      <c r="B482" s="119" t="s">
        <v>397</v>
      </c>
      <c r="C482" s="119">
        <v>3527.3</v>
      </c>
      <c r="D482" s="119">
        <v>3564.8</v>
      </c>
      <c r="E482" s="119">
        <v>3450</v>
      </c>
      <c r="F482" s="119">
        <v>3541.85</v>
      </c>
      <c r="G482" s="119">
        <v>3539.5</v>
      </c>
      <c r="H482" s="119">
        <v>3636.4</v>
      </c>
      <c r="I482" s="119">
        <v>442426</v>
      </c>
      <c r="J482" s="119">
        <v>1560965836.4000001</v>
      </c>
      <c r="K482" s="121">
        <v>43137</v>
      </c>
      <c r="L482" s="119">
        <v>52602</v>
      </c>
      <c r="M482" s="119" t="s">
        <v>995</v>
      </c>
    </row>
    <row r="483" spans="1:13">
      <c r="A483" s="119" t="s">
        <v>996</v>
      </c>
      <c r="B483" s="119" t="s">
        <v>397</v>
      </c>
      <c r="C483" s="119">
        <v>1410</v>
      </c>
      <c r="D483" s="119">
        <v>1515.05</v>
      </c>
      <c r="E483" s="119">
        <v>1410</v>
      </c>
      <c r="F483" s="119">
        <v>1481</v>
      </c>
      <c r="G483" s="119">
        <v>1480</v>
      </c>
      <c r="H483" s="119">
        <v>1519.4</v>
      </c>
      <c r="I483" s="119">
        <v>16174</v>
      </c>
      <c r="J483" s="119">
        <v>23567551.949999999</v>
      </c>
      <c r="K483" s="121">
        <v>43137</v>
      </c>
      <c r="L483" s="119">
        <v>1265</v>
      </c>
      <c r="M483" s="119" t="s">
        <v>997</v>
      </c>
    </row>
    <row r="484" spans="1:13">
      <c r="A484" s="119" t="s">
        <v>80</v>
      </c>
      <c r="B484" s="119" t="s">
        <v>397</v>
      </c>
      <c r="C484" s="119">
        <v>357.8</v>
      </c>
      <c r="D484" s="119">
        <v>371.6</v>
      </c>
      <c r="E484" s="119">
        <v>356</v>
      </c>
      <c r="F484" s="119">
        <v>368.8</v>
      </c>
      <c r="G484" s="119">
        <v>367.75</v>
      </c>
      <c r="H484" s="119">
        <v>370.8</v>
      </c>
      <c r="I484" s="119">
        <v>861156</v>
      </c>
      <c r="J484" s="119">
        <v>314307204.94999999</v>
      </c>
      <c r="K484" s="121">
        <v>43137</v>
      </c>
      <c r="L484" s="119">
        <v>18884</v>
      </c>
      <c r="M484" s="119" t="s">
        <v>998</v>
      </c>
    </row>
    <row r="485" spans="1:13">
      <c r="A485" s="119" t="s">
        <v>999</v>
      </c>
      <c r="B485" s="119" t="s">
        <v>397</v>
      </c>
      <c r="C485" s="119">
        <v>23.35</v>
      </c>
      <c r="D485" s="119">
        <v>25.6</v>
      </c>
      <c r="E485" s="119">
        <v>23.35</v>
      </c>
      <c r="F485" s="119">
        <v>25.2</v>
      </c>
      <c r="G485" s="119">
        <v>25.2</v>
      </c>
      <c r="H485" s="119">
        <v>26.3</v>
      </c>
      <c r="I485" s="119">
        <v>12727995</v>
      </c>
      <c r="J485" s="119">
        <v>313434846.10000002</v>
      </c>
      <c r="K485" s="121">
        <v>43137</v>
      </c>
      <c r="L485" s="119">
        <v>13487</v>
      </c>
      <c r="M485" s="119" t="s">
        <v>1000</v>
      </c>
    </row>
    <row r="486" spans="1:13">
      <c r="A486" s="119" t="s">
        <v>1001</v>
      </c>
      <c r="B486" s="119" t="s">
        <v>397</v>
      </c>
      <c r="C486" s="119">
        <v>905.2</v>
      </c>
      <c r="D486" s="119">
        <v>923.8</v>
      </c>
      <c r="E486" s="119">
        <v>890.05</v>
      </c>
      <c r="F486" s="119">
        <v>913.9</v>
      </c>
      <c r="G486" s="119">
        <v>918</v>
      </c>
      <c r="H486" s="119">
        <v>938.9</v>
      </c>
      <c r="I486" s="119">
        <v>43133</v>
      </c>
      <c r="J486" s="119">
        <v>39106298</v>
      </c>
      <c r="K486" s="121">
        <v>43137</v>
      </c>
      <c r="L486" s="119">
        <v>5980</v>
      </c>
      <c r="M486" s="119" t="s">
        <v>1002</v>
      </c>
    </row>
    <row r="487" spans="1:13">
      <c r="A487" s="119" t="s">
        <v>2326</v>
      </c>
      <c r="B487" s="119" t="s">
        <v>397</v>
      </c>
      <c r="C487" s="119">
        <v>11.75</v>
      </c>
      <c r="D487" s="119">
        <v>11.75</v>
      </c>
      <c r="E487" s="119">
        <v>11.75</v>
      </c>
      <c r="F487" s="119">
        <v>11.75</v>
      </c>
      <c r="G487" s="119">
        <v>11.75</v>
      </c>
      <c r="H487" s="119">
        <v>12.35</v>
      </c>
      <c r="I487" s="119">
        <v>73978</v>
      </c>
      <c r="J487" s="119">
        <v>869241.5</v>
      </c>
      <c r="K487" s="121">
        <v>43137</v>
      </c>
      <c r="L487" s="119">
        <v>172</v>
      </c>
      <c r="M487" s="119" t="s">
        <v>2327</v>
      </c>
    </row>
    <row r="488" spans="1:13">
      <c r="A488" s="119" t="s">
        <v>1003</v>
      </c>
      <c r="B488" s="119" t="s">
        <v>397</v>
      </c>
      <c r="C488" s="119">
        <v>202.8</v>
      </c>
      <c r="D488" s="119">
        <v>206.9</v>
      </c>
      <c r="E488" s="119">
        <v>199.45</v>
      </c>
      <c r="F488" s="119">
        <v>204.9</v>
      </c>
      <c r="G488" s="119">
        <v>206</v>
      </c>
      <c r="H488" s="119">
        <v>207.85</v>
      </c>
      <c r="I488" s="119">
        <v>55571</v>
      </c>
      <c r="J488" s="119">
        <v>11297970.800000001</v>
      </c>
      <c r="K488" s="121">
        <v>43137</v>
      </c>
      <c r="L488" s="119">
        <v>1135</v>
      </c>
      <c r="M488" s="119" t="s">
        <v>1004</v>
      </c>
    </row>
    <row r="489" spans="1:13">
      <c r="A489" s="119" t="s">
        <v>1005</v>
      </c>
      <c r="B489" s="119" t="s">
        <v>397</v>
      </c>
      <c r="C489" s="119">
        <v>1590</v>
      </c>
      <c r="D489" s="119">
        <v>1630</v>
      </c>
      <c r="E489" s="119">
        <v>1561</v>
      </c>
      <c r="F489" s="119">
        <v>1599</v>
      </c>
      <c r="G489" s="119">
        <v>1595</v>
      </c>
      <c r="H489" s="119">
        <v>1644.25</v>
      </c>
      <c r="I489" s="119">
        <v>20255</v>
      </c>
      <c r="J489" s="119">
        <v>32368123.350000001</v>
      </c>
      <c r="K489" s="121">
        <v>43137</v>
      </c>
      <c r="L489" s="119">
        <v>4751</v>
      </c>
      <c r="M489" s="119" t="s">
        <v>1006</v>
      </c>
    </row>
    <row r="490" spans="1:13">
      <c r="A490" s="119" t="s">
        <v>2218</v>
      </c>
      <c r="B490" s="119" t="s">
        <v>397</v>
      </c>
      <c r="C490" s="119">
        <v>30.05</v>
      </c>
      <c r="D490" s="119">
        <v>32.5</v>
      </c>
      <c r="E490" s="119">
        <v>27.4</v>
      </c>
      <c r="F490" s="119">
        <v>31.6</v>
      </c>
      <c r="G490" s="119">
        <v>31.5</v>
      </c>
      <c r="H490" s="119">
        <v>32</v>
      </c>
      <c r="I490" s="119">
        <v>62344</v>
      </c>
      <c r="J490" s="119">
        <v>1910138.3</v>
      </c>
      <c r="K490" s="121">
        <v>43137</v>
      </c>
      <c r="L490" s="119">
        <v>538</v>
      </c>
      <c r="M490" s="119" t="s">
        <v>2219</v>
      </c>
    </row>
    <row r="491" spans="1:13">
      <c r="A491" s="119" t="s">
        <v>1007</v>
      </c>
      <c r="B491" s="119" t="s">
        <v>397</v>
      </c>
      <c r="C491" s="119">
        <v>316</v>
      </c>
      <c r="D491" s="119">
        <v>339.85</v>
      </c>
      <c r="E491" s="119">
        <v>313.10000000000002</v>
      </c>
      <c r="F491" s="119">
        <v>335.85</v>
      </c>
      <c r="G491" s="119">
        <v>335</v>
      </c>
      <c r="H491" s="119">
        <v>330.85</v>
      </c>
      <c r="I491" s="119">
        <v>72548</v>
      </c>
      <c r="J491" s="119">
        <v>23743841.100000001</v>
      </c>
      <c r="K491" s="121">
        <v>43137</v>
      </c>
      <c r="L491" s="119">
        <v>3812</v>
      </c>
      <c r="M491" s="119" t="s">
        <v>1008</v>
      </c>
    </row>
    <row r="492" spans="1:13">
      <c r="A492" s="119" t="s">
        <v>81</v>
      </c>
      <c r="B492" s="119" t="s">
        <v>397</v>
      </c>
      <c r="C492" s="119">
        <v>236</v>
      </c>
      <c r="D492" s="119">
        <v>248.5</v>
      </c>
      <c r="E492" s="119">
        <v>232.5</v>
      </c>
      <c r="F492" s="119">
        <v>244.4</v>
      </c>
      <c r="G492" s="119">
        <v>245</v>
      </c>
      <c r="H492" s="119">
        <v>246.6</v>
      </c>
      <c r="I492" s="119">
        <v>10473645</v>
      </c>
      <c r="J492" s="119">
        <v>2515681887.6999998</v>
      </c>
      <c r="K492" s="121">
        <v>43137</v>
      </c>
      <c r="L492" s="119">
        <v>104560</v>
      </c>
      <c r="M492" s="119" t="s">
        <v>1009</v>
      </c>
    </row>
    <row r="493" spans="1:13">
      <c r="A493" s="119" t="s">
        <v>1010</v>
      </c>
      <c r="B493" s="119" t="s">
        <v>397</v>
      </c>
      <c r="C493" s="119">
        <v>459.5</v>
      </c>
      <c r="D493" s="119">
        <v>459.5</v>
      </c>
      <c r="E493" s="119">
        <v>444</v>
      </c>
      <c r="F493" s="119">
        <v>449.95</v>
      </c>
      <c r="G493" s="119">
        <v>453.95</v>
      </c>
      <c r="H493" s="119">
        <v>465.45</v>
      </c>
      <c r="I493" s="119">
        <v>7399</v>
      </c>
      <c r="J493" s="119">
        <v>3320865.8</v>
      </c>
      <c r="K493" s="121">
        <v>43137</v>
      </c>
      <c r="L493" s="119">
        <v>322</v>
      </c>
      <c r="M493" s="119" t="s">
        <v>2509</v>
      </c>
    </row>
    <row r="494" spans="1:13">
      <c r="A494" s="119" t="s">
        <v>1011</v>
      </c>
      <c r="B494" s="119" t="s">
        <v>397</v>
      </c>
      <c r="C494" s="119">
        <v>70</v>
      </c>
      <c r="D494" s="119">
        <v>74.650000000000006</v>
      </c>
      <c r="E494" s="119">
        <v>69.55</v>
      </c>
      <c r="F494" s="119">
        <v>73.55</v>
      </c>
      <c r="G494" s="119">
        <v>74.5</v>
      </c>
      <c r="H494" s="119">
        <v>75.650000000000006</v>
      </c>
      <c r="I494" s="119">
        <v>3549403</v>
      </c>
      <c r="J494" s="119">
        <v>255596752.80000001</v>
      </c>
      <c r="K494" s="121">
        <v>43137</v>
      </c>
      <c r="L494" s="119">
        <v>15346</v>
      </c>
      <c r="M494" s="119" t="s">
        <v>1012</v>
      </c>
    </row>
    <row r="495" spans="1:13">
      <c r="A495" s="119" t="s">
        <v>3049</v>
      </c>
      <c r="B495" s="119" t="s">
        <v>397</v>
      </c>
      <c r="C495" s="119">
        <v>145.30000000000001</v>
      </c>
      <c r="D495" s="119">
        <v>146.9</v>
      </c>
      <c r="E495" s="119">
        <v>143.5</v>
      </c>
      <c r="F495" s="119">
        <v>146.9</v>
      </c>
      <c r="G495" s="119">
        <v>146.9</v>
      </c>
      <c r="H495" s="119">
        <v>147.65</v>
      </c>
      <c r="I495" s="119">
        <v>2806</v>
      </c>
      <c r="J495" s="119">
        <v>406689.5</v>
      </c>
      <c r="K495" s="121">
        <v>43137</v>
      </c>
      <c r="L495" s="119">
        <v>27</v>
      </c>
      <c r="M495" s="119" t="s">
        <v>3050</v>
      </c>
    </row>
    <row r="496" spans="1:13">
      <c r="A496" s="119" t="s">
        <v>1013</v>
      </c>
      <c r="B496" s="119" t="s">
        <v>397</v>
      </c>
      <c r="C496" s="119">
        <v>110.1</v>
      </c>
      <c r="D496" s="119">
        <v>114</v>
      </c>
      <c r="E496" s="119">
        <v>110.1</v>
      </c>
      <c r="F496" s="119">
        <v>111.75</v>
      </c>
      <c r="G496" s="119">
        <v>111.65</v>
      </c>
      <c r="H496" s="119">
        <v>118.3</v>
      </c>
      <c r="I496" s="119">
        <v>969632</v>
      </c>
      <c r="J496" s="119">
        <v>108508519</v>
      </c>
      <c r="K496" s="121">
        <v>43137</v>
      </c>
      <c r="L496" s="119">
        <v>6378</v>
      </c>
      <c r="M496" s="119" t="s">
        <v>1014</v>
      </c>
    </row>
    <row r="497" spans="1:13">
      <c r="A497" s="119" t="s">
        <v>82</v>
      </c>
      <c r="B497" s="119" t="s">
        <v>397</v>
      </c>
      <c r="C497" s="119">
        <v>370.05</v>
      </c>
      <c r="D497" s="119">
        <v>381.5</v>
      </c>
      <c r="E497" s="119">
        <v>368.7</v>
      </c>
      <c r="F497" s="119">
        <v>377.6</v>
      </c>
      <c r="G497" s="119">
        <v>378.15</v>
      </c>
      <c r="H497" s="119">
        <v>383.85</v>
      </c>
      <c r="I497" s="119">
        <v>5391602</v>
      </c>
      <c r="J497" s="119">
        <v>2018610532.9000001</v>
      </c>
      <c r="K497" s="121">
        <v>43137</v>
      </c>
      <c r="L497" s="119">
        <v>67346</v>
      </c>
      <c r="M497" s="119" t="s">
        <v>1015</v>
      </c>
    </row>
    <row r="498" spans="1:13">
      <c r="A498" s="119" t="s">
        <v>3020</v>
      </c>
      <c r="B498" s="119" t="s">
        <v>397</v>
      </c>
      <c r="C498" s="119">
        <v>11.55</v>
      </c>
      <c r="D498" s="119">
        <v>11.55</v>
      </c>
      <c r="E498" s="119">
        <v>11.55</v>
      </c>
      <c r="F498" s="119">
        <v>11.55</v>
      </c>
      <c r="G498" s="119">
        <v>11.55</v>
      </c>
      <c r="H498" s="119">
        <v>12.15</v>
      </c>
      <c r="I498" s="119">
        <v>782</v>
      </c>
      <c r="J498" s="119">
        <v>9032.1</v>
      </c>
      <c r="K498" s="121">
        <v>43137</v>
      </c>
      <c r="L498" s="119">
        <v>7</v>
      </c>
      <c r="M498" s="119" t="s">
        <v>3021</v>
      </c>
    </row>
    <row r="499" spans="1:13">
      <c r="A499" s="119" t="s">
        <v>1016</v>
      </c>
      <c r="B499" s="119" t="s">
        <v>397</v>
      </c>
      <c r="C499" s="119">
        <v>625</v>
      </c>
      <c r="D499" s="119">
        <v>644</v>
      </c>
      <c r="E499" s="119">
        <v>593.45000000000005</v>
      </c>
      <c r="F499" s="119">
        <v>640.85</v>
      </c>
      <c r="G499" s="119">
        <v>640</v>
      </c>
      <c r="H499" s="119">
        <v>636.70000000000005</v>
      </c>
      <c r="I499" s="119">
        <v>8738</v>
      </c>
      <c r="J499" s="119">
        <v>5377047.8499999996</v>
      </c>
      <c r="K499" s="121">
        <v>43137</v>
      </c>
      <c r="L499" s="119">
        <v>658</v>
      </c>
      <c r="M499" s="119" t="s">
        <v>1017</v>
      </c>
    </row>
    <row r="500" spans="1:13">
      <c r="A500" s="119" t="s">
        <v>83</v>
      </c>
      <c r="B500" s="119" t="s">
        <v>397</v>
      </c>
      <c r="C500" s="119">
        <v>1300</v>
      </c>
      <c r="D500" s="119">
        <v>1348.5</v>
      </c>
      <c r="E500" s="119">
        <v>1299</v>
      </c>
      <c r="F500" s="119">
        <v>1325.35</v>
      </c>
      <c r="G500" s="119">
        <v>1327.85</v>
      </c>
      <c r="H500" s="119">
        <v>1355.75</v>
      </c>
      <c r="I500" s="119">
        <v>1540401</v>
      </c>
      <c r="J500" s="119">
        <v>2033321209.8</v>
      </c>
      <c r="K500" s="121">
        <v>43137</v>
      </c>
      <c r="L500" s="119">
        <v>64484</v>
      </c>
      <c r="M500" s="119" t="s">
        <v>1018</v>
      </c>
    </row>
    <row r="501" spans="1:13">
      <c r="A501" s="119" t="s">
        <v>84</v>
      </c>
      <c r="B501" s="119" t="s">
        <v>397</v>
      </c>
      <c r="C501" s="119">
        <v>281.95</v>
      </c>
      <c r="D501" s="119">
        <v>286.39999999999998</v>
      </c>
      <c r="E501" s="119">
        <v>275.05</v>
      </c>
      <c r="F501" s="119">
        <v>283.3</v>
      </c>
      <c r="G501" s="119">
        <v>283.3</v>
      </c>
      <c r="H501" s="119">
        <v>292.95</v>
      </c>
      <c r="I501" s="119">
        <v>2196991</v>
      </c>
      <c r="J501" s="119">
        <v>620522699.29999995</v>
      </c>
      <c r="K501" s="121">
        <v>43137</v>
      </c>
      <c r="L501" s="119">
        <v>29157</v>
      </c>
      <c r="M501" s="119" t="s">
        <v>1019</v>
      </c>
    </row>
    <row r="502" spans="1:13">
      <c r="A502" s="119" t="s">
        <v>2899</v>
      </c>
      <c r="B502" s="119" t="s">
        <v>397</v>
      </c>
      <c r="C502" s="119">
        <v>104.25</v>
      </c>
      <c r="D502" s="119">
        <v>117</v>
      </c>
      <c r="E502" s="119">
        <v>104.25</v>
      </c>
      <c r="F502" s="119">
        <v>114.1</v>
      </c>
      <c r="G502" s="119">
        <v>113.5</v>
      </c>
      <c r="H502" s="119">
        <v>114</v>
      </c>
      <c r="I502" s="119">
        <v>4246</v>
      </c>
      <c r="J502" s="119">
        <v>479988.2</v>
      </c>
      <c r="K502" s="121">
        <v>43137</v>
      </c>
      <c r="L502" s="119">
        <v>91</v>
      </c>
      <c r="M502" s="119" t="s">
        <v>2900</v>
      </c>
    </row>
    <row r="503" spans="1:13">
      <c r="A503" s="119" t="s">
        <v>2505</v>
      </c>
      <c r="B503" s="119" t="s">
        <v>397</v>
      </c>
      <c r="C503" s="119">
        <v>153.05000000000001</v>
      </c>
      <c r="D503" s="119">
        <v>156.80000000000001</v>
      </c>
      <c r="E503" s="119">
        <v>150</v>
      </c>
      <c r="F503" s="119">
        <v>152.1</v>
      </c>
      <c r="G503" s="119">
        <v>154</v>
      </c>
      <c r="H503" s="119">
        <v>158</v>
      </c>
      <c r="I503" s="119">
        <v>6854</v>
      </c>
      <c r="J503" s="119">
        <v>1045881.45</v>
      </c>
      <c r="K503" s="121">
        <v>43137</v>
      </c>
      <c r="L503" s="119">
        <v>123</v>
      </c>
      <c r="M503" s="119" t="s">
        <v>1023</v>
      </c>
    </row>
    <row r="504" spans="1:13">
      <c r="A504" s="119" t="s">
        <v>1021</v>
      </c>
      <c r="B504" s="119" t="s">
        <v>397</v>
      </c>
      <c r="C504" s="119">
        <v>458.65</v>
      </c>
      <c r="D504" s="119">
        <v>465</v>
      </c>
      <c r="E504" s="119">
        <v>435</v>
      </c>
      <c r="F504" s="119">
        <v>450.45</v>
      </c>
      <c r="G504" s="119">
        <v>443</v>
      </c>
      <c r="H504" s="119">
        <v>472.75</v>
      </c>
      <c r="I504" s="119">
        <v>12558</v>
      </c>
      <c r="J504" s="119">
        <v>5626732.75</v>
      </c>
      <c r="K504" s="121">
        <v>43137</v>
      </c>
      <c r="L504" s="119">
        <v>691</v>
      </c>
      <c r="M504" s="119" t="s">
        <v>1022</v>
      </c>
    </row>
    <row r="505" spans="1:13">
      <c r="A505" s="119" t="s">
        <v>1024</v>
      </c>
      <c r="B505" s="119" t="s">
        <v>397</v>
      </c>
      <c r="C505" s="119">
        <v>245</v>
      </c>
      <c r="D505" s="119">
        <v>246.85</v>
      </c>
      <c r="E505" s="119">
        <v>229.1</v>
      </c>
      <c r="F505" s="119">
        <v>234.75</v>
      </c>
      <c r="G505" s="119">
        <v>233</v>
      </c>
      <c r="H505" s="119">
        <v>250.45</v>
      </c>
      <c r="I505" s="119">
        <v>92538</v>
      </c>
      <c r="J505" s="119">
        <v>21689628.449999999</v>
      </c>
      <c r="K505" s="121">
        <v>43137</v>
      </c>
      <c r="L505" s="119">
        <v>1621</v>
      </c>
      <c r="M505" s="119" t="s">
        <v>1025</v>
      </c>
    </row>
    <row r="506" spans="1:13">
      <c r="A506" s="119" t="s">
        <v>3029</v>
      </c>
      <c r="B506" s="119" t="s">
        <v>397</v>
      </c>
      <c r="C506" s="119">
        <v>3259.5</v>
      </c>
      <c r="D506" s="119">
        <v>3259.5</v>
      </c>
      <c r="E506" s="119">
        <v>3200</v>
      </c>
      <c r="F506" s="119">
        <v>3200</v>
      </c>
      <c r="G506" s="119">
        <v>3200</v>
      </c>
      <c r="H506" s="119">
        <v>3324.95</v>
      </c>
      <c r="I506" s="119">
        <v>71</v>
      </c>
      <c r="J506" s="119">
        <v>227319</v>
      </c>
      <c r="K506" s="121">
        <v>43137</v>
      </c>
      <c r="L506" s="119">
        <v>6</v>
      </c>
      <c r="M506" s="119" t="s">
        <v>2968</v>
      </c>
    </row>
    <row r="507" spans="1:13">
      <c r="A507" s="119" t="s">
        <v>1026</v>
      </c>
      <c r="B507" s="119" t="s">
        <v>397</v>
      </c>
      <c r="C507" s="119">
        <v>15500</v>
      </c>
      <c r="D507" s="119">
        <v>16000</v>
      </c>
      <c r="E507" s="119">
        <v>15500</v>
      </c>
      <c r="F507" s="119">
        <v>15931</v>
      </c>
      <c r="G507" s="119">
        <v>16000</v>
      </c>
      <c r="H507" s="119">
        <v>16474.2</v>
      </c>
      <c r="I507" s="119">
        <v>2378</v>
      </c>
      <c r="J507" s="119">
        <v>37640291.600000001</v>
      </c>
      <c r="K507" s="121">
        <v>43137</v>
      </c>
      <c r="L507" s="119">
        <v>974</v>
      </c>
      <c r="M507" s="119" t="s">
        <v>1027</v>
      </c>
    </row>
    <row r="508" spans="1:13">
      <c r="A508" s="119" t="s">
        <v>1028</v>
      </c>
      <c r="B508" s="119" t="s">
        <v>397</v>
      </c>
      <c r="C508" s="119">
        <v>1330</v>
      </c>
      <c r="D508" s="119">
        <v>1369</v>
      </c>
      <c r="E508" s="119">
        <v>1312.7</v>
      </c>
      <c r="F508" s="119">
        <v>1325.45</v>
      </c>
      <c r="G508" s="119">
        <v>1321</v>
      </c>
      <c r="H508" s="119">
        <v>1345.7</v>
      </c>
      <c r="I508" s="119">
        <v>12560</v>
      </c>
      <c r="J508" s="119">
        <v>16825056.199999999</v>
      </c>
      <c r="K508" s="121">
        <v>43137</v>
      </c>
      <c r="L508" s="119">
        <v>1081</v>
      </c>
      <c r="M508" s="119" t="s">
        <v>1029</v>
      </c>
    </row>
    <row r="509" spans="1:13">
      <c r="A509" s="119" t="s">
        <v>1030</v>
      </c>
      <c r="B509" s="119" t="s">
        <v>397</v>
      </c>
      <c r="C509" s="119">
        <v>19.05</v>
      </c>
      <c r="D509" s="119">
        <v>19.899999999999999</v>
      </c>
      <c r="E509" s="119">
        <v>19.05</v>
      </c>
      <c r="F509" s="119">
        <v>19.3</v>
      </c>
      <c r="G509" s="119">
        <v>19.5</v>
      </c>
      <c r="H509" s="119">
        <v>20.399999999999999</v>
      </c>
      <c r="I509" s="119">
        <v>394383</v>
      </c>
      <c r="J509" s="119">
        <v>7641299.5</v>
      </c>
      <c r="K509" s="121">
        <v>43137</v>
      </c>
      <c r="L509" s="119">
        <v>1435</v>
      </c>
      <c r="M509" s="119" t="s">
        <v>1031</v>
      </c>
    </row>
    <row r="510" spans="1:13">
      <c r="A510" s="119" t="s">
        <v>2292</v>
      </c>
      <c r="B510" s="119" t="s">
        <v>397</v>
      </c>
      <c r="C510" s="119">
        <v>129.4</v>
      </c>
      <c r="D510" s="119">
        <v>133.80000000000001</v>
      </c>
      <c r="E510" s="119">
        <v>128</v>
      </c>
      <c r="F510" s="119">
        <v>130.05000000000001</v>
      </c>
      <c r="G510" s="119">
        <v>130.4</v>
      </c>
      <c r="H510" s="119">
        <v>135.80000000000001</v>
      </c>
      <c r="I510" s="119">
        <v>97758</v>
      </c>
      <c r="J510" s="119">
        <v>12787213.800000001</v>
      </c>
      <c r="K510" s="121">
        <v>43137</v>
      </c>
      <c r="L510" s="119">
        <v>1330</v>
      </c>
      <c r="M510" s="119" t="s">
        <v>2293</v>
      </c>
    </row>
    <row r="511" spans="1:13">
      <c r="A511" s="119" t="s">
        <v>2244</v>
      </c>
      <c r="B511" s="119" t="s">
        <v>397</v>
      </c>
      <c r="C511" s="119">
        <v>146.19999999999999</v>
      </c>
      <c r="D511" s="119">
        <v>156.80000000000001</v>
      </c>
      <c r="E511" s="119">
        <v>145</v>
      </c>
      <c r="F511" s="119">
        <v>147.15</v>
      </c>
      <c r="G511" s="119">
        <v>146.80000000000001</v>
      </c>
      <c r="H511" s="119">
        <v>161.65</v>
      </c>
      <c r="I511" s="119">
        <v>3828121</v>
      </c>
      <c r="J511" s="119">
        <v>573635305.64999998</v>
      </c>
      <c r="K511" s="121">
        <v>43137</v>
      </c>
      <c r="L511" s="119">
        <v>28090</v>
      </c>
      <c r="M511" s="119" t="s">
        <v>979</v>
      </c>
    </row>
    <row r="512" spans="1:13">
      <c r="A512" s="119" t="s">
        <v>303</v>
      </c>
      <c r="B512" s="119" t="s">
        <v>397</v>
      </c>
      <c r="C512" s="119">
        <v>390</v>
      </c>
      <c r="D512" s="119">
        <v>410</v>
      </c>
      <c r="E512" s="119">
        <v>386.15</v>
      </c>
      <c r="F512" s="119">
        <v>400.25</v>
      </c>
      <c r="G512" s="119">
        <v>400</v>
      </c>
      <c r="H512" s="119">
        <v>414.8</v>
      </c>
      <c r="I512" s="119">
        <v>83454</v>
      </c>
      <c r="J512" s="119">
        <v>33517467.75</v>
      </c>
      <c r="K512" s="121">
        <v>43137</v>
      </c>
      <c r="L512" s="119">
        <v>2303</v>
      </c>
      <c r="M512" s="119" t="s">
        <v>1032</v>
      </c>
    </row>
    <row r="513" spans="1:13">
      <c r="A513" s="119" t="s">
        <v>1033</v>
      </c>
      <c r="B513" s="119" t="s">
        <v>397</v>
      </c>
      <c r="C513" s="119">
        <v>89.1</v>
      </c>
      <c r="D513" s="119">
        <v>93.5</v>
      </c>
      <c r="E513" s="119">
        <v>87.2</v>
      </c>
      <c r="F513" s="119">
        <v>92.5</v>
      </c>
      <c r="G513" s="119">
        <v>92.45</v>
      </c>
      <c r="H513" s="119">
        <v>94.55</v>
      </c>
      <c r="I513" s="119">
        <v>349526</v>
      </c>
      <c r="J513" s="119">
        <v>31870303.899999999</v>
      </c>
      <c r="K513" s="121">
        <v>43137</v>
      </c>
      <c r="L513" s="119">
        <v>2582</v>
      </c>
      <c r="M513" s="119" t="s">
        <v>1034</v>
      </c>
    </row>
    <row r="514" spans="1:13">
      <c r="A514" s="119" t="s">
        <v>1035</v>
      </c>
      <c r="B514" s="119" t="s">
        <v>397</v>
      </c>
      <c r="C514" s="119">
        <v>96.5</v>
      </c>
      <c r="D514" s="119">
        <v>98.55</v>
      </c>
      <c r="E514" s="119">
        <v>91</v>
      </c>
      <c r="F514" s="119">
        <v>97.5</v>
      </c>
      <c r="G514" s="119">
        <v>98</v>
      </c>
      <c r="H514" s="119">
        <v>101.1</v>
      </c>
      <c r="I514" s="119">
        <v>675639</v>
      </c>
      <c r="J514" s="119">
        <v>64959615.049999997</v>
      </c>
      <c r="K514" s="121">
        <v>43137</v>
      </c>
      <c r="L514" s="119">
        <v>3663</v>
      </c>
      <c r="M514" s="119" t="s">
        <v>1036</v>
      </c>
    </row>
    <row r="515" spans="1:13">
      <c r="A515" s="119" t="s">
        <v>2500</v>
      </c>
      <c r="B515" s="119" t="s">
        <v>397</v>
      </c>
      <c r="C515" s="119">
        <v>75</v>
      </c>
      <c r="D515" s="119">
        <v>77.400000000000006</v>
      </c>
      <c r="E515" s="119">
        <v>73.8</v>
      </c>
      <c r="F515" s="119">
        <v>76.849999999999994</v>
      </c>
      <c r="G515" s="119">
        <v>76.650000000000006</v>
      </c>
      <c r="H515" s="119">
        <v>80.150000000000006</v>
      </c>
      <c r="I515" s="119">
        <v>3750927</v>
      </c>
      <c r="J515" s="119">
        <v>285768670.5</v>
      </c>
      <c r="K515" s="121">
        <v>43137</v>
      </c>
      <c r="L515" s="119">
        <v>15851</v>
      </c>
      <c r="M515" s="119" t="s">
        <v>2501</v>
      </c>
    </row>
    <row r="516" spans="1:13">
      <c r="A516" s="119" t="s">
        <v>85</v>
      </c>
      <c r="B516" s="119" t="s">
        <v>397</v>
      </c>
      <c r="C516" s="119">
        <v>186</v>
      </c>
      <c r="D516" s="119">
        <v>199.95</v>
      </c>
      <c r="E516" s="119">
        <v>183.95</v>
      </c>
      <c r="F516" s="119">
        <v>195.9</v>
      </c>
      <c r="G516" s="119">
        <v>194.8</v>
      </c>
      <c r="H516" s="119">
        <v>202.7</v>
      </c>
      <c r="I516" s="119">
        <v>9278881</v>
      </c>
      <c r="J516" s="119">
        <v>1787229593.75</v>
      </c>
      <c r="K516" s="121">
        <v>43137</v>
      </c>
      <c r="L516" s="119">
        <v>55086</v>
      </c>
      <c r="M516" s="119" t="s">
        <v>1037</v>
      </c>
    </row>
    <row r="517" spans="1:13">
      <c r="A517" s="119" t="s">
        <v>86</v>
      </c>
      <c r="B517" s="119" t="s">
        <v>397</v>
      </c>
      <c r="C517" s="119">
        <v>1220.75</v>
      </c>
      <c r="D517" s="119">
        <v>1315</v>
      </c>
      <c r="E517" s="119">
        <v>1206.8</v>
      </c>
      <c r="F517" s="119">
        <v>1294.95</v>
      </c>
      <c r="G517" s="119">
        <v>1287.0999999999999</v>
      </c>
      <c r="H517" s="119">
        <v>1292.45</v>
      </c>
      <c r="I517" s="119">
        <v>1554111</v>
      </c>
      <c r="J517" s="119">
        <v>1962788281.5</v>
      </c>
      <c r="K517" s="121">
        <v>43137</v>
      </c>
      <c r="L517" s="119">
        <v>49971</v>
      </c>
      <c r="M517" s="119" t="s">
        <v>1038</v>
      </c>
    </row>
    <row r="518" spans="1:13">
      <c r="A518" s="119" t="s">
        <v>1039</v>
      </c>
      <c r="B518" s="119" t="s">
        <v>397</v>
      </c>
      <c r="C518" s="119">
        <v>210</v>
      </c>
      <c r="D518" s="119">
        <v>234.65</v>
      </c>
      <c r="E518" s="119">
        <v>210</v>
      </c>
      <c r="F518" s="119">
        <v>228.75</v>
      </c>
      <c r="G518" s="119">
        <v>228</v>
      </c>
      <c r="H518" s="119">
        <v>241.4</v>
      </c>
      <c r="I518" s="119">
        <v>1733976</v>
      </c>
      <c r="J518" s="119">
        <v>393823390.89999998</v>
      </c>
      <c r="K518" s="121">
        <v>43137</v>
      </c>
      <c r="L518" s="119">
        <v>13281</v>
      </c>
      <c r="M518" s="119" t="s">
        <v>1040</v>
      </c>
    </row>
    <row r="519" spans="1:13">
      <c r="A519" s="119" t="s">
        <v>87</v>
      </c>
      <c r="B519" s="119" t="s">
        <v>397</v>
      </c>
      <c r="C519" s="119">
        <v>315.25</v>
      </c>
      <c r="D519" s="119">
        <v>337.95</v>
      </c>
      <c r="E519" s="119">
        <v>313</v>
      </c>
      <c r="F519" s="119">
        <v>330.7</v>
      </c>
      <c r="G519" s="119">
        <v>332</v>
      </c>
      <c r="H519" s="119">
        <v>329.7</v>
      </c>
      <c r="I519" s="119">
        <v>18491736</v>
      </c>
      <c r="J519" s="119">
        <v>6023299955.3999996</v>
      </c>
      <c r="K519" s="121">
        <v>43137</v>
      </c>
      <c r="L519" s="119">
        <v>140778</v>
      </c>
      <c r="M519" s="119" t="s">
        <v>1041</v>
      </c>
    </row>
    <row r="520" spans="1:13">
      <c r="A520" s="119" t="s">
        <v>2750</v>
      </c>
      <c r="B520" s="119" t="s">
        <v>397</v>
      </c>
      <c r="C520" s="119">
        <v>750</v>
      </c>
      <c r="D520" s="119">
        <v>820</v>
      </c>
      <c r="E520" s="119">
        <v>749.3</v>
      </c>
      <c r="F520" s="119">
        <v>807.05</v>
      </c>
      <c r="G520" s="119">
        <v>810</v>
      </c>
      <c r="H520" s="119">
        <v>815.7</v>
      </c>
      <c r="I520" s="119">
        <v>124842</v>
      </c>
      <c r="J520" s="119">
        <v>99225854.75</v>
      </c>
      <c r="K520" s="121">
        <v>43137</v>
      </c>
      <c r="L520" s="119">
        <v>12261</v>
      </c>
      <c r="M520" s="119" t="s">
        <v>2751</v>
      </c>
    </row>
    <row r="521" spans="1:13">
      <c r="A521" s="119" t="s">
        <v>2287</v>
      </c>
      <c r="B521" s="119" t="s">
        <v>397</v>
      </c>
      <c r="C521" s="119">
        <v>391.35</v>
      </c>
      <c r="D521" s="119">
        <v>418.45</v>
      </c>
      <c r="E521" s="119">
        <v>391.35</v>
      </c>
      <c r="F521" s="119">
        <v>409.55</v>
      </c>
      <c r="G521" s="119">
        <v>408.5</v>
      </c>
      <c r="H521" s="119">
        <v>423.9</v>
      </c>
      <c r="I521" s="119">
        <v>2466372</v>
      </c>
      <c r="J521" s="119">
        <v>1006268447.45</v>
      </c>
      <c r="K521" s="121">
        <v>43137</v>
      </c>
      <c r="L521" s="119">
        <v>41354</v>
      </c>
      <c r="M521" s="119" t="s">
        <v>2288</v>
      </c>
    </row>
    <row r="522" spans="1:13">
      <c r="A522" s="119" t="s">
        <v>356</v>
      </c>
      <c r="B522" s="119" t="s">
        <v>397</v>
      </c>
      <c r="C522" s="119">
        <v>91.5</v>
      </c>
      <c r="D522" s="119">
        <v>96.65</v>
      </c>
      <c r="E522" s="119">
        <v>91.5</v>
      </c>
      <c r="F522" s="119">
        <v>94.75</v>
      </c>
      <c r="G522" s="119">
        <v>94.35</v>
      </c>
      <c r="H522" s="119">
        <v>97.85</v>
      </c>
      <c r="I522" s="119">
        <v>614067</v>
      </c>
      <c r="J522" s="119">
        <v>58081747.649999999</v>
      </c>
      <c r="K522" s="121">
        <v>43137</v>
      </c>
      <c r="L522" s="119">
        <v>6702</v>
      </c>
      <c r="M522" s="119" t="s">
        <v>2312</v>
      </c>
    </row>
    <row r="523" spans="1:13">
      <c r="A523" s="119" t="s">
        <v>1043</v>
      </c>
      <c r="B523" s="119" t="s">
        <v>397</v>
      </c>
      <c r="C523" s="119">
        <v>3875</v>
      </c>
      <c r="D523" s="119">
        <v>3875</v>
      </c>
      <c r="E523" s="119">
        <v>3701.5</v>
      </c>
      <c r="F523" s="119">
        <v>3781</v>
      </c>
      <c r="G523" s="119">
        <v>3762</v>
      </c>
      <c r="H523" s="119">
        <v>3880.3</v>
      </c>
      <c r="I523" s="119">
        <v>970</v>
      </c>
      <c r="J523" s="119">
        <v>3654823.3</v>
      </c>
      <c r="K523" s="121">
        <v>43137</v>
      </c>
      <c r="L523" s="119">
        <v>275</v>
      </c>
      <c r="M523" s="119" t="s">
        <v>1044</v>
      </c>
    </row>
    <row r="524" spans="1:13">
      <c r="A524" s="119" t="s">
        <v>88</v>
      </c>
      <c r="B524" s="119" t="s">
        <v>397</v>
      </c>
      <c r="C524" s="119">
        <v>56.05</v>
      </c>
      <c r="D524" s="119">
        <v>58.4</v>
      </c>
      <c r="E524" s="119">
        <v>56</v>
      </c>
      <c r="F524" s="119">
        <v>57</v>
      </c>
      <c r="G524" s="119">
        <v>57.35</v>
      </c>
      <c r="H524" s="119">
        <v>60.4</v>
      </c>
      <c r="I524" s="119">
        <v>7384625</v>
      </c>
      <c r="J524" s="119">
        <v>421433395.44999999</v>
      </c>
      <c r="K524" s="121">
        <v>43137</v>
      </c>
      <c r="L524" s="119">
        <v>22717</v>
      </c>
      <c r="M524" s="119" t="s">
        <v>1045</v>
      </c>
    </row>
    <row r="525" spans="1:13">
      <c r="A525" s="119" t="s">
        <v>2976</v>
      </c>
      <c r="B525" s="119" t="s">
        <v>397</v>
      </c>
      <c r="C525" s="119">
        <v>2787</v>
      </c>
      <c r="D525" s="119">
        <v>2891</v>
      </c>
      <c r="E525" s="119">
        <v>2775</v>
      </c>
      <c r="F525" s="119">
        <v>2885.9</v>
      </c>
      <c r="G525" s="119">
        <v>2887</v>
      </c>
      <c r="H525" s="119">
        <v>2792.05</v>
      </c>
      <c r="I525" s="119">
        <v>1459</v>
      </c>
      <c r="J525" s="119">
        <v>4144410.4</v>
      </c>
      <c r="K525" s="121">
        <v>43137</v>
      </c>
      <c r="L525" s="119">
        <v>61</v>
      </c>
      <c r="M525" s="119" t="s">
        <v>2977</v>
      </c>
    </row>
    <row r="526" spans="1:13">
      <c r="A526" s="119" t="s">
        <v>89</v>
      </c>
      <c r="B526" s="119" t="s">
        <v>397</v>
      </c>
      <c r="C526" s="119">
        <v>83.8</v>
      </c>
      <c r="D526" s="119">
        <v>85.95</v>
      </c>
      <c r="E526" s="119">
        <v>80</v>
      </c>
      <c r="F526" s="119">
        <v>85</v>
      </c>
      <c r="G526" s="119">
        <v>84.9</v>
      </c>
      <c r="H526" s="119">
        <v>87.55</v>
      </c>
      <c r="I526" s="119">
        <v>21516479</v>
      </c>
      <c r="J526" s="119">
        <v>1808154352.3</v>
      </c>
      <c r="K526" s="121">
        <v>43137</v>
      </c>
      <c r="L526" s="119">
        <v>51082</v>
      </c>
      <c r="M526" s="119" t="s">
        <v>1046</v>
      </c>
    </row>
    <row r="527" spans="1:13">
      <c r="A527" s="119" t="s">
        <v>90</v>
      </c>
      <c r="B527" s="119" t="s">
        <v>397</v>
      </c>
      <c r="C527" s="119">
        <v>50</v>
      </c>
      <c r="D527" s="119">
        <v>52.2</v>
      </c>
      <c r="E527" s="119">
        <v>49.3</v>
      </c>
      <c r="F527" s="119">
        <v>51.7</v>
      </c>
      <c r="G527" s="119">
        <v>51.75</v>
      </c>
      <c r="H527" s="119">
        <v>53.25</v>
      </c>
      <c r="I527" s="119">
        <v>16575076</v>
      </c>
      <c r="J527" s="119">
        <v>844204344.45000005</v>
      </c>
      <c r="K527" s="121">
        <v>43137</v>
      </c>
      <c r="L527" s="119">
        <v>23883</v>
      </c>
      <c r="M527" s="119" t="s">
        <v>1047</v>
      </c>
    </row>
    <row r="528" spans="1:13">
      <c r="A528" s="119" t="s">
        <v>1048</v>
      </c>
      <c r="B528" s="119" t="s">
        <v>397</v>
      </c>
      <c r="C528" s="119">
        <v>50</v>
      </c>
      <c r="D528" s="119">
        <v>51.9</v>
      </c>
      <c r="E528" s="119">
        <v>49.5</v>
      </c>
      <c r="F528" s="119">
        <v>51.3</v>
      </c>
      <c r="G528" s="119">
        <v>51.4</v>
      </c>
      <c r="H528" s="119">
        <v>52.95</v>
      </c>
      <c r="I528" s="119">
        <v>13732615</v>
      </c>
      <c r="J528" s="119">
        <v>697422990.60000002</v>
      </c>
      <c r="K528" s="121">
        <v>43137</v>
      </c>
      <c r="L528" s="119">
        <v>36110</v>
      </c>
      <c r="M528" s="119" t="s">
        <v>1049</v>
      </c>
    </row>
    <row r="529" spans="1:13">
      <c r="A529" s="119" t="s">
        <v>3042</v>
      </c>
      <c r="B529" s="119" t="s">
        <v>397</v>
      </c>
      <c r="C529" s="119">
        <v>103.99</v>
      </c>
      <c r="D529" s="119">
        <v>103.99</v>
      </c>
      <c r="E529" s="119">
        <v>103.99</v>
      </c>
      <c r="F529" s="119">
        <v>103.99</v>
      </c>
      <c r="G529" s="119">
        <v>103.99</v>
      </c>
      <c r="H529" s="119">
        <v>107.71</v>
      </c>
      <c r="I529" s="119">
        <v>8</v>
      </c>
      <c r="J529" s="119">
        <v>831.92</v>
      </c>
      <c r="K529" s="121">
        <v>43137</v>
      </c>
      <c r="L529" s="119">
        <v>1</v>
      </c>
      <c r="M529" s="119" t="s">
        <v>3043</v>
      </c>
    </row>
    <row r="530" spans="1:13">
      <c r="A530" s="119" t="s">
        <v>2822</v>
      </c>
      <c r="B530" s="119" t="s">
        <v>397</v>
      </c>
      <c r="C530" s="119">
        <v>1515.1</v>
      </c>
      <c r="D530" s="119">
        <v>1565.9</v>
      </c>
      <c r="E530" s="119">
        <v>1515.1</v>
      </c>
      <c r="F530" s="119">
        <v>1540.7</v>
      </c>
      <c r="G530" s="119">
        <v>1536</v>
      </c>
      <c r="H530" s="119">
        <v>1579.5</v>
      </c>
      <c r="I530" s="119">
        <v>10899</v>
      </c>
      <c r="J530" s="119">
        <v>16880515.649999999</v>
      </c>
      <c r="K530" s="121">
        <v>43137</v>
      </c>
      <c r="L530" s="119">
        <v>1322</v>
      </c>
      <c r="M530" s="119" t="s">
        <v>2823</v>
      </c>
    </row>
    <row r="531" spans="1:13">
      <c r="A531" s="119" t="s">
        <v>1050</v>
      </c>
      <c r="B531" s="119" t="s">
        <v>397</v>
      </c>
      <c r="C531" s="119">
        <v>1200</v>
      </c>
      <c r="D531" s="119">
        <v>1278</v>
      </c>
      <c r="E531" s="119">
        <v>1149.95</v>
      </c>
      <c r="F531" s="119">
        <v>1269.1500000000001</v>
      </c>
      <c r="G531" s="119">
        <v>1274</v>
      </c>
      <c r="H531" s="119">
        <v>1275.9000000000001</v>
      </c>
      <c r="I531" s="119">
        <v>8289</v>
      </c>
      <c r="J531" s="119">
        <v>10225847.35</v>
      </c>
      <c r="K531" s="121">
        <v>43137</v>
      </c>
      <c r="L531" s="119">
        <v>866</v>
      </c>
      <c r="M531" s="119" t="s">
        <v>1051</v>
      </c>
    </row>
    <row r="532" spans="1:13">
      <c r="A532" s="119" t="s">
        <v>91</v>
      </c>
      <c r="B532" s="119" t="s">
        <v>397</v>
      </c>
      <c r="C532" s="119">
        <v>23</v>
      </c>
      <c r="D532" s="119">
        <v>23.4</v>
      </c>
      <c r="E532" s="119">
        <v>22.3</v>
      </c>
      <c r="F532" s="119">
        <v>23</v>
      </c>
      <c r="G532" s="119">
        <v>22.95</v>
      </c>
      <c r="H532" s="119">
        <v>24.7</v>
      </c>
      <c r="I532" s="119">
        <v>20178335</v>
      </c>
      <c r="J532" s="119">
        <v>463594343.44999999</v>
      </c>
      <c r="K532" s="121">
        <v>43137</v>
      </c>
      <c r="L532" s="119">
        <v>27277</v>
      </c>
      <c r="M532" s="119" t="s">
        <v>1052</v>
      </c>
    </row>
    <row r="533" spans="1:13">
      <c r="A533" s="119" t="s">
        <v>2956</v>
      </c>
      <c r="B533" s="119" t="s">
        <v>397</v>
      </c>
      <c r="C533" s="119">
        <v>278.64999999999998</v>
      </c>
      <c r="D533" s="119">
        <v>286</v>
      </c>
      <c r="E533" s="119">
        <v>263.25</v>
      </c>
      <c r="F533" s="119">
        <v>280.75</v>
      </c>
      <c r="G533" s="119">
        <v>274</v>
      </c>
      <c r="H533" s="119">
        <v>282.55</v>
      </c>
      <c r="I533" s="119">
        <v>4162</v>
      </c>
      <c r="J533" s="119">
        <v>1136671</v>
      </c>
      <c r="K533" s="121">
        <v>43137</v>
      </c>
      <c r="L533" s="119">
        <v>161</v>
      </c>
      <c r="M533" s="119" t="s">
        <v>2957</v>
      </c>
    </row>
    <row r="534" spans="1:13">
      <c r="A534" s="119" t="s">
        <v>1053</v>
      </c>
      <c r="B534" s="119" t="s">
        <v>397</v>
      </c>
      <c r="C534" s="119">
        <v>798.8</v>
      </c>
      <c r="D534" s="119">
        <v>805.45</v>
      </c>
      <c r="E534" s="119">
        <v>675.25</v>
      </c>
      <c r="F534" s="119">
        <v>790.4</v>
      </c>
      <c r="G534" s="119">
        <v>790.05</v>
      </c>
      <c r="H534" s="119">
        <v>827.5</v>
      </c>
      <c r="I534" s="119">
        <v>81042</v>
      </c>
      <c r="J534" s="119">
        <v>64055703.600000001</v>
      </c>
      <c r="K534" s="121">
        <v>43137</v>
      </c>
      <c r="L534" s="119">
        <v>1205</v>
      </c>
      <c r="M534" s="119" t="s">
        <v>1054</v>
      </c>
    </row>
    <row r="535" spans="1:13">
      <c r="A535" s="119" t="s">
        <v>92</v>
      </c>
      <c r="B535" s="119" t="s">
        <v>397</v>
      </c>
      <c r="C535" s="119">
        <v>281</v>
      </c>
      <c r="D535" s="119">
        <v>294</v>
      </c>
      <c r="E535" s="119">
        <v>271.10000000000002</v>
      </c>
      <c r="F535" s="119">
        <v>290.85000000000002</v>
      </c>
      <c r="G535" s="119">
        <v>290.7</v>
      </c>
      <c r="H535" s="119">
        <v>296.75</v>
      </c>
      <c r="I535" s="119">
        <v>2910700</v>
      </c>
      <c r="J535" s="119">
        <v>837409660.95000005</v>
      </c>
      <c r="K535" s="121">
        <v>43137</v>
      </c>
      <c r="L535" s="119">
        <v>39527</v>
      </c>
      <c r="M535" s="119" t="s">
        <v>2861</v>
      </c>
    </row>
    <row r="536" spans="1:13">
      <c r="A536" s="119" t="s">
        <v>1055</v>
      </c>
      <c r="B536" s="119" t="s">
        <v>397</v>
      </c>
      <c r="C536" s="119">
        <v>590</v>
      </c>
      <c r="D536" s="119">
        <v>630</v>
      </c>
      <c r="E536" s="119">
        <v>585.5</v>
      </c>
      <c r="F536" s="119">
        <v>611.15</v>
      </c>
      <c r="G536" s="119">
        <v>608.25</v>
      </c>
      <c r="H536" s="119">
        <v>657.2</v>
      </c>
      <c r="I536" s="119">
        <v>84613</v>
      </c>
      <c r="J536" s="119">
        <v>52031972.549999997</v>
      </c>
      <c r="K536" s="121">
        <v>43137</v>
      </c>
      <c r="L536" s="119">
        <v>5397</v>
      </c>
      <c r="M536" s="119" t="s">
        <v>1056</v>
      </c>
    </row>
    <row r="537" spans="1:13">
      <c r="A537" s="119" t="s">
        <v>2852</v>
      </c>
      <c r="B537" s="119" t="s">
        <v>397</v>
      </c>
      <c r="C537" s="119">
        <v>701</v>
      </c>
      <c r="D537" s="119">
        <v>730</v>
      </c>
      <c r="E537" s="119">
        <v>687.8</v>
      </c>
      <c r="F537" s="119">
        <v>697.85</v>
      </c>
      <c r="G537" s="119">
        <v>700</v>
      </c>
      <c r="H537" s="119">
        <v>751.25</v>
      </c>
      <c r="I537" s="119">
        <v>365272</v>
      </c>
      <c r="J537" s="119">
        <v>258483528.44999999</v>
      </c>
      <c r="K537" s="121">
        <v>43137</v>
      </c>
      <c r="L537" s="119">
        <v>14930</v>
      </c>
      <c r="M537" s="119" t="s">
        <v>2853</v>
      </c>
    </row>
    <row r="538" spans="1:13">
      <c r="A538" s="119" t="s">
        <v>1057</v>
      </c>
      <c r="B538" s="119" t="s">
        <v>397</v>
      </c>
      <c r="C538" s="119">
        <v>72</v>
      </c>
      <c r="D538" s="119">
        <v>73.45</v>
      </c>
      <c r="E538" s="119">
        <v>70.25</v>
      </c>
      <c r="F538" s="119">
        <v>72.95</v>
      </c>
      <c r="G538" s="119">
        <v>72.95</v>
      </c>
      <c r="H538" s="119">
        <v>75.95</v>
      </c>
      <c r="I538" s="119">
        <v>325666</v>
      </c>
      <c r="J538" s="119">
        <v>23585600.850000001</v>
      </c>
      <c r="K538" s="121">
        <v>43137</v>
      </c>
      <c r="L538" s="119">
        <v>2316</v>
      </c>
      <c r="M538" s="119" t="s">
        <v>1058</v>
      </c>
    </row>
    <row r="539" spans="1:13">
      <c r="A539" s="119" t="s">
        <v>1059</v>
      </c>
      <c r="B539" s="119" t="s">
        <v>397</v>
      </c>
      <c r="C539" s="119">
        <v>595</v>
      </c>
      <c r="D539" s="119">
        <v>610.95000000000005</v>
      </c>
      <c r="E539" s="119">
        <v>585</v>
      </c>
      <c r="F539" s="119">
        <v>604.20000000000005</v>
      </c>
      <c r="G539" s="119">
        <v>610</v>
      </c>
      <c r="H539" s="119">
        <v>619.35</v>
      </c>
      <c r="I539" s="119">
        <v>46205</v>
      </c>
      <c r="J539" s="119">
        <v>27616247.100000001</v>
      </c>
      <c r="K539" s="121">
        <v>43137</v>
      </c>
      <c r="L539" s="119">
        <v>2106</v>
      </c>
      <c r="M539" s="119" t="s">
        <v>1060</v>
      </c>
    </row>
    <row r="540" spans="1:13">
      <c r="A540" s="119" t="s">
        <v>2383</v>
      </c>
      <c r="B540" s="119" t="s">
        <v>397</v>
      </c>
      <c r="C540" s="119">
        <v>988</v>
      </c>
      <c r="D540" s="119">
        <v>1039.5</v>
      </c>
      <c r="E540" s="119">
        <v>975</v>
      </c>
      <c r="F540" s="119">
        <v>1020.4</v>
      </c>
      <c r="G540" s="119">
        <v>1010</v>
      </c>
      <c r="H540" s="119">
        <v>1038.3499999999999</v>
      </c>
      <c r="I540" s="119">
        <v>2722</v>
      </c>
      <c r="J540" s="119">
        <v>2759139.65</v>
      </c>
      <c r="K540" s="121">
        <v>43137</v>
      </c>
      <c r="L540" s="119">
        <v>373</v>
      </c>
      <c r="M540" s="119" t="s">
        <v>2384</v>
      </c>
    </row>
    <row r="541" spans="1:13">
      <c r="A541" s="119" t="s">
        <v>3075</v>
      </c>
      <c r="B541" s="119" t="s">
        <v>397</v>
      </c>
      <c r="C541" s="119">
        <v>1.3</v>
      </c>
      <c r="D541" s="119">
        <v>1.3</v>
      </c>
      <c r="E541" s="119">
        <v>1.2</v>
      </c>
      <c r="F541" s="119">
        <v>1.2</v>
      </c>
      <c r="G541" s="119">
        <v>1.3</v>
      </c>
      <c r="H541" s="119">
        <v>1.25</v>
      </c>
      <c r="I541" s="119">
        <v>85107</v>
      </c>
      <c r="J541" s="119">
        <v>103753.2</v>
      </c>
      <c r="K541" s="121">
        <v>43137</v>
      </c>
      <c r="L541" s="119">
        <v>57</v>
      </c>
      <c r="M541" s="119" t="s">
        <v>3076</v>
      </c>
    </row>
    <row r="542" spans="1:13">
      <c r="A542" s="119" t="s">
        <v>1061</v>
      </c>
      <c r="B542" s="119" t="s">
        <v>397</v>
      </c>
      <c r="C542" s="119">
        <v>23.1</v>
      </c>
      <c r="D542" s="119">
        <v>26</v>
      </c>
      <c r="E542" s="119">
        <v>23.1</v>
      </c>
      <c r="F542" s="119">
        <v>25.55</v>
      </c>
      <c r="G542" s="119">
        <v>25.65</v>
      </c>
      <c r="H542" s="119">
        <v>26.25</v>
      </c>
      <c r="I542" s="119">
        <v>203456</v>
      </c>
      <c r="J542" s="119">
        <v>5088154.45</v>
      </c>
      <c r="K542" s="121">
        <v>43137</v>
      </c>
      <c r="L542" s="119">
        <v>1265</v>
      </c>
      <c r="M542" s="119" t="s">
        <v>1062</v>
      </c>
    </row>
    <row r="543" spans="1:13">
      <c r="A543" s="119" t="s">
        <v>200</v>
      </c>
      <c r="B543" s="119" t="s">
        <v>397</v>
      </c>
      <c r="C543" s="119">
        <v>130</v>
      </c>
      <c r="D543" s="119">
        <v>137</v>
      </c>
      <c r="E543" s="119">
        <v>127</v>
      </c>
      <c r="F543" s="119">
        <v>135.5</v>
      </c>
      <c r="G543" s="119">
        <v>135.80000000000001</v>
      </c>
      <c r="H543" s="119">
        <v>135.94999999999999</v>
      </c>
      <c r="I543" s="119">
        <v>683967</v>
      </c>
      <c r="J543" s="119">
        <v>90367811.450000003</v>
      </c>
      <c r="K543" s="121">
        <v>43137</v>
      </c>
      <c r="L543" s="119">
        <v>5987</v>
      </c>
      <c r="M543" s="119" t="s">
        <v>1063</v>
      </c>
    </row>
    <row r="544" spans="1:13">
      <c r="A544" s="119" t="s">
        <v>93</v>
      </c>
      <c r="B544" s="119" t="s">
        <v>397</v>
      </c>
      <c r="C544" s="119">
        <v>146</v>
      </c>
      <c r="D544" s="119">
        <v>152.75</v>
      </c>
      <c r="E544" s="119">
        <v>141.5</v>
      </c>
      <c r="F544" s="119">
        <v>150.69999999999999</v>
      </c>
      <c r="G544" s="119">
        <v>150.6</v>
      </c>
      <c r="H544" s="119">
        <v>153.1</v>
      </c>
      <c r="I544" s="119">
        <v>7969557</v>
      </c>
      <c r="J544" s="119">
        <v>1172353531.45</v>
      </c>
      <c r="K544" s="121">
        <v>43137</v>
      </c>
      <c r="L544" s="119">
        <v>43575</v>
      </c>
      <c r="M544" s="119" t="s">
        <v>1064</v>
      </c>
    </row>
    <row r="545" spans="1:13">
      <c r="A545" s="119" t="s">
        <v>1065</v>
      </c>
      <c r="B545" s="119" t="s">
        <v>397</v>
      </c>
      <c r="C545" s="119">
        <v>411.3</v>
      </c>
      <c r="D545" s="119">
        <v>421.75</v>
      </c>
      <c r="E545" s="119">
        <v>397.65</v>
      </c>
      <c r="F545" s="119">
        <v>408.6</v>
      </c>
      <c r="G545" s="119">
        <v>407</v>
      </c>
      <c r="H545" s="119">
        <v>439.65</v>
      </c>
      <c r="I545" s="119">
        <v>424506</v>
      </c>
      <c r="J545" s="119">
        <v>174107922.75</v>
      </c>
      <c r="K545" s="121">
        <v>43137</v>
      </c>
      <c r="L545" s="119">
        <v>11047</v>
      </c>
      <c r="M545" s="119" t="s">
        <v>1066</v>
      </c>
    </row>
    <row r="546" spans="1:13">
      <c r="A546" s="119" t="s">
        <v>1067</v>
      </c>
      <c r="B546" s="119" t="s">
        <v>397</v>
      </c>
      <c r="C546" s="119">
        <v>328</v>
      </c>
      <c r="D546" s="119">
        <v>333.8</v>
      </c>
      <c r="E546" s="119">
        <v>312</v>
      </c>
      <c r="F546" s="119">
        <v>327.85</v>
      </c>
      <c r="G546" s="119">
        <v>328</v>
      </c>
      <c r="H546" s="119">
        <v>340.1</v>
      </c>
      <c r="I546" s="119">
        <v>1267150</v>
      </c>
      <c r="J546" s="119">
        <v>412005175.80000001</v>
      </c>
      <c r="K546" s="121">
        <v>43137</v>
      </c>
      <c r="L546" s="119">
        <v>22900</v>
      </c>
      <c r="M546" s="119" t="s">
        <v>1068</v>
      </c>
    </row>
    <row r="547" spans="1:13">
      <c r="A547" s="119" t="s">
        <v>1069</v>
      </c>
      <c r="B547" s="119" t="s">
        <v>397</v>
      </c>
      <c r="C547" s="119">
        <v>174.6</v>
      </c>
      <c r="D547" s="119">
        <v>181</v>
      </c>
      <c r="E547" s="119">
        <v>174.6</v>
      </c>
      <c r="F547" s="119">
        <v>178.95</v>
      </c>
      <c r="G547" s="119">
        <v>175.3</v>
      </c>
      <c r="H547" s="119">
        <v>178.9</v>
      </c>
      <c r="I547" s="119">
        <v>1631</v>
      </c>
      <c r="J547" s="119">
        <v>289371.34999999998</v>
      </c>
      <c r="K547" s="121">
        <v>43137</v>
      </c>
      <c r="L547" s="119">
        <v>52</v>
      </c>
      <c r="M547" s="119" t="s">
        <v>1070</v>
      </c>
    </row>
    <row r="548" spans="1:13">
      <c r="A548" s="119" t="s">
        <v>1071</v>
      </c>
      <c r="B548" s="119" t="s">
        <v>397</v>
      </c>
      <c r="C548" s="119">
        <v>370</v>
      </c>
      <c r="D548" s="119">
        <v>374.35</v>
      </c>
      <c r="E548" s="119">
        <v>355</v>
      </c>
      <c r="F548" s="119">
        <v>365.5</v>
      </c>
      <c r="G548" s="119">
        <v>368</v>
      </c>
      <c r="H548" s="119">
        <v>373.6</v>
      </c>
      <c r="I548" s="119">
        <v>42279</v>
      </c>
      <c r="J548" s="119">
        <v>15515640.800000001</v>
      </c>
      <c r="K548" s="121">
        <v>43137</v>
      </c>
      <c r="L548" s="119">
        <v>1234</v>
      </c>
      <c r="M548" s="119" t="s">
        <v>1072</v>
      </c>
    </row>
    <row r="549" spans="1:13">
      <c r="A549" s="119" t="s">
        <v>1073</v>
      </c>
      <c r="B549" s="119" t="s">
        <v>397</v>
      </c>
      <c r="C549" s="119">
        <v>1155</v>
      </c>
      <c r="D549" s="119">
        <v>1211</v>
      </c>
      <c r="E549" s="119">
        <v>1145</v>
      </c>
      <c r="F549" s="119">
        <v>1199.4000000000001</v>
      </c>
      <c r="G549" s="119">
        <v>1192.05</v>
      </c>
      <c r="H549" s="119">
        <v>1200.2</v>
      </c>
      <c r="I549" s="119">
        <v>451532</v>
      </c>
      <c r="J549" s="119">
        <v>534995172.19999999</v>
      </c>
      <c r="K549" s="121">
        <v>43137</v>
      </c>
      <c r="L549" s="119">
        <v>24832</v>
      </c>
      <c r="M549" s="119" t="s">
        <v>1074</v>
      </c>
    </row>
    <row r="550" spans="1:13">
      <c r="A550" s="119" t="s">
        <v>1075</v>
      </c>
      <c r="B550" s="119" t="s">
        <v>397</v>
      </c>
      <c r="C550" s="119">
        <v>931.15</v>
      </c>
      <c r="D550" s="119">
        <v>967.25</v>
      </c>
      <c r="E550" s="119">
        <v>919.9</v>
      </c>
      <c r="F550" s="119">
        <v>958.55</v>
      </c>
      <c r="G550" s="119">
        <v>967.25</v>
      </c>
      <c r="H550" s="119">
        <v>967.25</v>
      </c>
      <c r="I550" s="119">
        <v>18058</v>
      </c>
      <c r="J550" s="119">
        <v>16971933.300000001</v>
      </c>
      <c r="K550" s="121">
        <v>43137</v>
      </c>
      <c r="L550" s="119">
        <v>885</v>
      </c>
      <c r="M550" s="119" t="s">
        <v>1076</v>
      </c>
    </row>
    <row r="551" spans="1:13">
      <c r="A551" s="119" t="s">
        <v>1077</v>
      </c>
      <c r="B551" s="119" t="s">
        <v>397</v>
      </c>
      <c r="C551" s="119">
        <v>263.85000000000002</v>
      </c>
      <c r="D551" s="119">
        <v>265.64999999999998</v>
      </c>
      <c r="E551" s="119">
        <v>252</v>
      </c>
      <c r="F551" s="119">
        <v>260.10000000000002</v>
      </c>
      <c r="G551" s="119">
        <v>258</v>
      </c>
      <c r="H551" s="119">
        <v>272</v>
      </c>
      <c r="I551" s="119">
        <v>172173</v>
      </c>
      <c r="J551" s="119">
        <v>44839934.700000003</v>
      </c>
      <c r="K551" s="121">
        <v>43137</v>
      </c>
      <c r="L551" s="119">
        <v>1520</v>
      </c>
      <c r="M551" s="119" t="s">
        <v>1078</v>
      </c>
    </row>
    <row r="552" spans="1:13">
      <c r="A552" s="119" t="s">
        <v>1079</v>
      </c>
      <c r="B552" s="119" t="s">
        <v>397</v>
      </c>
      <c r="C552" s="119">
        <v>36.299999999999997</v>
      </c>
      <c r="D552" s="119">
        <v>39.5</v>
      </c>
      <c r="E552" s="119">
        <v>36.1</v>
      </c>
      <c r="F552" s="119">
        <v>38.75</v>
      </c>
      <c r="G552" s="119">
        <v>38.299999999999997</v>
      </c>
      <c r="H552" s="119">
        <v>39.950000000000003</v>
      </c>
      <c r="I552" s="119">
        <v>222180</v>
      </c>
      <c r="J552" s="119">
        <v>8394634.5</v>
      </c>
      <c r="K552" s="121">
        <v>43137</v>
      </c>
      <c r="L552" s="119">
        <v>736</v>
      </c>
      <c r="M552" s="119" t="s">
        <v>1080</v>
      </c>
    </row>
    <row r="553" spans="1:13">
      <c r="A553" s="119" t="s">
        <v>1081</v>
      </c>
      <c r="B553" s="119" t="s">
        <v>397</v>
      </c>
      <c r="C553" s="119">
        <v>190</v>
      </c>
      <c r="D553" s="119">
        <v>192.15</v>
      </c>
      <c r="E553" s="119">
        <v>175.25</v>
      </c>
      <c r="F553" s="119">
        <v>189.55</v>
      </c>
      <c r="G553" s="119">
        <v>187.15</v>
      </c>
      <c r="H553" s="119">
        <v>193.75</v>
      </c>
      <c r="I553" s="119">
        <v>10075</v>
      </c>
      <c r="J553" s="119">
        <v>1878121.35</v>
      </c>
      <c r="K553" s="121">
        <v>43137</v>
      </c>
      <c r="L553" s="119">
        <v>207</v>
      </c>
      <c r="M553" s="119" t="s">
        <v>1082</v>
      </c>
    </row>
    <row r="554" spans="1:13">
      <c r="A554" s="119" t="s">
        <v>2259</v>
      </c>
      <c r="B554" s="119" t="s">
        <v>397</v>
      </c>
      <c r="C554" s="119">
        <v>70</v>
      </c>
      <c r="D554" s="119">
        <v>75.849999999999994</v>
      </c>
      <c r="E554" s="119">
        <v>68.25</v>
      </c>
      <c r="F554" s="119">
        <v>74.25</v>
      </c>
      <c r="G554" s="119">
        <v>72.5</v>
      </c>
      <c r="H554" s="119">
        <v>78.599999999999994</v>
      </c>
      <c r="I554" s="119">
        <v>70975</v>
      </c>
      <c r="J554" s="119">
        <v>5229245.0999999996</v>
      </c>
      <c r="K554" s="121">
        <v>43137</v>
      </c>
      <c r="L554" s="119">
        <v>773</v>
      </c>
      <c r="M554" s="119" t="s">
        <v>2260</v>
      </c>
    </row>
    <row r="555" spans="1:13">
      <c r="A555" s="119" t="s">
        <v>1083</v>
      </c>
      <c r="B555" s="119" t="s">
        <v>397</v>
      </c>
      <c r="C555" s="119">
        <v>52.85</v>
      </c>
      <c r="D555" s="119">
        <v>53.5</v>
      </c>
      <c r="E555" s="119">
        <v>51.9</v>
      </c>
      <c r="F555" s="119">
        <v>52.65</v>
      </c>
      <c r="G555" s="119">
        <v>52.85</v>
      </c>
      <c r="H555" s="119">
        <v>54.35</v>
      </c>
      <c r="I555" s="119">
        <v>276814</v>
      </c>
      <c r="J555" s="119">
        <v>14578644.35</v>
      </c>
      <c r="K555" s="121">
        <v>43137</v>
      </c>
      <c r="L555" s="119">
        <v>1736</v>
      </c>
      <c r="M555" s="119" t="s">
        <v>1084</v>
      </c>
    </row>
    <row r="556" spans="1:13">
      <c r="A556" s="119" t="s">
        <v>1085</v>
      </c>
      <c r="B556" s="119" t="s">
        <v>397</v>
      </c>
      <c r="C556" s="119">
        <v>201</v>
      </c>
      <c r="D556" s="119">
        <v>209</v>
      </c>
      <c r="E556" s="119">
        <v>192.15</v>
      </c>
      <c r="F556" s="119">
        <v>206.8</v>
      </c>
      <c r="G556" s="119">
        <v>207.9</v>
      </c>
      <c r="H556" s="119">
        <v>208.85</v>
      </c>
      <c r="I556" s="119">
        <v>23952</v>
      </c>
      <c r="J556" s="119">
        <v>4820988.4000000004</v>
      </c>
      <c r="K556" s="121">
        <v>43137</v>
      </c>
      <c r="L556" s="119">
        <v>1469</v>
      </c>
      <c r="M556" s="119" t="s">
        <v>1086</v>
      </c>
    </row>
    <row r="557" spans="1:13">
      <c r="A557" s="119" t="s">
        <v>94</v>
      </c>
      <c r="B557" s="119" t="s">
        <v>397</v>
      </c>
      <c r="C557" s="119">
        <v>1650.55</v>
      </c>
      <c r="D557" s="119">
        <v>1701.9</v>
      </c>
      <c r="E557" s="119">
        <v>1644.5</v>
      </c>
      <c r="F557" s="119">
        <v>1682.85</v>
      </c>
      <c r="G557" s="119">
        <v>1701.2</v>
      </c>
      <c r="H557" s="119">
        <v>1713</v>
      </c>
      <c r="I557" s="119">
        <v>1846944</v>
      </c>
      <c r="J557" s="119">
        <v>3090327827.0999999</v>
      </c>
      <c r="K557" s="121">
        <v>43137</v>
      </c>
      <c r="L557" s="119">
        <v>87931</v>
      </c>
      <c r="M557" s="119" t="s">
        <v>1087</v>
      </c>
    </row>
    <row r="558" spans="1:13">
      <c r="A558" s="119" t="s">
        <v>1088</v>
      </c>
      <c r="B558" s="119" t="s">
        <v>397</v>
      </c>
      <c r="C558" s="119">
        <v>918</v>
      </c>
      <c r="D558" s="119">
        <v>935</v>
      </c>
      <c r="E558" s="119">
        <v>882.45</v>
      </c>
      <c r="F558" s="119">
        <v>913.85</v>
      </c>
      <c r="G558" s="119">
        <v>925</v>
      </c>
      <c r="H558" s="119">
        <v>940.65</v>
      </c>
      <c r="I558" s="119">
        <v>5510</v>
      </c>
      <c r="J558" s="119">
        <v>4992137.45</v>
      </c>
      <c r="K558" s="121">
        <v>43137</v>
      </c>
      <c r="L558" s="119">
        <v>665</v>
      </c>
      <c r="M558" s="119" t="s">
        <v>1089</v>
      </c>
    </row>
    <row r="559" spans="1:13">
      <c r="A559" s="119" t="s">
        <v>1090</v>
      </c>
      <c r="B559" s="119" t="s">
        <v>397</v>
      </c>
      <c r="C559" s="119">
        <v>150.5</v>
      </c>
      <c r="D559" s="119">
        <v>155.65</v>
      </c>
      <c r="E559" s="119">
        <v>149.25</v>
      </c>
      <c r="F559" s="119">
        <v>151.55000000000001</v>
      </c>
      <c r="G559" s="119">
        <v>151</v>
      </c>
      <c r="H559" s="119">
        <v>155.65</v>
      </c>
      <c r="I559" s="119">
        <v>4623145</v>
      </c>
      <c r="J559" s="119">
        <v>702783959.14999998</v>
      </c>
      <c r="K559" s="121">
        <v>43137</v>
      </c>
      <c r="L559" s="119">
        <v>17903</v>
      </c>
      <c r="M559" s="119" t="s">
        <v>2725</v>
      </c>
    </row>
    <row r="560" spans="1:13">
      <c r="A560" s="119" t="s">
        <v>1091</v>
      </c>
      <c r="B560" s="119" t="s">
        <v>397</v>
      </c>
      <c r="C560" s="119">
        <v>377</v>
      </c>
      <c r="D560" s="119">
        <v>395</v>
      </c>
      <c r="E560" s="119">
        <v>375.1</v>
      </c>
      <c r="F560" s="119">
        <v>381.3</v>
      </c>
      <c r="G560" s="119">
        <v>380.2</v>
      </c>
      <c r="H560" s="119">
        <v>394.95</v>
      </c>
      <c r="I560" s="119">
        <v>79603</v>
      </c>
      <c r="J560" s="119">
        <v>30327116.300000001</v>
      </c>
      <c r="K560" s="121">
        <v>43137</v>
      </c>
      <c r="L560" s="119">
        <v>3148</v>
      </c>
      <c r="M560" s="119" t="s">
        <v>1092</v>
      </c>
    </row>
    <row r="561" spans="1:13">
      <c r="A561" s="119" t="s">
        <v>2303</v>
      </c>
      <c r="B561" s="119" t="s">
        <v>397</v>
      </c>
      <c r="C561" s="119">
        <v>340</v>
      </c>
      <c r="D561" s="119">
        <v>357.2</v>
      </c>
      <c r="E561" s="119">
        <v>340</v>
      </c>
      <c r="F561" s="119">
        <v>354.48</v>
      </c>
      <c r="G561" s="119">
        <v>351.85</v>
      </c>
      <c r="H561" s="119">
        <v>356.12</v>
      </c>
      <c r="I561" s="119">
        <v>2828</v>
      </c>
      <c r="J561" s="119">
        <v>984346.6</v>
      </c>
      <c r="K561" s="121">
        <v>43137</v>
      </c>
      <c r="L561" s="119">
        <v>51</v>
      </c>
      <c r="M561" s="119" t="s">
        <v>2304</v>
      </c>
    </row>
    <row r="562" spans="1:13">
      <c r="A562" s="119" t="s">
        <v>191</v>
      </c>
      <c r="B562" s="119" t="s">
        <v>397</v>
      </c>
      <c r="C562" s="119">
        <v>339.4</v>
      </c>
      <c r="D562" s="119">
        <v>349.2</v>
      </c>
      <c r="E562" s="119">
        <v>328.15</v>
      </c>
      <c r="F562" s="119">
        <v>344.95</v>
      </c>
      <c r="G562" s="119">
        <v>347</v>
      </c>
      <c r="H562" s="119">
        <v>349</v>
      </c>
      <c r="I562" s="119">
        <v>1662550</v>
      </c>
      <c r="J562" s="119">
        <v>571501178.25</v>
      </c>
      <c r="K562" s="121">
        <v>43137</v>
      </c>
      <c r="L562" s="119">
        <v>47009</v>
      </c>
      <c r="M562" s="119" t="s">
        <v>1093</v>
      </c>
    </row>
    <row r="563" spans="1:13">
      <c r="A563" s="119" t="s">
        <v>95</v>
      </c>
      <c r="B563" s="119" t="s">
        <v>397</v>
      </c>
      <c r="C563" s="119">
        <v>1099.95</v>
      </c>
      <c r="D563" s="119">
        <v>1128.3499999999999</v>
      </c>
      <c r="E563" s="119">
        <v>1095.1500000000001</v>
      </c>
      <c r="F563" s="119">
        <v>1107.75</v>
      </c>
      <c r="G563" s="119">
        <v>1111.4000000000001</v>
      </c>
      <c r="H563" s="119">
        <v>1138.2</v>
      </c>
      <c r="I563" s="119">
        <v>5276039</v>
      </c>
      <c r="J563" s="119">
        <v>5876800708.6499996</v>
      </c>
      <c r="K563" s="121">
        <v>43137</v>
      </c>
      <c r="L563" s="119">
        <v>136315</v>
      </c>
      <c r="M563" s="119" t="s">
        <v>1094</v>
      </c>
    </row>
    <row r="564" spans="1:13">
      <c r="A564" s="119" t="s">
        <v>1095</v>
      </c>
      <c r="B564" s="119" t="s">
        <v>397</v>
      </c>
      <c r="C564" s="119">
        <v>727.9</v>
      </c>
      <c r="D564" s="119">
        <v>753</v>
      </c>
      <c r="E564" s="119">
        <v>715</v>
      </c>
      <c r="F564" s="119">
        <v>737.95</v>
      </c>
      <c r="G564" s="119">
        <v>736.2</v>
      </c>
      <c r="H564" s="119">
        <v>743.2</v>
      </c>
      <c r="I564" s="119">
        <v>9418</v>
      </c>
      <c r="J564" s="119">
        <v>6900322.0499999998</v>
      </c>
      <c r="K564" s="121">
        <v>43137</v>
      </c>
      <c r="L564" s="119">
        <v>773</v>
      </c>
      <c r="M564" s="119" t="s">
        <v>1096</v>
      </c>
    </row>
    <row r="565" spans="1:13">
      <c r="A565" s="119" t="s">
        <v>1098</v>
      </c>
      <c r="B565" s="119" t="s">
        <v>397</v>
      </c>
      <c r="C565" s="119">
        <v>265</v>
      </c>
      <c r="D565" s="119">
        <v>289</v>
      </c>
      <c r="E565" s="119">
        <v>257.60000000000002</v>
      </c>
      <c r="F565" s="119">
        <v>284.64999999999998</v>
      </c>
      <c r="G565" s="119">
        <v>289</v>
      </c>
      <c r="H565" s="119">
        <v>284.5</v>
      </c>
      <c r="I565" s="119">
        <v>383860</v>
      </c>
      <c r="J565" s="119">
        <v>107799908.09999999</v>
      </c>
      <c r="K565" s="121">
        <v>43137</v>
      </c>
      <c r="L565" s="119">
        <v>7340</v>
      </c>
      <c r="M565" s="119" t="s">
        <v>1099</v>
      </c>
    </row>
    <row r="566" spans="1:13">
      <c r="A566" s="119" t="s">
        <v>1100</v>
      </c>
      <c r="B566" s="119" t="s">
        <v>397</v>
      </c>
      <c r="C566" s="119">
        <v>111</v>
      </c>
      <c r="D566" s="119">
        <v>119.1</v>
      </c>
      <c r="E566" s="119">
        <v>111</v>
      </c>
      <c r="F566" s="119">
        <v>117.35</v>
      </c>
      <c r="G566" s="119">
        <v>117</v>
      </c>
      <c r="H566" s="119">
        <v>121.9</v>
      </c>
      <c r="I566" s="119">
        <v>168427</v>
      </c>
      <c r="J566" s="119">
        <v>19606886.050000001</v>
      </c>
      <c r="K566" s="121">
        <v>43137</v>
      </c>
      <c r="L566" s="119">
        <v>2617</v>
      </c>
      <c r="M566" s="119" t="s">
        <v>1101</v>
      </c>
    </row>
    <row r="567" spans="1:13">
      <c r="A567" s="119" t="s">
        <v>1102</v>
      </c>
      <c r="B567" s="119" t="s">
        <v>397</v>
      </c>
      <c r="C567" s="119">
        <v>750</v>
      </c>
      <c r="D567" s="119">
        <v>779.85</v>
      </c>
      <c r="E567" s="119">
        <v>729.95</v>
      </c>
      <c r="F567" s="119">
        <v>772.8</v>
      </c>
      <c r="G567" s="119">
        <v>778</v>
      </c>
      <c r="H567" s="119">
        <v>792.35</v>
      </c>
      <c r="I567" s="119">
        <v>10383</v>
      </c>
      <c r="J567" s="119">
        <v>7977171.1500000004</v>
      </c>
      <c r="K567" s="121">
        <v>43137</v>
      </c>
      <c r="L567" s="119">
        <v>665</v>
      </c>
      <c r="M567" s="119" t="s">
        <v>1103</v>
      </c>
    </row>
    <row r="568" spans="1:13">
      <c r="A568" s="119" t="s">
        <v>1104</v>
      </c>
      <c r="B568" s="119" t="s">
        <v>397</v>
      </c>
      <c r="C568" s="119">
        <v>175</v>
      </c>
      <c r="D568" s="119">
        <v>186</v>
      </c>
      <c r="E568" s="119">
        <v>173.5</v>
      </c>
      <c r="F568" s="119">
        <v>181.85</v>
      </c>
      <c r="G568" s="119">
        <v>181.9</v>
      </c>
      <c r="H568" s="119">
        <v>192.95</v>
      </c>
      <c r="I568" s="119">
        <v>1191927</v>
      </c>
      <c r="J568" s="119">
        <v>215677417.75</v>
      </c>
      <c r="K568" s="121">
        <v>43137</v>
      </c>
      <c r="L568" s="119">
        <v>12276</v>
      </c>
      <c r="M568" s="119" t="s">
        <v>1105</v>
      </c>
    </row>
    <row r="569" spans="1:13">
      <c r="A569" s="119" t="s">
        <v>1106</v>
      </c>
      <c r="B569" s="119" t="s">
        <v>397</v>
      </c>
      <c r="C569" s="119">
        <v>13.05</v>
      </c>
      <c r="D569" s="119">
        <v>13.05</v>
      </c>
      <c r="E569" s="119">
        <v>12</v>
      </c>
      <c r="F569" s="119">
        <v>12.6</v>
      </c>
      <c r="G569" s="119">
        <v>12.35</v>
      </c>
      <c r="H569" s="119">
        <v>13.65</v>
      </c>
      <c r="I569" s="119">
        <v>41144</v>
      </c>
      <c r="J569" s="119">
        <v>517590.85</v>
      </c>
      <c r="K569" s="121">
        <v>43137</v>
      </c>
      <c r="L569" s="119">
        <v>128</v>
      </c>
      <c r="M569" s="119" t="s">
        <v>1107</v>
      </c>
    </row>
    <row r="570" spans="1:13">
      <c r="A570" s="119" t="s">
        <v>96</v>
      </c>
      <c r="B570" s="119" t="s">
        <v>397</v>
      </c>
      <c r="C570" s="119">
        <v>20</v>
      </c>
      <c r="D570" s="119">
        <v>20.55</v>
      </c>
      <c r="E570" s="119">
        <v>19.7</v>
      </c>
      <c r="F570" s="119">
        <v>20.45</v>
      </c>
      <c r="G570" s="119">
        <v>20.5</v>
      </c>
      <c r="H570" s="119">
        <v>21.05</v>
      </c>
      <c r="I570" s="119">
        <v>1152144</v>
      </c>
      <c r="J570" s="119">
        <v>23411311.300000001</v>
      </c>
      <c r="K570" s="121">
        <v>43137</v>
      </c>
      <c r="L570" s="119">
        <v>3526</v>
      </c>
      <c r="M570" s="119" t="s">
        <v>1108</v>
      </c>
    </row>
    <row r="571" spans="1:13">
      <c r="A571" s="119" t="s">
        <v>97</v>
      </c>
      <c r="B571" s="119" t="s">
        <v>397</v>
      </c>
      <c r="C571" s="119">
        <v>401.9</v>
      </c>
      <c r="D571" s="119">
        <v>406.35</v>
      </c>
      <c r="E571" s="119">
        <v>400</v>
      </c>
      <c r="F571" s="119">
        <v>401.3</v>
      </c>
      <c r="G571" s="119">
        <v>401.85</v>
      </c>
      <c r="H571" s="119">
        <v>409</v>
      </c>
      <c r="I571" s="119">
        <v>6888685</v>
      </c>
      <c r="J571" s="119">
        <v>2767889053.0999999</v>
      </c>
      <c r="K571" s="121">
        <v>43137</v>
      </c>
      <c r="L571" s="119">
        <v>120908</v>
      </c>
      <c r="M571" s="119" t="s">
        <v>1109</v>
      </c>
    </row>
    <row r="572" spans="1:13">
      <c r="A572" s="119" t="s">
        <v>1110</v>
      </c>
      <c r="B572" s="119" t="s">
        <v>397</v>
      </c>
      <c r="C572" s="119">
        <v>297.55</v>
      </c>
      <c r="D572" s="119">
        <v>304</v>
      </c>
      <c r="E572" s="119">
        <v>291.10000000000002</v>
      </c>
      <c r="F572" s="119">
        <v>298.89999999999998</v>
      </c>
      <c r="G572" s="119">
        <v>298.60000000000002</v>
      </c>
      <c r="H572" s="119">
        <v>314.14999999999998</v>
      </c>
      <c r="I572" s="119">
        <v>82320</v>
      </c>
      <c r="J572" s="119">
        <v>24677269.5</v>
      </c>
      <c r="K572" s="121">
        <v>43137</v>
      </c>
      <c r="L572" s="119">
        <v>1981</v>
      </c>
      <c r="M572" s="119" t="s">
        <v>1111</v>
      </c>
    </row>
    <row r="573" spans="1:13">
      <c r="A573" s="119" t="s">
        <v>201</v>
      </c>
      <c r="B573" s="119" t="s">
        <v>397</v>
      </c>
      <c r="C573" s="119">
        <v>518.04999999999995</v>
      </c>
      <c r="D573" s="119">
        <v>570</v>
      </c>
      <c r="E573" s="119">
        <v>518.04999999999995</v>
      </c>
      <c r="F573" s="119">
        <v>555.1</v>
      </c>
      <c r="G573" s="119">
        <v>556</v>
      </c>
      <c r="H573" s="119">
        <v>557.4</v>
      </c>
      <c r="I573" s="119">
        <v>122207</v>
      </c>
      <c r="J573" s="119">
        <v>67210990.799999997</v>
      </c>
      <c r="K573" s="121">
        <v>43137</v>
      </c>
      <c r="L573" s="119">
        <v>5879</v>
      </c>
      <c r="M573" s="119" t="s">
        <v>1112</v>
      </c>
    </row>
    <row r="574" spans="1:13">
      <c r="A574" s="119" t="s">
        <v>98</v>
      </c>
      <c r="B574" s="119" t="s">
        <v>397</v>
      </c>
      <c r="C574" s="119">
        <v>210.05</v>
      </c>
      <c r="D574" s="119">
        <v>222.5</v>
      </c>
      <c r="E574" s="119">
        <v>209.35</v>
      </c>
      <c r="F574" s="119">
        <v>220</v>
      </c>
      <c r="G574" s="119">
        <v>217.1</v>
      </c>
      <c r="H574" s="119">
        <v>223.65</v>
      </c>
      <c r="I574" s="119">
        <v>1963158</v>
      </c>
      <c r="J574" s="119">
        <v>423784869.19999999</v>
      </c>
      <c r="K574" s="121">
        <v>43137</v>
      </c>
      <c r="L574" s="119">
        <v>14649</v>
      </c>
      <c r="M574" s="119" t="s">
        <v>1113</v>
      </c>
    </row>
    <row r="575" spans="1:13">
      <c r="A575" s="119" t="s">
        <v>1114</v>
      </c>
      <c r="B575" s="119" t="s">
        <v>397</v>
      </c>
      <c r="C575" s="119">
        <v>556.95000000000005</v>
      </c>
      <c r="D575" s="119">
        <v>600</v>
      </c>
      <c r="E575" s="119">
        <v>551.25</v>
      </c>
      <c r="F575" s="119">
        <v>578.75</v>
      </c>
      <c r="G575" s="119">
        <v>580</v>
      </c>
      <c r="H575" s="119">
        <v>636.9</v>
      </c>
      <c r="I575" s="119">
        <v>161957</v>
      </c>
      <c r="J575" s="119">
        <v>93183164.25</v>
      </c>
      <c r="K575" s="121">
        <v>43137</v>
      </c>
      <c r="L575" s="119">
        <v>3243</v>
      </c>
      <c r="M575" s="119" t="s">
        <v>1115</v>
      </c>
    </row>
    <row r="576" spans="1:13">
      <c r="A576" s="119" t="s">
        <v>99</v>
      </c>
      <c r="B576" s="119" t="s">
        <v>397</v>
      </c>
      <c r="C576" s="119">
        <v>269.95</v>
      </c>
      <c r="D576" s="119">
        <v>277.3</v>
      </c>
      <c r="E576" s="119">
        <v>268.14999999999998</v>
      </c>
      <c r="F576" s="119">
        <v>273.5</v>
      </c>
      <c r="G576" s="119">
        <v>274.75</v>
      </c>
      <c r="H576" s="119">
        <v>279.25</v>
      </c>
      <c r="I576" s="119">
        <v>15822723</v>
      </c>
      <c r="J576" s="119">
        <v>4323856239.4499998</v>
      </c>
      <c r="K576" s="121">
        <v>43137</v>
      </c>
      <c r="L576" s="119">
        <v>113591</v>
      </c>
      <c r="M576" s="119" t="s">
        <v>1116</v>
      </c>
    </row>
    <row r="577" spans="1:13">
      <c r="A577" s="119" t="s">
        <v>2397</v>
      </c>
      <c r="B577" s="119" t="s">
        <v>397</v>
      </c>
      <c r="C577" s="119">
        <v>440</v>
      </c>
      <c r="D577" s="119">
        <v>440</v>
      </c>
      <c r="E577" s="119">
        <v>425</v>
      </c>
      <c r="F577" s="119">
        <v>431.5</v>
      </c>
      <c r="G577" s="119">
        <v>425.7</v>
      </c>
      <c r="H577" s="119">
        <v>448.5</v>
      </c>
      <c r="I577" s="119">
        <v>14769</v>
      </c>
      <c r="J577" s="119">
        <v>6403981.25</v>
      </c>
      <c r="K577" s="121">
        <v>43137</v>
      </c>
      <c r="L577" s="119">
        <v>666</v>
      </c>
      <c r="M577" s="119" t="s">
        <v>2398</v>
      </c>
    </row>
    <row r="578" spans="1:13">
      <c r="A578" s="119" t="s">
        <v>1117</v>
      </c>
      <c r="B578" s="119" t="s">
        <v>397</v>
      </c>
      <c r="C578" s="119">
        <v>185</v>
      </c>
      <c r="D578" s="119">
        <v>197.7</v>
      </c>
      <c r="E578" s="119">
        <v>180</v>
      </c>
      <c r="F578" s="119">
        <v>193.05</v>
      </c>
      <c r="G578" s="119">
        <v>190</v>
      </c>
      <c r="H578" s="119">
        <v>193.5</v>
      </c>
      <c r="I578" s="119">
        <v>139928</v>
      </c>
      <c r="J578" s="119">
        <v>26910962.75</v>
      </c>
      <c r="K578" s="121">
        <v>43137</v>
      </c>
      <c r="L578" s="119">
        <v>4092</v>
      </c>
      <c r="M578" s="119" t="s">
        <v>1118</v>
      </c>
    </row>
    <row r="579" spans="1:13">
      <c r="A579" s="119" t="s">
        <v>1119</v>
      </c>
      <c r="B579" s="119" t="s">
        <v>397</v>
      </c>
      <c r="C579" s="119">
        <v>99</v>
      </c>
      <c r="D579" s="119">
        <v>101.6</v>
      </c>
      <c r="E579" s="119">
        <v>96.1</v>
      </c>
      <c r="F579" s="119">
        <v>98.35</v>
      </c>
      <c r="G579" s="119">
        <v>98.05</v>
      </c>
      <c r="H579" s="119">
        <v>105.95</v>
      </c>
      <c r="I579" s="119">
        <v>707407</v>
      </c>
      <c r="J579" s="119">
        <v>70100735.25</v>
      </c>
      <c r="K579" s="121">
        <v>43137</v>
      </c>
      <c r="L579" s="119">
        <v>6232</v>
      </c>
      <c r="M579" s="119" t="s">
        <v>1120</v>
      </c>
    </row>
    <row r="580" spans="1:13">
      <c r="A580" s="119" t="s">
        <v>1121</v>
      </c>
      <c r="B580" s="119" t="s">
        <v>397</v>
      </c>
      <c r="C580" s="119">
        <v>19.05</v>
      </c>
      <c r="D580" s="119">
        <v>20.100000000000001</v>
      </c>
      <c r="E580" s="119">
        <v>19</v>
      </c>
      <c r="F580" s="119">
        <v>19.649999999999999</v>
      </c>
      <c r="G580" s="119">
        <v>19.600000000000001</v>
      </c>
      <c r="H580" s="119">
        <v>20.5</v>
      </c>
      <c r="I580" s="119">
        <v>2539122</v>
      </c>
      <c r="J580" s="119">
        <v>49660822.200000003</v>
      </c>
      <c r="K580" s="121">
        <v>43137</v>
      </c>
      <c r="L580" s="119">
        <v>5428</v>
      </c>
      <c r="M580" s="119" t="s">
        <v>1122</v>
      </c>
    </row>
    <row r="581" spans="1:13">
      <c r="A581" s="119" t="s">
        <v>1123</v>
      </c>
      <c r="B581" s="119" t="s">
        <v>397</v>
      </c>
      <c r="C581" s="119">
        <v>171</v>
      </c>
      <c r="D581" s="119">
        <v>173.8</v>
      </c>
      <c r="E581" s="119">
        <v>165.3</v>
      </c>
      <c r="F581" s="119">
        <v>169.45</v>
      </c>
      <c r="G581" s="119">
        <v>170</v>
      </c>
      <c r="H581" s="119">
        <v>175.1</v>
      </c>
      <c r="I581" s="119">
        <v>6796</v>
      </c>
      <c r="J581" s="119">
        <v>1154668.6000000001</v>
      </c>
      <c r="K581" s="121">
        <v>43137</v>
      </c>
      <c r="L581" s="119">
        <v>236</v>
      </c>
      <c r="M581" s="119" t="s">
        <v>1124</v>
      </c>
    </row>
    <row r="582" spans="1:13">
      <c r="A582" s="119" t="s">
        <v>2807</v>
      </c>
      <c r="B582" s="119" t="s">
        <v>397</v>
      </c>
      <c r="C582" s="119">
        <v>2726</v>
      </c>
      <c r="D582" s="119">
        <v>2800</v>
      </c>
      <c r="E582" s="119">
        <v>2722</v>
      </c>
      <c r="F582" s="119">
        <v>2798.3</v>
      </c>
      <c r="G582" s="119">
        <v>2798</v>
      </c>
      <c r="H582" s="119">
        <v>2775</v>
      </c>
      <c r="I582" s="119">
        <v>247</v>
      </c>
      <c r="J582" s="119">
        <v>684905</v>
      </c>
      <c r="K582" s="121">
        <v>43137</v>
      </c>
      <c r="L582" s="119">
        <v>55</v>
      </c>
      <c r="M582" s="119" t="s">
        <v>2808</v>
      </c>
    </row>
    <row r="583" spans="1:13">
      <c r="A583" s="119" t="s">
        <v>3057</v>
      </c>
      <c r="B583" s="119" t="s">
        <v>397</v>
      </c>
      <c r="C583" s="119">
        <v>1224.97</v>
      </c>
      <c r="D583" s="119">
        <v>1224.97</v>
      </c>
      <c r="E583" s="119">
        <v>1062</v>
      </c>
      <c r="F583" s="119">
        <v>1105.94</v>
      </c>
      <c r="G583" s="119">
        <v>1105.94</v>
      </c>
      <c r="H583" s="119">
        <v>1124</v>
      </c>
      <c r="I583" s="119">
        <v>85</v>
      </c>
      <c r="J583" s="119">
        <v>91079.34</v>
      </c>
      <c r="K583" s="121">
        <v>43137</v>
      </c>
      <c r="L583" s="119">
        <v>8</v>
      </c>
      <c r="M583" s="119" t="s">
        <v>3058</v>
      </c>
    </row>
    <row r="584" spans="1:13">
      <c r="A584" s="119" t="s">
        <v>2901</v>
      </c>
      <c r="B584" s="119" t="s">
        <v>397</v>
      </c>
      <c r="C584" s="119">
        <v>75.3</v>
      </c>
      <c r="D584" s="119">
        <v>82.2</v>
      </c>
      <c r="E584" s="119">
        <v>74.95</v>
      </c>
      <c r="F584" s="119">
        <v>80.150000000000006</v>
      </c>
      <c r="G584" s="119">
        <v>79.7</v>
      </c>
      <c r="H584" s="119">
        <v>82.2</v>
      </c>
      <c r="I584" s="119">
        <v>281341</v>
      </c>
      <c r="J584" s="119">
        <v>21886424.25</v>
      </c>
      <c r="K584" s="121">
        <v>43137</v>
      </c>
      <c r="L584" s="119">
        <v>2029</v>
      </c>
      <c r="M584" s="119" t="s">
        <v>2902</v>
      </c>
    </row>
    <row r="585" spans="1:13">
      <c r="A585" s="119" t="s">
        <v>202</v>
      </c>
      <c r="B585" s="119" t="s">
        <v>397</v>
      </c>
      <c r="C585" s="119">
        <v>67.05</v>
      </c>
      <c r="D585" s="119">
        <v>69.650000000000006</v>
      </c>
      <c r="E585" s="119">
        <v>67.05</v>
      </c>
      <c r="F585" s="119">
        <v>68.7</v>
      </c>
      <c r="G585" s="119">
        <v>68.599999999999994</v>
      </c>
      <c r="H585" s="119">
        <v>70.650000000000006</v>
      </c>
      <c r="I585" s="119">
        <v>436184</v>
      </c>
      <c r="J585" s="119">
        <v>29906291.399999999</v>
      </c>
      <c r="K585" s="121">
        <v>43137</v>
      </c>
      <c r="L585" s="119">
        <v>4205</v>
      </c>
      <c r="M585" s="119" t="s">
        <v>1125</v>
      </c>
    </row>
    <row r="586" spans="1:13">
      <c r="A586" s="119" t="s">
        <v>1126</v>
      </c>
      <c r="B586" s="119" t="s">
        <v>397</v>
      </c>
      <c r="C586" s="119">
        <v>165</v>
      </c>
      <c r="D586" s="119">
        <v>165.35</v>
      </c>
      <c r="E586" s="119">
        <v>160</v>
      </c>
      <c r="F586" s="119">
        <v>163.69999999999999</v>
      </c>
      <c r="G586" s="119">
        <v>162</v>
      </c>
      <c r="H586" s="119">
        <v>169.9</v>
      </c>
      <c r="I586" s="119">
        <v>965418</v>
      </c>
      <c r="J586" s="119">
        <v>157864256</v>
      </c>
      <c r="K586" s="121">
        <v>43137</v>
      </c>
      <c r="L586" s="119">
        <v>8876</v>
      </c>
      <c r="M586" s="119" t="s">
        <v>1127</v>
      </c>
    </row>
    <row r="587" spans="1:13">
      <c r="A587" s="119" t="s">
        <v>1128</v>
      </c>
      <c r="B587" s="119" t="s">
        <v>397</v>
      </c>
      <c r="C587" s="119">
        <v>30.45</v>
      </c>
      <c r="D587" s="119">
        <v>32</v>
      </c>
      <c r="E587" s="119">
        <v>30.15</v>
      </c>
      <c r="F587" s="119">
        <v>31.75</v>
      </c>
      <c r="G587" s="119">
        <v>32</v>
      </c>
      <c r="H587" s="119">
        <v>33</v>
      </c>
      <c r="I587" s="119">
        <v>25483</v>
      </c>
      <c r="J587" s="119">
        <v>793457.15</v>
      </c>
      <c r="K587" s="121">
        <v>43137</v>
      </c>
      <c r="L587" s="119">
        <v>210</v>
      </c>
      <c r="M587" s="119" t="s">
        <v>1129</v>
      </c>
    </row>
    <row r="588" spans="1:13">
      <c r="A588" s="119" t="s">
        <v>1130</v>
      </c>
      <c r="B588" s="119" t="s">
        <v>397</v>
      </c>
      <c r="C588" s="119">
        <v>145.35</v>
      </c>
      <c r="D588" s="119">
        <v>156.5</v>
      </c>
      <c r="E588" s="119">
        <v>145.35</v>
      </c>
      <c r="F588" s="119">
        <v>151.19999999999999</v>
      </c>
      <c r="G588" s="119">
        <v>150.35</v>
      </c>
      <c r="H588" s="119">
        <v>161.44999999999999</v>
      </c>
      <c r="I588" s="119">
        <v>3067774</v>
      </c>
      <c r="J588" s="119">
        <v>465759768.10000002</v>
      </c>
      <c r="K588" s="121">
        <v>43137</v>
      </c>
      <c r="L588" s="119">
        <v>24722</v>
      </c>
      <c r="M588" s="119" t="s">
        <v>1131</v>
      </c>
    </row>
    <row r="589" spans="1:13">
      <c r="A589" s="119" t="s">
        <v>1132</v>
      </c>
      <c r="B589" s="119" t="s">
        <v>397</v>
      </c>
      <c r="C589" s="119">
        <v>71.5</v>
      </c>
      <c r="D589" s="119">
        <v>82.5</v>
      </c>
      <c r="E589" s="119">
        <v>68</v>
      </c>
      <c r="F589" s="119">
        <v>80.25</v>
      </c>
      <c r="G589" s="119">
        <v>79.5</v>
      </c>
      <c r="H589" s="119">
        <v>74.900000000000006</v>
      </c>
      <c r="I589" s="119">
        <v>6536096</v>
      </c>
      <c r="J589" s="119">
        <v>490594836.69999999</v>
      </c>
      <c r="K589" s="121">
        <v>43137</v>
      </c>
      <c r="L589" s="119">
        <v>28128</v>
      </c>
      <c r="M589" s="119" t="s">
        <v>2774</v>
      </c>
    </row>
    <row r="590" spans="1:13">
      <c r="A590" s="119" t="s">
        <v>1133</v>
      </c>
      <c r="B590" s="119" t="s">
        <v>397</v>
      </c>
      <c r="C590" s="119">
        <v>326.95</v>
      </c>
      <c r="D590" s="119">
        <v>335</v>
      </c>
      <c r="E590" s="119">
        <v>308</v>
      </c>
      <c r="F590" s="119">
        <v>331.9</v>
      </c>
      <c r="G590" s="119">
        <v>333</v>
      </c>
      <c r="H590" s="119">
        <v>348.75</v>
      </c>
      <c r="I590" s="119">
        <v>43854</v>
      </c>
      <c r="J590" s="119">
        <v>14315054.050000001</v>
      </c>
      <c r="K590" s="121">
        <v>43137</v>
      </c>
      <c r="L590" s="119">
        <v>1356</v>
      </c>
      <c r="M590" s="119" t="s">
        <v>1134</v>
      </c>
    </row>
    <row r="591" spans="1:13">
      <c r="A591" s="119" t="s">
        <v>1135</v>
      </c>
      <c r="B591" s="119" t="s">
        <v>397</v>
      </c>
      <c r="C591" s="119">
        <v>450</v>
      </c>
      <c r="D591" s="119">
        <v>483.95</v>
      </c>
      <c r="E591" s="119">
        <v>444</v>
      </c>
      <c r="F591" s="119">
        <v>476.2</v>
      </c>
      <c r="G591" s="119">
        <v>473</v>
      </c>
      <c r="H591" s="119">
        <v>492.35</v>
      </c>
      <c r="I591" s="119">
        <v>29491</v>
      </c>
      <c r="J591" s="119">
        <v>13862857.65</v>
      </c>
      <c r="K591" s="121">
        <v>43137</v>
      </c>
      <c r="L591" s="119">
        <v>1533</v>
      </c>
      <c r="M591" s="119" t="s">
        <v>1136</v>
      </c>
    </row>
    <row r="592" spans="1:13">
      <c r="A592" s="119" t="s">
        <v>1137</v>
      </c>
      <c r="B592" s="119" t="s">
        <v>397</v>
      </c>
      <c r="C592" s="119">
        <v>285</v>
      </c>
      <c r="D592" s="119">
        <v>299.5</v>
      </c>
      <c r="E592" s="119">
        <v>281.10000000000002</v>
      </c>
      <c r="F592" s="119">
        <v>291.14999999999998</v>
      </c>
      <c r="G592" s="119">
        <v>289.55</v>
      </c>
      <c r="H592" s="119">
        <v>298.2</v>
      </c>
      <c r="I592" s="119">
        <v>69360</v>
      </c>
      <c r="J592" s="119">
        <v>20222655.350000001</v>
      </c>
      <c r="K592" s="121">
        <v>43137</v>
      </c>
      <c r="L592" s="119">
        <v>2380</v>
      </c>
      <c r="M592" s="119" t="s">
        <v>1138</v>
      </c>
    </row>
    <row r="593" spans="1:13">
      <c r="A593" s="119" t="s">
        <v>1139</v>
      </c>
      <c r="B593" s="119" t="s">
        <v>397</v>
      </c>
      <c r="C593" s="119">
        <v>162</v>
      </c>
      <c r="D593" s="119">
        <v>170.3</v>
      </c>
      <c r="E593" s="119">
        <v>160.1</v>
      </c>
      <c r="F593" s="119">
        <v>167.45</v>
      </c>
      <c r="G593" s="119">
        <v>168.15</v>
      </c>
      <c r="H593" s="119">
        <v>173.3</v>
      </c>
      <c r="I593" s="119">
        <v>44220</v>
      </c>
      <c r="J593" s="119">
        <v>7375458.1500000004</v>
      </c>
      <c r="K593" s="121">
        <v>43137</v>
      </c>
      <c r="L593" s="119">
        <v>963</v>
      </c>
      <c r="M593" s="119" t="s">
        <v>1140</v>
      </c>
    </row>
    <row r="594" spans="1:13">
      <c r="A594" s="119" t="s">
        <v>1141</v>
      </c>
      <c r="B594" s="119" t="s">
        <v>397</v>
      </c>
      <c r="C594" s="119">
        <v>410</v>
      </c>
      <c r="D594" s="119">
        <v>418.5</v>
      </c>
      <c r="E594" s="119">
        <v>386.55</v>
      </c>
      <c r="F594" s="119">
        <v>408.95</v>
      </c>
      <c r="G594" s="119">
        <v>405</v>
      </c>
      <c r="H594" s="119">
        <v>441.4</v>
      </c>
      <c r="I594" s="119">
        <v>443526</v>
      </c>
      <c r="J594" s="119">
        <v>178002361.59999999</v>
      </c>
      <c r="K594" s="121">
        <v>43137</v>
      </c>
      <c r="L594" s="119">
        <v>9422</v>
      </c>
      <c r="M594" s="119" t="s">
        <v>1142</v>
      </c>
    </row>
    <row r="595" spans="1:13">
      <c r="A595" s="119" t="s">
        <v>2269</v>
      </c>
      <c r="B595" s="119" t="s">
        <v>397</v>
      </c>
      <c r="C595" s="119">
        <v>2261.1999999999998</v>
      </c>
      <c r="D595" s="119">
        <v>2261.1999999999998</v>
      </c>
      <c r="E595" s="119">
        <v>2133</v>
      </c>
      <c r="F595" s="119">
        <v>2214.85</v>
      </c>
      <c r="G595" s="119">
        <v>2201.5</v>
      </c>
      <c r="H595" s="119">
        <v>2334.4</v>
      </c>
      <c r="I595" s="119">
        <v>13926</v>
      </c>
      <c r="J595" s="119">
        <v>30487314.300000001</v>
      </c>
      <c r="K595" s="121">
        <v>43137</v>
      </c>
      <c r="L595" s="119">
        <v>1863</v>
      </c>
      <c r="M595" s="119" t="s">
        <v>1020</v>
      </c>
    </row>
    <row r="596" spans="1:13">
      <c r="A596" s="119" t="s">
        <v>349</v>
      </c>
      <c r="B596" s="119" t="s">
        <v>397</v>
      </c>
      <c r="C596" s="119">
        <v>640</v>
      </c>
      <c r="D596" s="119">
        <v>718.85</v>
      </c>
      <c r="E596" s="119">
        <v>639</v>
      </c>
      <c r="F596" s="119">
        <v>709.95</v>
      </c>
      <c r="G596" s="119">
        <v>708.15</v>
      </c>
      <c r="H596" s="119">
        <v>690.8</v>
      </c>
      <c r="I596" s="119">
        <v>3713022</v>
      </c>
      <c r="J596" s="119">
        <v>2537266437.5999999</v>
      </c>
      <c r="K596" s="121">
        <v>43137</v>
      </c>
      <c r="L596" s="119">
        <v>62815</v>
      </c>
      <c r="M596" s="119" t="s">
        <v>1143</v>
      </c>
    </row>
    <row r="597" spans="1:13">
      <c r="A597" s="119" t="s">
        <v>2527</v>
      </c>
      <c r="B597" s="119" t="s">
        <v>397</v>
      </c>
      <c r="C597" s="119">
        <v>61</v>
      </c>
      <c r="D597" s="119">
        <v>67.45</v>
      </c>
      <c r="E597" s="119">
        <v>58.6</v>
      </c>
      <c r="F597" s="119">
        <v>66.75</v>
      </c>
      <c r="G597" s="119">
        <v>66.95</v>
      </c>
      <c r="H597" s="119">
        <v>63.5</v>
      </c>
      <c r="I597" s="119">
        <v>480944</v>
      </c>
      <c r="J597" s="119">
        <v>30521830.649999999</v>
      </c>
      <c r="K597" s="121">
        <v>43137</v>
      </c>
      <c r="L597" s="119">
        <v>3825</v>
      </c>
      <c r="M597" s="119" t="s">
        <v>2528</v>
      </c>
    </row>
    <row r="598" spans="1:13">
      <c r="A598" s="119" t="s">
        <v>1144</v>
      </c>
      <c r="B598" s="119" t="s">
        <v>397</v>
      </c>
      <c r="C598" s="119">
        <v>310</v>
      </c>
      <c r="D598" s="119">
        <v>339</v>
      </c>
      <c r="E598" s="119">
        <v>310</v>
      </c>
      <c r="F598" s="119">
        <v>332.5</v>
      </c>
      <c r="G598" s="119">
        <v>332.05</v>
      </c>
      <c r="H598" s="119">
        <v>343.25</v>
      </c>
      <c r="I598" s="119">
        <v>78645</v>
      </c>
      <c r="J598" s="119">
        <v>25795282.350000001</v>
      </c>
      <c r="K598" s="121">
        <v>43137</v>
      </c>
      <c r="L598" s="119">
        <v>2590</v>
      </c>
      <c r="M598" s="119" t="s">
        <v>1145</v>
      </c>
    </row>
    <row r="599" spans="1:13">
      <c r="A599" s="119" t="s">
        <v>2267</v>
      </c>
      <c r="B599" s="119" t="s">
        <v>397</v>
      </c>
      <c r="C599" s="119">
        <v>116</v>
      </c>
      <c r="D599" s="119">
        <v>135</v>
      </c>
      <c r="E599" s="119">
        <v>114.85</v>
      </c>
      <c r="F599" s="119">
        <v>132</v>
      </c>
      <c r="G599" s="119">
        <v>130.80000000000001</v>
      </c>
      <c r="H599" s="119">
        <v>136.9</v>
      </c>
      <c r="I599" s="119">
        <v>4209604</v>
      </c>
      <c r="J599" s="119">
        <v>536619906.94999999</v>
      </c>
      <c r="K599" s="121">
        <v>43137</v>
      </c>
      <c r="L599" s="119">
        <v>28648</v>
      </c>
      <c r="M599" s="119" t="s">
        <v>2268</v>
      </c>
    </row>
    <row r="600" spans="1:13">
      <c r="A600" s="119" t="s">
        <v>100</v>
      </c>
      <c r="B600" s="119" t="s">
        <v>397</v>
      </c>
      <c r="C600" s="119">
        <v>238</v>
      </c>
      <c r="D600" s="119">
        <v>261.7</v>
      </c>
      <c r="E600" s="119">
        <v>236.25</v>
      </c>
      <c r="F600" s="119">
        <v>253.9</v>
      </c>
      <c r="G600" s="119">
        <v>253.3</v>
      </c>
      <c r="H600" s="119">
        <v>259.55</v>
      </c>
      <c r="I600" s="119">
        <v>16272624</v>
      </c>
      <c r="J600" s="119">
        <v>4087257491.5500002</v>
      </c>
      <c r="K600" s="121">
        <v>43137</v>
      </c>
      <c r="L600" s="119">
        <v>80174</v>
      </c>
      <c r="M600" s="119" t="s">
        <v>1146</v>
      </c>
    </row>
    <row r="601" spans="1:13">
      <c r="A601" s="119" t="s">
        <v>1147</v>
      </c>
      <c r="B601" s="119" t="s">
        <v>397</v>
      </c>
      <c r="C601" s="119">
        <v>160</v>
      </c>
      <c r="D601" s="119">
        <v>163</v>
      </c>
      <c r="E601" s="119">
        <v>157</v>
      </c>
      <c r="F601" s="119">
        <v>161.25</v>
      </c>
      <c r="G601" s="119">
        <v>160.94999999999999</v>
      </c>
      <c r="H601" s="119">
        <v>168.3</v>
      </c>
      <c r="I601" s="119">
        <v>74528</v>
      </c>
      <c r="J601" s="119">
        <v>11961785.800000001</v>
      </c>
      <c r="K601" s="121">
        <v>43137</v>
      </c>
      <c r="L601" s="119">
        <v>1274</v>
      </c>
      <c r="M601" s="119" t="s">
        <v>1148</v>
      </c>
    </row>
    <row r="602" spans="1:13">
      <c r="A602" s="119" t="s">
        <v>2412</v>
      </c>
      <c r="B602" s="119" t="s">
        <v>397</v>
      </c>
      <c r="C602" s="119">
        <v>575</v>
      </c>
      <c r="D602" s="119">
        <v>626</v>
      </c>
      <c r="E602" s="119">
        <v>525</v>
      </c>
      <c r="F602" s="119">
        <v>603.4</v>
      </c>
      <c r="G602" s="119">
        <v>599</v>
      </c>
      <c r="H602" s="119">
        <v>605.4</v>
      </c>
      <c r="I602" s="119">
        <v>81719</v>
      </c>
      <c r="J602" s="119">
        <v>48019663.649999999</v>
      </c>
      <c r="K602" s="121">
        <v>43137</v>
      </c>
      <c r="L602" s="119">
        <v>1152</v>
      </c>
      <c r="M602" s="119" t="s">
        <v>2987</v>
      </c>
    </row>
    <row r="603" spans="1:13">
      <c r="A603" s="119" t="s">
        <v>1149</v>
      </c>
      <c r="B603" s="119" t="s">
        <v>397</v>
      </c>
      <c r="C603" s="119">
        <v>67.05</v>
      </c>
      <c r="D603" s="119">
        <v>69.849999999999994</v>
      </c>
      <c r="E603" s="119">
        <v>66.05</v>
      </c>
      <c r="F603" s="119">
        <v>69.150000000000006</v>
      </c>
      <c r="G603" s="119">
        <v>68.849999999999994</v>
      </c>
      <c r="H603" s="119">
        <v>72.7</v>
      </c>
      <c r="I603" s="119">
        <v>338138</v>
      </c>
      <c r="J603" s="119">
        <v>23027056.850000001</v>
      </c>
      <c r="K603" s="121">
        <v>43137</v>
      </c>
      <c r="L603" s="119">
        <v>2768</v>
      </c>
      <c r="M603" s="119" t="s">
        <v>1150</v>
      </c>
    </row>
    <row r="604" spans="1:13">
      <c r="A604" s="119" t="s">
        <v>101</v>
      </c>
      <c r="B604" s="119" t="s">
        <v>397</v>
      </c>
      <c r="C604" s="119">
        <v>110</v>
      </c>
      <c r="D604" s="119">
        <v>116.45</v>
      </c>
      <c r="E604" s="119">
        <v>107.45</v>
      </c>
      <c r="F604" s="119">
        <v>113.65</v>
      </c>
      <c r="G604" s="119">
        <v>113.9</v>
      </c>
      <c r="H604" s="119">
        <v>121.3</v>
      </c>
      <c r="I604" s="119">
        <v>29587395</v>
      </c>
      <c r="J604" s="119">
        <v>3323550589.8000002</v>
      </c>
      <c r="K604" s="121">
        <v>43137</v>
      </c>
      <c r="L604" s="119">
        <v>106766</v>
      </c>
      <c r="M604" s="119" t="s">
        <v>1151</v>
      </c>
    </row>
    <row r="605" spans="1:13">
      <c r="A605" s="119" t="s">
        <v>1152</v>
      </c>
      <c r="B605" s="119" t="s">
        <v>397</v>
      </c>
      <c r="C605" s="119">
        <v>1003.15</v>
      </c>
      <c r="D605" s="119">
        <v>1067.95</v>
      </c>
      <c r="E605" s="119">
        <v>1003.15</v>
      </c>
      <c r="F605" s="119">
        <v>1053.6500000000001</v>
      </c>
      <c r="G605" s="119">
        <v>1048.0999999999999</v>
      </c>
      <c r="H605" s="119">
        <v>1070.4000000000001</v>
      </c>
      <c r="I605" s="119">
        <v>19531</v>
      </c>
      <c r="J605" s="119">
        <v>20306288.350000001</v>
      </c>
      <c r="K605" s="121">
        <v>43137</v>
      </c>
      <c r="L605" s="119">
        <v>1614</v>
      </c>
      <c r="M605" s="119" t="s">
        <v>1153</v>
      </c>
    </row>
    <row r="606" spans="1:13">
      <c r="A606" s="119" t="s">
        <v>2622</v>
      </c>
      <c r="B606" s="119" t="s">
        <v>397</v>
      </c>
      <c r="C606" s="119">
        <v>276.7</v>
      </c>
      <c r="D606" s="119">
        <v>302.35000000000002</v>
      </c>
      <c r="E606" s="119">
        <v>271</v>
      </c>
      <c r="F606" s="119">
        <v>291.8</v>
      </c>
      <c r="G606" s="119">
        <v>291</v>
      </c>
      <c r="H606" s="119">
        <v>288.55</v>
      </c>
      <c r="I606" s="119">
        <v>126840</v>
      </c>
      <c r="J606" s="119">
        <v>35813862.350000001</v>
      </c>
      <c r="K606" s="121">
        <v>43137</v>
      </c>
      <c r="L606" s="119">
        <v>2246</v>
      </c>
      <c r="M606" s="119" t="s">
        <v>2623</v>
      </c>
    </row>
    <row r="607" spans="1:13">
      <c r="A607" s="119" t="s">
        <v>1154</v>
      </c>
      <c r="B607" s="119" t="s">
        <v>397</v>
      </c>
      <c r="C607" s="119">
        <v>402</v>
      </c>
      <c r="D607" s="119">
        <v>410</v>
      </c>
      <c r="E607" s="119">
        <v>390</v>
      </c>
      <c r="F607" s="119">
        <v>401.65</v>
      </c>
      <c r="G607" s="119">
        <v>400.05</v>
      </c>
      <c r="H607" s="119">
        <v>409.35</v>
      </c>
      <c r="I607" s="119">
        <v>93486</v>
      </c>
      <c r="J607" s="119">
        <v>37575986.5</v>
      </c>
      <c r="K607" s="121">
        <v>43137</v>
      </c>
      <c r="L607" s="119">
        <v>3250</v>
      </c>
      <c r="M607" s="119" t="s">
        <v>1155</v>
      </c>
    </row>
    <row r="608" spans="1:13">
      <c r="A608" s="119" t="s">
        <v>1156</v>
      </c>
      <c r="B608" s="119" t="s">
        <v>397</v>
      </c>
      <c r="C608" s="119">
        <v>129.9</v>
      </c>
      <c r="D608" s="119">
        <v>134.5</v>
      </c>
      <c r="E608" s="119">
        <v>127.3</v>
      </c>
      <c r="F608" s="119">
        <v>131.6</v>
      </c>
      <c r="G608" s="119">
        <v>131</v>
      </c>
      <c r="H608" s="119">
        <v>138.19999999999999</v>
      </c>
      <c r="I608" s="119">
        <v>824940</v>
      </c>
      <c r="J608" s="119">
        <v>108196572.55</v>
      </c>
      <c r="K608" s="121">
        <v>43137</v>
      </c>
      <c r="L608" s="119">
        <v>6209</v>
      </c>
      <c r="M608" s="119" t="s">
        <v>1157</v>
      </c>
    </row>
    <row r="609" spans="1:13">
      <c r="A609" s="119" t="s">
        <v>1158</v>
      </c>
      <c r="B609" s="119" t="s">
        <v>397</v>
      </c>
      <c r="C609" s="119">
        <v>158.19999999999999</v>
      </c>
      <c r="D609" s="119">
        <v>172.75</v>
      </c>
      <c r="E609" s="119">
        <v>157.6</v>
      </c>
      <c r="F609" s="119">
        <v>167.2</v>
      </c>
      <c r="G609" s="119">
        <v>166.65</v>
      </c>
      <c r="H609" s="119">
        <v>174.6</v>
      </c>
      <c r="I609" s="119">
        <v>1378372</v>
      </c>
      <c r="J609" s="119">
        <v>232509934.75</v>
      </c>
      <c r="K609" s="121">
        <v>43137</v>
      </c>
      <c r="L609" s="119">
        <v>13085</v>
      </c>
      <c r="M609" s="119" t="s">
        <v>1159</v>
      </c>
    </row>
    <row r="610" spans="1:13">
      <c r="A610" s="119" t="s">
        <v>2415</v>
      </c>
      <c r="B610" s="119" t="s">
        <v>397</v>
      </c>
      <c r="C610" s="119">
        <v>202.5</v>
      </c>
      <c r="D610" s="119">
        <v>220</v>
      </c>
      <c r="E610" s="119">
        <v>202.5</v>
      </c>
      <c r="F610" s="119">
        <v>216.35</v>
      </c>
      <c r="G610" s="119">
        <v>217.95</v>
      </c>
      <c r="H610" s="119">
        <v>219.55</v>
      </c>
      <c r="I610" s="119">
        <v>3922</v>
      </c>
      <c r="J610" s="119">
        <v>841360.65</v>
      </c>
      <c r="K610" s="121">
        <v>43137</v>
      </c>
      <c r="L610" s="119">
        <v>103</v>
      </c>
      <c r="M610" s="119" t="s">
        <v>2416</v>
      </c>
    </row>
    <row r="611" spans="1:13">
      <c r="A611" s="119" t="s">
        <v>1160</v>
      </c>
      <c r="B611" s="119" t="s">
        <v>397</v>
      </c>
      <c r="C611" s="119">
        <v>480.15</v>
      </c>
      <c r="D611" s="119">
        <v>489.8</v>
      </c>
      <c r="E611" s="119">
        <v>455</v>
      </c>
      <c r="F611" s="119">
        <v>482</v>
      </c>
      <c r="G611" s="119">
        <v>479</v>
      </c>
      <c r="H611" s="119">
        <v>497.55</v>
      </c>
      <c r="I611" s="119">
        <v>94672</v>
      </c>
      <c r="J611" s="119">
        <v>45078814.049999997</v>
      </c>
      <c r="K611" s="121">
        <v>43137</v>
      </c>
      <c r="L611" s="119">
        <v>1741</v>
      </c>
      <c r="M611" s="119" t="s">
        <v>1161</v>
      </c>
    </row>
    <row r="612" spans="1:13">
      <c r="A612" s="119" t="s">
        <v>1162</v>
      </c>
      <c r="B612" s="119" t="s">
        <v>397</v>
      </c>
      <c r="C612" s="119">
        <v>147</v>
      </c>
      <c r="D612" s="119">
        <v>155.9</v>
      </c>
      <c r="E612" s="119">
        <v>144.65</v>
      </c>
      <c r="F612" s="119">
        <v>155.1</v>
      </c>
      <c r="G612" s="119">
        <v>155</v>
      </c>
      <c r="H612" s="119">
        <v>156.05000000000001</v>
      </c>
      <c r="I612" s="119">
        <v>1614678</v>
      </c>
      <c r="J612" s="119">
        <v>241976396.44999999</v>
      </c>
      <c r="K612" s="121">
        <v>43137</v>
      </c>
      <c r="L612" s="119">
        <v>11471</v>
      </c>
      <c r="M612" s="119" t="s">
        <v>1163</v>
      </c>
    </row>
    <row r="613" spans="1:13">
      <c r="A613" s="119" t="s">
        <v>1164</v>
      </c>
      <c r="B613" s="119" t="s">
        <v>397</v>
      </c>
      <c r="C613" s="119">
        <v>175.1</v>
      </c>
      <c r="D613" s="119">
        <v>175.7</v>
      </c>
      <c r="E613" s="119">
        <v>165.2</v>
      </c>
      <c r="F613" s="119">
        <v>172.85</v>
      </c>
      <c r="G613" s="119">
        <v>172.5</v>
      </c>
      <c r="H613" s="119">
        <v>180.6</v>
      </c>
      <c r="I613" s="119">
        <v>4769</v>
      </c>
      <c r="J613" s="119">
        <v>814749.6</v>
      </c>
      <c r="K613" s="121">
        <v>43137</v>
      </c>
      <c r="L613" s="119">
        <v>233</v>
      </c>
      <c r="M613" s="119" t="s">
        <v>1165</v>
      </c>
    </row>
    <row r="614" spans="1:13">
      <c r="A614" s="119" t="s">
        <v>102</v>
      </c>
      <c r="B614" s="119" t="s">
        <v>397</v>
      </c>
      <c r="C614" s="119">
        <v>17.3</v>
      </c>
      <c r="D614" s="119">
        <v>18.100000000000001</v>
      </c>
      <c r="E614" s="119">
        <v>16.649999999999999</v>
      </c>
      <c r="F614" s="119">
        <v>17.600000000000001</v>
      </c>
      <c r="G614" s="119">
        <v>17.55</v>
      </c>
      <c r="H614" s="119">
        <v>19.05</v>
      </c>
      <c r="I614" s="119">
        <v>74742676</v>
      </c>
      <c r="J614" s="119">
        <v>1312053739.7</v>
      </c>
      <c r="K614" s="121">
        <v>43137</v>
      </c>
      <c r="L614" s="119">
        <v>54582</v>
      </c>
      <c r="M614" s="119" t="s">
        <v>1166</v>
      </c>
    </row>
    <row r="615" spans="1:13">
      <c r="A615" s="119" t="s">
        <v>1167</v>
      </c>
      <c r="B615" s="119" t="s">
        <v>397</v>
      </c>
      <c r="C615" s="119">
        <v>13.95</v>
      </c>
      <c r="D615" s="119">
        <v>14.15</v>
      </c>
      <c r="E615" s="119">
        <v>13.95</v>
      </c>
      <c r="F615" s="119">
        <v>14.05</v>
      </c>
      <c r="G615" s="119">
        <v>14.05</v>
      </c>
      <c r="H615" s="119">
        <v>14.65</v>
      </c>
      <c r="I615" s="119">
        <v>4456962</v>
      </c>
      <c r="J615" s="119">
        <v>62384442.450000003</v>
      </c>
      <c r="K615" s="121">
        <v>43137</v>
      </c>
      <c r="L615" s="119">
        <v>3251</v>
      </c>
      <c r="M615" s="119" t="s">
        <v>1168</v>
      </c>
    </row>
    <row r="616" spans="1:13">
      <c r="A616" s="119" t="s">
        <v>1169</v>
      </c>
      <c r="B616" s="119" t="s">
        <v>397</v>
      </c>
      <c r="C616" s="119">
        <v>65.05</v>
      </c>
      <c r="D616" s="119">
        <v>74.75</v>
      </c>
      <c r="E616" s="119">
        <v>62.7</v>
      </c>
      <c r="F616" s="119">
        <v>66.55</v>
      </c>
      <c r="G616" s="119">
        <v>66.400000000000006</v>
      </c>
      <c r="H616" s="119">
        <v>65.900000000000006</v>
      </c>
      <c r="I616" s="119">
        <v>23626</v>
      </c>
      <c r="J616" s="119">
        <v>1633083.95</v>
      </c>
      <c r="K616" s="121">
        <v>43137</v>
      </c>
      <c r="L616" s="119">
        <v>252</v>
      </c>
      <c r="M616" s="119" t="s">
        <v>1170</v>
      </c>
    </row>
    <row r="617" spans="1:13">
      <c r="A617" s="119" t="s">
        <v>246</v>
      </c>
      <c r="B617" s="119" t="s">
        <v>397</v>
      </c>
      <c r="C617" s="119">
        <v>6.15</v>
      </c>
      <c r="D617" s="119">
        <v>6.35</v>
      </c>
      <c r="E617" s="119">
        <v>5.9</v>
      </c>
      <c r="F617" s="119">
        <v>6.15</v>
      </c>
      <c r="G617" s="119">
        <v>6.15</v>
      </c>
      <c r="H617" s="119">
        <v>6.5</v>
      </c>
      <c r="I617" s="119">
        <v>3911210</v>
      </c>
      <c r="J617" s="119">
        <v>23854311.300000001</v>
      </c>
      <c r="K617" s="121">
        <v>43137</v>
      </c>
      <c r="L617" s="119">
        <v>3697</v>
      </c>
      <c r="M617" s="119" t="s">
        <v>1171</v>
      </c>
    </row>
    <row r="618" spans="1:13">
      <c r="A618" s="119" t="s">
        <v>1172</v>
      </c>
      <c r="B618" s="119" t="s">
        <v>397</v>
      </c>
      <c r="C618" s="119">
        <v>97.3</v>
      </c>
      <c r="D618" s="119">
        <v>105.7</v>
      </c>
      <c r="E618" s="119">
        <v>91</v>
      </c>
      <c r="F618" s="119">
        <v>100</v>
      </c>
      <c r="G618" s="119">
        <v>100</v>
      </c>
      <c r="H618" s="119">
        <v>101.3</v>
      </c>
      <c r="I618" s="119">
        <v>459216</v>
      </c>
      <c r="J618" s="119">
        <v>45782983.149999999</v>
      </c>
      <c r="K618" s="121">
        <v>43137</v>
      </c>
      <c r="L618" s="119">
        <v>3963</v>
      </c>
      <c r="M618" s="119" t="s">
        <v>1173</v>
      </c>
    </row>
    <row r="619" spans="1:13">
      <c r="A619" s="119" t="s">
        <v>1174</v>
      </c>
      <c r="B619" s="119" t="s">
        <v>397</v>
      </c>
      <c r="C619" s="119">
        <v>175</v>
      </c>
      <c r="D619" s="119">
        <v>184.85</v>
      </c>
      <c r="E619" s="119">
        <v>174.8</v>
      </c>
      <c r="F619" s="119">
        <v>181.45</v>
      </c>
      <c r="G619" s="119">
        <v>179.4</v>
      </c>
      <c r="H619" s="119">
        <v>187.15</v>
      </c>
      <c r="I619" s="119">
        <v>556453</v>
      </c>
      <c r="J619" s="119">
        <v>100204458.90000001</v>
      </c>
      <c r="K619" s="121">
        <v>43137</v>
      </c>
      <c r="L619" s="119">
        <v>9192</v>
      </c>
      <c r="M619" s="119" t="s">
        <v>1175</v>
      </c>
    </row>
    <row r="620" spans="1:13">
      <c r="A620" s="119" t="s">
        <v>103</v>
      </c>
      <c r="B620" s="119" t="s">
        <v>397</v>
      </c>
      <c r="C620" s="119">
        <v>80</v>
      </c>
      <c r="D620" s="119">
        <v>84.45</v>
      </c>
      <c r="E620" s="119">
        <v>78.55</v>
      </c>
      <c r="F620" s="119">
        <v>82.75</v>
      </c>
      <c r="G620" s="119">
        <v>82.75</v>
      </c>
      <c r="H620" s="119">
        <v>85.15</v>
      </c>
      <c r="I620" s="119">
        <v>5037430</v>
      </c>
      <c r="J620" s="119">
        <v>415774720.30000001</v>
      </c>
      <c r="K620" s="121">
        <v>43137</v>
      </c>
      <c r="L620" s="119">
        <v>15513</v>
      </c>
      <c r="M620" s="119" t="s">
        <v>1176</v>
      </c>
    </row>
    <row r="621" spans="1:13">
      <c r="A621" s="119" t="s">
        <v>1177</v>
      </c>
      <c r="B621" s="119" t="s">
        <v>397</v>
      </c>
      <c r="C621" s="119">
        <v>1658.45</v>
      </c>
      <c r="D621" s="119">
        <v>1701.8</v>
      </c>
      <c r="E621" s="119">
        <v>1648</v>
      </c>
      <c r="F621" s="119">
        <v>1690.05</v>
      </c>
      <c r="G621" s="119">
        <v>1690</v>
      </c>
      <c r="H621" s="119">
        <v>1700.95</v>
      </c>
      <c r="I621" s="119">
        <v>5044</v>
      </c>
      <c r="J621" s="119">
        <v>8499350.1999999993</v>
      </c>
      <c r="K621" s="121">
        <v>43137</v>
      </c>
      <c r="L621" s="119">
        <v>241</v>
      </c>
      <c r="M621" s="119" t="s">
        <v>1178</v>
      </c>
    </row>
    <row r="622" spans="1:13">
      <c r="A622" s="119" t="s">
        <v>104</v>
      </c>
      <c r="B622" s="119" t="s">
        <v>397</v>
      </c>
      <c r="C622" s="119">
        <v>278.85000000000002</v>
      </c>
      <c r="D622" s="119">
        <v>289.3</v>
      </c>
      <c r="E622" s="119">
        <v>265.60000000000002</v>
      </c>
      <c r="F622" s="119">
        <v>283.2</v>
      </c>
      <c r="G622" s="119">
        <v>281.3</v>
      </c>
      <c r="H622" s="119">
        <v>291.25</v>
      </c>
      <c r="I622" s="119">
        <v>8006195</v>
      </c>
      <c r="J622" s="119">
        <v>2258175079.9499998</v>
      </c>
      <c r="K622" s="121">
        <v>43137</v>
      </c>
      <c r="L622" s="119">
        <v>89848</v>
      </c>
      <c r="M622" s="119" t="s">
        <v>2399</v>
      </c>
    </row>
    <row r="623" spans="1:13">
      <c r="A623" s="119" t="s">
        <v>1179</v>
      </c>
      <c r="B623" s="119" t="s">
        <v>397</v>
      </c>
      <c r="C623" s="119">
        <v>890</v>
      </c>
      <c r="D623" s="119">
        <v>998</v>
      </c>
      <c r="E623" s="119">
        <v>889</v>
      </c>
      <c r="F623" s="119">
        <v>923.6</v>
      </c>
      <c r="G623" s="119">
        <v>921.2</v>
      </c>
      <c r="H623" s="119">
        <v>955.75</v>
      </c>
      <c r="I623" s="119">
        <v>1746786</v>
      </c>
      <c r="J623" s="119">
        <v>1640916588.75</v>
      </c>
      <c r="K623" s="121">
        <v>43137</v>
      </c>
      <c r="L623" s="119">
        <v>49175</v>
      </c>
      <c r="M623" s="119" t="s">
        <v>1180</v>
      </c>
    </row>
    <row r="624" spans="1:13">
      <c r="A624" s="119" t="s">
        <v>105</v>
      </c>
      <c r="B624" s="119" t="s">
        <v>397</v>
      </c>
      <c r="C624" s="119">
        <v>1805</v>
      </c>
      <c r="D624" s="119">
        <v>2020</v>
      </c>
      <c r="E624" s="119">
        <v>1803.2</v>
      </c>
      <c r="F624" s="119">
        <v>1979.1</v>
      </c>
      <c r="G624" s="119">
        <v>1988</v>
      </c>
      <c r="H624" s="119">
        <v>1959.35</v>
      </c>
      <c r="I624" s="119">
        <v>1389047</v>
      </c>
      <c r="J624" s="119">
        <v>2679671098.5500002</v>
      </c>
      <c r="K624" s="121">
        <v>43137</v>
      </c>
      <c r="L624" s="119">
        <v>56768</v>
      </c>
      <c r="M624" s="119" t="s">
        <v>1181</v>
      </c>
    </row>
    <row r="625" spans="1:13">
      <c r="A625" s="119" t="s">
        <v>1182</v>
      </c>
      <c r="B625" s="119" t="s">
        <v>397</v>
      </c>
      <c r="C625" s="119">
        <v>178</v>
      </c>
      <c r="D625" s="119">
        <v>195.8</v>
      </c>
      <c r="E625" s="119">
        <v>178</v>
      </c>
      <c r="F625" s="119">
        <v>194.05</v>
      </c>
      <c r="G625" s="119">
        <v>195.05</v>
      </c>
      <c r="H625" s="119">
        <v>202.9</v>
      </c>
      <c r="I625" s="119">
        <v>81579</v>
      </c>
      <c r="J625" s="119">
        <v>15429952.050000001</v>
      </c>
      <c r="K625" s="121">
        <v>43137</v>
      </c>
      <c r="L625" s="119">
        <v>1337</v>
      </c>
      <c r="M625" s="119" t="s">
        <v>1183</v>
      </c>
    </row>
    <row r="626" spans="1:13">
      <c r="A626" s="119" t="s">
        <v>1184</v>
      </c>
      <c r="B626" s="119" t="s">
        <v>397</v>
      </c>
      <c r="C626" s="119">
        <v>300</v>
      </c>
      <c r="D626" s="119">
        <v>300</v>
      </c>
      <c r="E626" s="119">
        <v>285.2</v>
      </c>
      <c r="F626" s="119">
        <v>297.07</v>
      </c>
      <c r="G626" s="119">
        <v>297</v>
      </c>
      <c r="H626" s="119">
        <v>300.77999999999997</v>
      </c>
      <c r="I626" s="119">
        <v>52368</v>
      </c>
      <c r="J626" s="119">
        <v>15290299.84</v>
      </c>
      <c r="K626" s="121">
        <v>43137</v>
      </c>
      <c r="L626" s="119">
        <v>683</v>
      </c>
      <c r="M626" s="119" t="s">
        <v>1185</v>
      </c>
    </row>
    <row r="627" spans="1:13">
      <c r="A627" s="119" t="s">
        <v>106</v>
      </c>
      <c r="B627" s="119" t="s">
        <v>397</v>
      </c>
      <c r="C627" s="119">
        <v>405</v>
      </c>
      <c r="D627" s="119">
        <v>439.35</v>
      </c>
      <c r="E627" s="119">
        <v>405</v>
      </c>
      <c r="F627" s="119">
        <v>421.9</v>
      </c>
      <c r="G627" s="119">
        <v>421.95</v>
      </c>
      <c r="H627" s="119">
        <v>449.4</v>
      </c>
      <c r="I627" s="119">
        <v>5256229</v>
      </c>
      <c r="J627" s="119">
        <v>2214344325.4000001</v>
      </c>
      <c r="K627" s="121">
        <v>43137</v>
      </c>
      <c r="L627" s="119">
        <v>73623</v>
      </c>
      <c r="M627" s="119" t="s">
        <v>1186</v>
      </c>
    </row>
    <row r="628" spans="1:13">
      <c r="A628" s="119" t="s">
        <v>2334</v>
      </c>
      <c r="B628" s="119" t="s">
        <v>397</v>
      </c>
      <c r="C628" s="119">
        <v>27.6</v>
      </c>
      <c r="D628" s="119">
        <v>29.1</v>
      </c>
      <c r="E628" s="119">
        <v>27.35</v>
      </c>
      <c r="F628" s="119">
        <v>28.25</v>
      </c>
      <c r="G628" s="119">
        <v>28.25</v>
      </c>
      <c r="H628" s="119">
        <v>30.3</v>
      </c>
      <c r="I628" s="119">
        <v>1091392</v>
      </c>
      <c r="J628" s="119">
        <v>30692124.75</v>
      </c>
      <c r="K628" s="121">
        <v>43137</v>
      </c>
      <c r="L628" s="119">
        <v>2884</v>
      </c>
      <c r="M628" s="119" t="s">
        <v>2335</v>
      </c>
    </row>
    <row r="629" spans="1:13">
      <c r="A629" s="119" t="s">
        <v>1187</v>
      </c>
      <c r="B629" s="119" t="s">
        <v>397</v>
      </c>
      <c r="C629" s="119">
        <v>350</v>
      </c>
      <c r="D629" s="119">
        <v>362</v>
      </c>
      <c r="E629" s="119">
        <v>347.2</v>
      </c>
      <c r="F629" s="119">
        <v>356.15</v>
      </c>
      <c r="G629" s="119">
        <v>352.5</v>
      </c>
      <c r="H629" s="119">
        <v>360.55</v>
      </c>
      <c r="I629" s="119">
        <v>870910</v>
      </c>
      <c r="J629" s="119">
        <v>305187606.10000002</v>
      </c>
      <c r="K629" s="121">
        <v>43137</v>
      </c>
      <c r="L629" s="119">
        <v>3522</v>
      </c>
      <c r="M629" s="119" t="s">
        <v>1188</v>
      </c>
    </row>
    <row r="630" spans="1:13">
      <c r="A630" s="119" t="s">
        <v>2903</v>
      </c>
      <c r="B630" s="119" t="s">
        <v>397</v>
      </c>
      <c r="C630" s="119">
        <v>9.6999999999999993</v>
      </c>
      <c r="D630" s="119">
        <v>10.55</v>
      </c>
      <c r="E630" s="119">
        <v>9.5500000000000007</v>
      </c>
      <c r="F630" s="119">
        <v>10.5</v>
      </c>
      <c r="G630" s="119">
        <v>10.55</v>
      </c>
      <c r="H630" s="119">
        <v>10.050000000000001</v>
      </c>
      <c r="I630" s="119">
        <v>821151</v>
      </c>
      <c r="J630" s="119">
        <v>8202542.7000000002</v>
      </c>
      <c r="K630" s="121">
        <v>43137</v>
      </c>
      <c r="L630" s="119">
        <v>902</v>
      </c>
      <c r="M630" s="119" t="s">
        <v>2904</v>
      </c>
    </row>
    <row r="631" spans="1:13">
      <c r="A631" s="119" t="s">
        <v>1189</v>
      </c>
      <c r="B631" s="119" t="s">
        <v>397</v>
      </c>
      <c r="C631" s="119">
        <v>123</v>
      </c>
      <c r="D631" s="119">
        <v>128.9</v>
      </c>
      <c r="E631" s="119">
        <v>121</v>
      </c>
      <c r="F631" s="119">
        <v>127.95</v>
      </c>
      <c r="G631" s="119">
        <v>127.55</v>
      </c>
      <c r="H631" s="119">
        <v>125.7</v>
      </c>
      <c r="I631" s="119">
        <v>133272</v>
      </c>
      <c r="J631" s="119">
        <v>16640693.1</v>
      </c>
      <c r="K631" s="121">
        <v>43137</v>
      </c>
      <c r="L631" s="119">
        <v>1412</v>
      </c>
      <c r="M631" s="119" t="s">
        <v>1190</v>
      </c>
    </row>
    <row r="632" spans="1:13">
      <c r="A632" s="119" t="s">
        <v>1191</v>
      </c>
      <c r="B632" s="119" t="s">
        <v>397</v>
      </c>
      <c r="C632" s="119">
        <v>592.54999999999995</v>
      </c>
      <c r="D632" s="119">
        <v>592.54999999999995</v>
      </c>
      <c r="E632" s="119">
        <v>572.54999999999995</v>
      </c>
      <c r="F632" s="119">
        <v>589.04999999999995</v>
      </c>
      <c r="G632" s="119">
        <v>588</v>
      </c>
      <c r="H632" s="119">
        <v>603.65</v>
      </c>
      <c r="I632" s="119">
        <v>505146</v>
      </c>
      <c r="J632" s="119">
        <v>295507394.10000002</v>
      </c>
      <c r="K632" s="121">
        <v>43137</v>
      </c>
      <c r="L632" s="119">
        <v>12401</v>
      </c>
      <c r="M632" s="119" t="s">
        <v>2294</v>
      </c>
    </row>
    <row r="633" spans="1:13">
      <c r="A633" s="119" t="s">
        <v>1192</v>
      </c>
      <c r="B633" s="119" t="s">
        <v>397</v>
      </c>
      <c r="C633" s="119">
        <v>290</v>
      </c>
      <c r="D633" s="119">
        <v>297.95</v>
      </c>
      <c r="E633" s="119">
        <v>277</v>
      </c>
      <c r="F633" s="119">
        <v>292.7</v>
      </c>
      <c r="G633" s="119">
        <v>290.10000000000002</v>
      </c>
      <c r="H633" s="119">
        <v>312.95</v>
      </c>
      <c r="I633" s="119">
        <v>75475</v>
      </c>
      <c r="J633" s="119">
        <v>22067508.199999999</v>
      </c>
      <c r="K633" s="121">
        <v>43137</v>
      </c>
      <c r="L633" s="119">
        <v>2392</v>
      </c>
      <c r="M633" s="119" t="s">
        <v>1193</v>
      </c>
    </row>
    <row r="634" spans="1:13">
      <c r="A634" s="119" t="s">
        <v>1194</v>
      </c>
      <c r="B634" s="119" t="s">
        <v>397</v>
      </c>
      <c r="C634" s="119">
        <v>411</v>
      </c>
      <c r="D634" s="119">
        <v>435</v>
      </c>
      <c r="E634" s="119">
        <v>400.85</v>
      </c>
      <c r="F634" s="119">
        <v>427.75</v>
      </c>
      <c r="G634" s="119">
        <v>435</v>
      </c>
      <c r="H634" s="119">
        <v>432</v>
      </c>
      <c r="I634" s="119">
        <v>145267</v>
      </c>
      <c r="J634" s="119">
        <v>60361630.899999999</v>
      </c>
      <c r="K634" s="121">
        <v>43137</v>
      </c>
      <c r="L634" s="119">
        <v>4461</v>
      </c>
      <c r="M634" s="119" t="s">
        <v>1195</v>
      </c>
    </row>
    <row r="635" spans="1:13">
      <c r="A635" s="119" t="s">
        <v>1196</v>
      </c>
      <c r="B635" s="119" t="s">
        <v>397</v>
      </c>
      <c r="C635" s="119">
        <v>109</v>
      </c>
      <c r="D635" s="119">
        <v>118</v>
      </c>
      <c r="E635" s="119">
        <v>101.6</v>
      </c>
      <c r="F635" s="119">
        <v>104.85</v>
      </c>
      <c r="G635" s="119">
        <v>102.05</v>
      </c>
      <c r="H635" s="119">
        <v>120.95</v>
      </c>
      <c r="I635" s="119">
        <v>701386</v>
      </c>
      <c r="J635" s="119">
        <v>76924477.950000003</v>
      </c>
      <c r="K635" s="121">
        <v>43137</v>
      </c>
      <c r="L635" s="119">
        <v>7501</v>
      </c>
      <c r="M635" s="119" t="s">
        <v>1197</v>
      </c>
    </row>
    <row r="636" spans="1:13">
      <c r="A636" s="119" t="s">
        <v>2206</v>
      </c>
      <c r="B636" s="119" t="s">
        <v>397</v>
      </c>
      <c r="C636" s="119">
        <v>9.9</v>
      </c>
      <c r="D636" s="119">
        <v>9.9</v>
      </c>
      <c r="E636" s="119">
        <v>8.65</v>
      </c>
      <c r="F636" s="119">
        <v>8.75</v>
      </c>
      <c r="G636" s="119">
        <v>8.6999999999999993</v>
      </c>
      <c r="H636" s="119">
        <v>9.4499999999999993</v>
      </c>
      <c r="I636" s="119">
        <v>54834</v>
      </c>
      <c r="J636" s="119">
        <v>484351.7</v>
      </c>
      <c r="K636" s="121">
        <v>43137</v>
      </c>
      <c r="L636" s="119">
        <v>137</v>
      </c>
      <c r="M636" s="119" t="s">
        <v>2207</v>
      </c>
    </row>
    <row r="637" spans="1:13">
      <c r="A637" s="119" t="s">
        <v>1198</v>
      </c>
      <c r="B637" s="119" t="s">
        <v>397</v>
      </c>
      <c r="C637" s="119">
        <v>78.45</v>
      </c>
      <c r="D637" s="119">
        <v>79.849999999999994</v>
      </c>
      <c r="E637" s="119">
        <v>76.099999999999994</v>
      </c>
      <c r="F637" s="119">
        <v>78.8</v>
      </c>
      <c r="G637" s="119">
        <v>79.099999999999994</v>
      </c>
      <c r="H637" s="119">
        <v>81.25</v>
      </c>
      <c r="I637" s="119">
        <v>88695</v>
      </c>
      <c r="J637" s="119">
        <v>6954347.8499999996</v>
      </c>
      <c r="K637" s="121">
        <v>43137</v>
      </c>
      <c r="L637" s="119">
        <v>880</v>
      </c>
      <c r="M637" s="119" t="s">
        <v>1199</v>
      </c>
    </row>
    <row r="638" spans="1:13">
      <c r="A638" s="119" t="s">
        <v>204</v>
      </c>
      <c r="B638" s="119" t="s">
        <v>397</v>
      </c>
      <c r="C638" s="119">
        <v>480</v>
      </c>
      <c r="D638" s="119">
        <v>505.55</v>
      </c>
      <c r="E638" s="119">
        <v>474.05</v>
      </c>
      <c r="F638" s="119">
        <v>491.4</v>
      </c>
      <c r="G638" s="119">
        <v>482.2</v>
      </c>
      <c r="H638" s="119">
        <v>492.8</v>
      </c>
      <c r="I638" s="119">
        <v>166153</v>
      </c>
      <c r="J638" s="119">
        <v>81103224.900000006</v>
      </c>
      <c r="K638" s="121">
        <v>43137</v>
      </c>
      <c r="L638" s="119">
        <v>8472</v>
      </c>
      <c r="M638" s="119" t="s">
        <v>1200</v>
      </c>
    </row>
    <row r="639" spans="1:13">
      <c r="A639" s="119" t="s">
        <v>205</v>
      </c>
      <c r="B639" s="119" t="s">
        <v>397</v>
      </c>
      <c r="C639" s="119">
        <v>110</v>
      </c>
      <c r="D639" s="119">
        <v>112</v>
      </c>
      <c r="E639" s="119">
        <v>106.5</v>
      </c>
      <c r="F639" s="119">
        <v>110.45</v>
      </c>
      <c r="G639" s="119">
        <v>110.5</v>
      </c>
      <c r="H639" s="119">
        <v>112.35</v>
      </c>
      <c r="I639" s="119">
        <v>2041238</v>
      </c>
      <c r="J639" s="119">
        <v>223259703.94999999</v>
      </c>
      <c r="K639" s="121">
        <v>43137</v>
      </c>
      <c r="L639" s="119">
        <v>10682</v>
      </c>
      <c r="M639" s="119" t="s">
        <v>2317</v>
      </c>
    </row>
    <row r="640" spans="1:13">
      <c r="A640" s="119" t="s">
        <v>3009</v>
      </c>
      <c r="B640" s="119" t="s">
        <v>397</v>
      </c>
      <c r="C640" s="119">
        <v>3</v>
      </c>
      <c r="D640" s="119">
        <v>3.2</v>
      </c>
      <c r="E640" s="119">
        <v>2.9</v>
      </c>
      <c r="F640" s="119">
        <v>3.15</v>
      </c>
      <c r="G640" s="119">
        <v>3.2</v>
      </c>
      <c r="H640" s="119">
        <v>3.05</v>
      </c>
      <c r="I640" s="119">
        <v>62043</v>
      </c>
      <c r="J640" s="119">
        <v>187848.2</v>
      </c>
      <c r="K640" s="121">
        <v>43137</v>
      </c>
      <c r="L640" s="119">
        <v>179</v>
      </c>
      <c r="M640" s="119" t="s">
        <v>3010</v>
      </c>
    </row>
    <row r="641" spans="1:13">
      <c r="A641" s="119" t="s">
        <v>2318</v>
      </c>
      <c r="B641" s="119" t="s">
        <v>397</v>
      </c>
      <c r="C641" s="119">
        <v>10.65</v>
      </c>
      <c r="D641" s="119">
        <v>10.65</v>
      </c>
      <c r="E641" s="119">
        <v>10.1</v>
      </c>
      <c r="F641" s="119">
        <v>10.5</v>
      </c>
      <c r="G641" s="119">
        <v>10.5</v>
      </c>
      <c r="H641" s="119">
        <v>10.85</v>
      </c>
      <c r="I641" s="119">
        <v>5446</v>
      </c>
      <c r="J641" s="119">
        <v>56241.45</v>
      </c>
      <c r="K641" s="121">
        <v>43137</v>
      </c>
      <c r="L641" s="119">
        <v>30</v>
      </c>
      <c r="M641" s="119" t="s">
        <v>2319</v>
      </c>
    </row>
    <row r="642" spans="1:13">
      <c r="A642" s="119" t="s">
        <v>1201</v>
      </c>
      <c r="B642" s="119" t="s">
        <v>397</v>
      </c>
      <c r="C642" s="119">
        <v>929.8</v>
      </c>
      <c r="D642" s="119">
        <v>959</v>
      </c>
      <c r="E642" s="119">
        <v>918</v>
      </c>
      <c r="F642" s="119">
        <v>942.85</v>
      </c>
      <c r="G642" s="119">
        <v>941.65</v>
      </c>
      <c r="H642" s="119">
        <v>991.15</v>
      </c>
      <c r="I642" s="119">
        <v>21390</v>
      </c>
      <c r="J642" s="119">
        <v>20174245.300000001</v>
      </c>
      <c r="K642" s="121">
        <v>43137</v>
      </c>
      <c r="L642" s="119">
        <v>1360</v>
      </c>
      <c r="M642" s="119" t="s">
        <v>1202</v>
      </c>
    </row>
    <row r="643" spans="1:13">
      <c r="A643" s="119" t="s">
        <v>1203</v>
      </c>
      <c r="B643" s="119" t="s">
        <v>397</v>
      </c>
      <c r="C643" s="119">
        <v>116</v>
      </c>
      <c r="D643" s="119">
        <v>127.65</v>
      </c>
      <c r="E643" s="119">
        <v>116</v>
      </c>
      <c r="F643" s="119">
        <v>127.1</v>
      </c>
      <c r="G643" s="119">
        <v>127</v>
      </c>
      <c r="H643" s="119">
        <v>129.05000000000001</v>
      </c>
      <c r="I643" s="119">
        <v>213905</v>
      </c>
      <c r="J643" s="119">
        <v>26810779.649999999</v>
      </c>
      <c r="K643" s="121">
        <v>43137</v>
      </c>
      <c r="L643" s="119">
        <v>1560</v>
      </c>
      <c r="M643" s="119" t="s">
        <v>1204</v>
      </c>
    </row>
    <row r="644" spans="1:13">
      <c r="A644" s="119" t="s">
        <v>1205</v>
      </c>
      <c r="B644" s="119" t="s">
        <v>397</v>
      </c>
      <c r="C644" s="119">
        <v>25</v>
      </c>
      <c r="D644" s="119">
        <v>28</v>
      </c>
      <c r="E644" s="119">
        <v>25</v>
      </c>
      <c r="F644" s="119">
        <v>27.45</v>
      </c>
      <c r="G644" s="119">
        <v>27.5</v>
      </c>
      <c r="H644" s="119">
        <v>28.35</v>
      </c>
      <c r="I644" s="119">
        <v>519584</v>
      </c>
      <c r="J644" s="119">
        <v>14049935.4</v>
      </c>
      <c r="K644" s="121">
        <v>43137</v>
      </c>
      <c r="L644" s="119">
        <v>1120</v>
      </c>
      <c r="M644" s="119" t="s">
        <v>1206</v>
      </c>
    </row>
    <row r="645" spans="1:13">
      <c r="A645" s="119" t="s">
        <v>1207</v>
      </c>
      <c r="B645" s="119" t="s">
        <v>397</v>
      </c>
      <c r="C645" s="119">
        <v>331.1</v>
      </c>
      <c r="D645" s="119">
        <v>358.7</v>
      </c>
      <c r="E645" s="119">
        <v>330.45</v>
      </c>
      <c r="F645" s="119">
        <v>347.6</v>
      </c>
      <c r="G645" s="119">
        <v>344.4</v>
      </c>
      <c r="H645" s="119">
        <v>352.25</v>
      </c>
      <c r="I645" s="119">
        <v>841188</v>
      </c>
      <c r="J645" s="119">
        <v>290013067.19999999</v>
      </c>
      <c r="K645" s="121">
        <v>43137</v>
      </c>
      <c r="L645" s="119">
        <v>19307</v>
      </c>
      <c r="M645" s="119" t="s">
        <v>1208</v>
      </c>
    </row>
    <row r="646" spans="1:13">
      <c r="A646" s="119" t="s">
        <v>1209</v>
      </c>
      <c r="B646" s="119" t="s">
        <v>397</v>
      </c>
      <c r="C646" s="119">
        <v>37.9</v>
      </c>
      <c r="D646" s="119">
        <v>38.5</v>
      </c>
      <c r="E646" s="119">
        <v>36.1</v>
      </c>
      <c r="F646" s="119">
        <v>37.25</v>
      </c>
      <c r="G646" s="119">
        <v>37.25</v>
      </c>
      <c r="H646" s="119">
        <v>39.700000000000003</v>
      </c>
      <c r="I646" s="119">
        <v>394075</v>
      </c>
      <c r="J646" s="119">
        <v>14648561.25</v>
      </c>
      <c r="K646" s="121">
        <v>43137</v>
      </c>
      <c r="L646" s="119">
        <v>2253</v>
      </c>
      <c r="M646" s="119" t="s">
        <v>1210</v>
      </c>
    </row>
    <row r="647" spans="1:13">
      <c r="A647" s="119" t="s">
        <v>1211</v>
      </c>
      <c r="B647" s="119" t="s">
        <v>397</v>
      </c>
      <c r="C647" s="119">
        <v>350</v>
      </c>
      <c r="D647" s="119">
        <v>359.95</v>
      </c>
      <c r="E647" s="119">
        <v>331.1</v>
      </c>
      <c r="F647" s="119">
        <v>351.85</v>
      </c>
      <c r="G647" s="119">
        <v>351</v>
      </c>
      <c r="H647" s="119">
        <v>367.8</v>
      </c>
      <c r="I647" s="119">
        <v>324819</v>
      </c>
      <c r="J647" s="119">
        <v>114315606.2</v>
      </c>
      <c r="K647" s="121">
        <v>43137</v>
      </c>
      <c r="L647" s="119">
        <v>7970</v>
      </c>
      <c r="M647" s="119" t="s">
        <v>1212</v>
      </c>
    </row>
    <row r="648" spans="1:13">
      <c r="A648" s="119" t="s">
        <v>1213</v>
      </c>
      <c r="B648" s="119" t="s">
        <v>397</v>
      </c>
      <c r="C648" s="119">
        <v>55</v>
      </c>
      <c r="D648" s="119">
        <v>56</v>
      </c>
      <c r="E648" s="119">
        <v>50.2</v>
      </c>
      <c r="F648" s="119">
        <v>55.3</v>
      </c>
      <c r="G648" s="119">
        <v>55.05</v>
      </c>
      <c r="H648" s="119">
        <v>57.05</v>
      </c>
      <c r="I648" s="119">
        <v>2863</v>
      </c>
      <c r="J648" s="119">
        <v>153512.1</v>
      </c>
      <c r="K648" s="121">
        <v>43137</v>
      </c>
      <c r="L648" s="119">
        <v>97</v>
      </c>
      <c r="M648" s="119" t="s">
        <v>1214</v>
      </c>
    </row>
    <row r="649" spans="1:13">
      <c r="A649" s="119" t="s">
        <v>1215</v>
      </c>
      <c r="B649" s="119" t="s">
        <v>397</v>
      </c>
      <c r="C649" s="119">
        <v>122</v>
      </c>
      <c r="D649" s="119">
        <v>129.80000000000001</v>
      </c>
      <c r="E649" s="119">
        <v>122</v>
      </c>
      <c r="F649" s="119">
        <v>128.25</v>
      </c>
      <c r="G649" s="119">
        <v>129.80000000000001</v>
      </c>
      <c r="H649" s="119">
        <v>129.4</v>
      </c>
      <c r="I649" s="119">
        <v>1009207</v>
      </c>
      <c r="J649" s="119">
        <v>126298251.40000001</v>
      </c>
      <c r="K649" s="121">
        <v>43137</v>
      </c>
      <c r="L649" s="119">
        <v>5878</v>
      </c>
      <c r="M649" s="119" t="s">
        <v>1216</v>
      </c>
    </row>
    <row r="650" spans="1:13">
      <c r="A650" s="119" t="s">
        <v>3198</v>
      </c>
      <c r="B650" s="119" t="s">
        <v>397</v>
      </c>
      <c r="C650" s="119">
        <v>58.9</v>
      </c>
      <c r="D650" s="119">
        <v>58.9</v>
      </c>
      <c r="E650" s="119">
        <v>58.9</v>
      </c>
      <c r="F650" s="119">
        <v>58.9</v>
      </c>
      <c r="G650" s="119">
        <v>58.9</v>
      </c>
      <c r="H650" s="119">
        <v>62</v>
      </c>
      <c r="I650" s="119">
        <v>20</v>
      </c>
      <c r="J650" s="119">
        <v>1178</v>
      </c>
      <c r="K650" s="121">
        <v>43137</v>
      </c>
      <c r="L650" s="119">
        <v>2</v>
      </c>
      <c r="M650" s="119" t="s">
        <v>3199</v>
      </c>
    </row>
    <row r="651" spans="1:13">
      <c r="A651" s="119" t="s">
        <v>2905</v>
      </c>
      <c r="B651" s="119" t="s">
        <v>397</v>
      </c>
      <c r="C651" s="119">
        <v>668</v>
      </c>
      <c r="D651" s="119">
        <v>674.3</v>
      </c>
      <c r="E651" s="119">
        <v>659.95</v>
      </c>
      <c r="F651" s="119">
        <v>666.5</v>
      </c>
      <c r="G651" s="119">
        <v>668.9</v>
      </c>
      <c r="H651" s="119">
        <v>681.55</v>
      </c>
      <c r="I651" s="119">
        <v>16658</v>
      </c>
      <c r="J651" s="119">
        <v>11144836.1</v>
      </c>
      <c r="K651" s="121">
        <v>43137</v>
      </c>
      <c r="L651" s="119">
        <v>1449</v>
      </c>
      <c r="M651" s="119" t="s">
        <v>2906</v>
      </c>
    </row>
    <row r="652" spans="1:13">
      <c r="A652" s="119" t="s">
        <v>2966</v>
      </c>
      <c r="B652" s="119" t="s">
        <v>397</v>
      </c>
      <c r="C652" s="119">
        <v>40.799999999999997</v>
      </c>
      <c r="D652" s="119">
        <v>40.85</v>
      </c>
      <c r="E652" s="119">
        <v>40.799999999999997</v>
      </c>
      <c r="F652" s="119">
        <v>40.799999999999997</v>
      </c>
      <c r="G652" s="119">
        <v>40.799999999999997</v>
      </c>
      <c r="H652" s="119">
        <v>42.9</v>
      </c>
      <c r="I652" s="119">
        <v>4034</v>
      </c>
      <c r="J652" s="119">
        <v>164587.70000000001</v>
      </c>
      <c r="K652" s="121">
        <v>43137</v>
      </c>
      <c r="L652" s="119">
        <v>16</v>
      </c>
      <c r="M652" s="119" t="s">
        <v>2967</v>
      </c>
    </row>
    <row r="653" spans="1:13">
      <c r="A653" s="119" t="s">
        <v>1217</v>
      </c>
      <c r="B653" s="119" t="s">
        <v>397</v>
      </c>
      <c r="C653" s="119">
        <v>2148.75</v>
      </c>
      <c r="D653" s="119">
        <v>2270</v>
      </c>
      <c r="E653" s="119">
        <v>2050</v>
      </c>
      <c r="F653" s="119">
        <v>2235.85</v>
      </c>
      <c r="G653" s="119">
        <v>2270</v>
      </c>
      <c r="H653" s="119">
        <v>2226.6</v>
      </c>
      <c r="I653" s="119">
        <v>2922</v>
      </c>
      <c r="J653" s="119">
        <v>6296698.75</v>
      </c>
      <c r="K653" s="121">
        <v>43137</v>
      </c>
      <c r="L653" s="119">
        <v>498</v>
      </c>
      <c r="M653" s="119" t="s">
        <v>1218</v>
      </c>
    </row>
    <row r="654" spans="1:13">
      <c r="A654" s="119" t="s">
        <v>2907</v>
      </c>
      <c r="B654" s="119" t="s">
        <v>397</v>
      </c>
      <c r="C654" s="119">
        <v>77.75</v>
      </c>
      <c r="D654" s="119">
        <v>82</v>
      </c>
      <c r="E654" s="119">
        <v>72.599999999999994</v>
      </c>
      <c r="F654" s="119">
        <v>79.349999999999994</v>
      </c>
      <c r="G654" s="119">
        <v>82</v>
      </c>
      <c r="H654" s="119">
        <v>80.2</v>
      </c>
      <c r="I654" s="119">
        <v>13683</v>
      </c>
      <c r="J654" s="119">
        <v>1060093.1000000001</v>
      </c>
      <c r="K654" s="121">
        <v>43137</v>
      </c>
      <c r="L654" s="119">
        <v>92</v>
      </c>
      <c r="M654" s="119" t="s">
        <v>2908</v>
      </c>
    </row>
    <row r="655" spans="1:13">
      <c r="A655" s="119" t="s">
        <v>2313</v>
      </c>
      <c r="B655" s="119" t="s">
        <v>397</v>
      </c>
      <c r="C655" s="119">
        <v>851</v>
      </c>
      <c r="D655" s="119">
        <v>973.85</v>
      </c>
      <c r="E655" s="119">
        <v>850</v>
      </c>
      <c r="F655" s="119">
        <v>929.6</v>
      </c>
      <c r="G655" s="119">
        <v>934.9</v>
      </c>
      <c r="H655" s="119">
        <v>981.85</v>
      </c>
      <c r="I655" s="119">
        <v>20545</v>
      </c>
      <c r="J655" s="119">
        <v>18840045.550000001</v>
      </c>
      <c r="K655" s="121">
        <v>43137</v>
      </c>
      <c r="L655" s="119">
        <v>1333</v>
      </c>
      <c r="M655" s="119" t="s">
        <v>2314</v>
      </c>
    </row>
    <row r="656" spans="1:13">
      <c r="A656" s="119" t="s">
        <v>2498</v>
      </c>
      <c r="B656" s="119" t="s">
        <v>397</v>
      </c>
      <c r="C656" s="119">
        <v>281.5</v>
      </c>
      <c r="D656" s="119">
        <v>298.89999999999998</v>
      </c>
      <c r="E656" s="119">
        <v>280</v>
      </c>
      <c r="F656" s="119">
        <v>292</v>
      </c>
      <c r="G656" s="119">
        <v>291.95</v>
      </c>
      <c r="H656" s="119">
        <v>305.55</v>
      </c>
      <c r="I656" s="119">
        <v>40715</v>
      </c>
      <c r="J656" s="119">
        <v>11821135.449999999</v>
      </c>
      <c r="K656" s="121">
        <v>43137</v>
      </c>
      <c r="L656" s="119">
        <v>1567</v>
      </c>
      <c r="M656" s="119" t="s">
        <v>2499</v>
      </c>
    </row>
    <row r="657" spans="1:13">
      <c r="A657" s="119" t="s">
        <v>1219</v>
      </c>
      <c r="B657" s="119" t="s">
        <v>397</v>
      </c>
      <c r="C657" s="119">
        <v>490</v>
      </c>
      <c r="D657" s="119">
        <v>519</v>
      </c>
      <c r="E657" s="119">
        <v>480.1</v>
      </c>
      <c r="F657" s="119">
        <v>505.7</v>
      </c>
      <c r="G657" s="119">
        <v>500.25</v>
      </c>
      <c r="H657" s="119">
        <v>522.15</v>
      </c>
      <c r="I657" s="119">
        <v>388492</v>
      </c>
      <c r="J657" s="119">
        <v>194827549.05000001</v>
      </c>
      <c r="K657" s="121">
        <v>43137</v>
      </c>
      <c r="L657" s="119">
        <v>9173</v>
      </c>
      <c r="M657" s="119" t="s">
        <v>1220</v>
      </c>
    </row>
    <row r="658" spans="1:13">
      <c r="A658" s="119" t="s">
        <v>1221</v>
      </c>
      <c r="B658" s="119" t="s">
        <v>397</v>
      </c>
      <c r="C658" s="119">
        <v>313</v>
      </c>
      <c r="D658" s="119">
        <v>379.9</v>
      </c>
      <c r="E658" s="119">
        <v>313</v>
      </c>
      <c r="F658" s="119">
        <v>351.8</v>
      </c>
      <c r="G658" s="119">
        <v>365</v>
      </c>
      <c r="H658" s="119">
        <v>339.2</v>
      </c>
      <c r="I658" s="119">
        <v>66260</v>
      </c>
      <c r="J658" s="119">
        <v>22224721.600000001</v>
      </c>
      <c r="K658" s="121">
        <v>43137</v>
      </c>
      <c r="L658" s="119">
        <v>2647</v>
      </c>
      <c r="M658" s="119" t="s">
        <v>1222</v>
      </c>
    </row>
    <row r="659" spans="1:13">
      <c r="A659" s="119" t="s">
        <v>1223</v>
      </c>
      <c r="B659" s="119" t="s">
        <v>397</v>
      </c>
      <c r="C659" s="119">
        <v>357</v>
      </c>
      <c r="D659" s="119">
        <v>376.2</v>
      </c>
      <c r="E659" s="119">
        <v>341</v>
      </c>
      <c r="F659" s="119">
        <v>354.4</v>
      </c>
      <c r="G659" s="119">
        <v>351.95</v>
      </c>
      <c r="H659" s="119">
        <v>378.05</v>
      </c>
      <c r="I659" s="119">
        <v>23157</v>
      </c>
      <c r="J659" s="119">
        <v>8352996.25</v>
      </c>
      <c r="K659" s="121">
        <v>43137</v>
      </c>
      <c r="L659" s="119">
        <v>1138</v>
      </c>
      <c r="M659" s="119" t="s">
        <v>1224</v>
      </c>
    </row>
    <row r="660" spans="1:13">
      <c r="A660" s="119" t="s">
        <v>1225</v>
      </c>
      <c r="B660" s="119" t="s">
        <v>397</v>
      </c>
      <c r="C660" s="119">
        <v>1200</v>
      </c>
      <c r="D660" s="119">
        <v>1250</v>
      </c>
      <c r="E660" s="119">
        <v>1148</v>
      </c>
      <c r="F660" s="119">
        <v>1230.55</v>
      </c>
      <c r="G660" s="119">
        <v>1239.8499999999999</v>
      </c>
      <c r="H660" s="119">
        <v>1236</v>
      </c>
      <c r="I660" s="119">
        <v>643</v>
      </c>
      <c r="J660" s="119">
        <v>783648.1</v>
      </c>
      <c r="K660" s="121">
        <v>43137</v>
      </c>
      <c r="L660" s="119">
        <v>130</v>
      </c>
      <c r="M660" s="119" t="s">
        <v>1226</v>
      </c>
    </row>
    <row r="661" spans="1:13">
      <c r="A661" s="119" t="s">
        <v>1227</v>
      </c>
      <c r="B661" s="119" t="s">
        <v>397</v>
      </c>
      <c r="C661" s="119">
        <v>266</v>
      </c>
      <c r="D661" s="119">
        <v>273.45</v>
      </c>
      <c r="E661" s="119">
        <v>257.55</v>
      </c>
      <c r="F661" s="119">
        <v>270.85000000000002</v>
      </c>
      <c r="G661" s="119">
        <v>269.85000000000002</v>
      </c>
      <c r="H661" s="119">
        <v>272.10000000000002</v>
      </c>
      <c r="I661" s="119">
        <v>104012</v>
      </c>
      <c r="J661" s="119">
        <v>27733659.100000001</v>
      </c>
      <c r="K661" s="121">
        <v>43137</v>
      </c>
      <c r="L661" s="119">
        <v>2835</v>
      </c>
      <c r="M661" s="119" t="s">
        <v>1228</v>
      </c>
    </row>
    <row r="662" spans="1:13">
      <c r="A662" s="119" t="s">
        <v>2978</v>
      </c>
      <c r="B662" s="119" t="s">
        <v>397</v>
      </c>
      <c r="C662" s="119">
        <v>1618</v>
      </c>
      <c r="D662" s="119">
        <v>1618.05</v>
      </c>
      <c r="E662" s="119">
        <v>1562.05</v>
      </c>
      <c r="F662" s="119">
        <v>1598.45</v>
      </c>
      <c r="G662" s="119">
        <v>1600</v>
      </c>
      <c r="H662" s="119">
        <v>1649.95</v>
      </c>
      <c r="I662" s="119">
        <v>2452</v>
      </c>
      <c r="J662" s="119">
        <v>3913741.15</v>
      </c>
      <c r="K662" s="121">
        <v>43137</v>
      </c>
      <c r="L662" s="119">
        <v>802</v>
      </c>
      <c r="M662" s="119" t="s">
        <v>2979</v>
      </c>
    </row>
    <row r="663" spans="1:13">
      <c r="A663" s="119" t="s">
        <v>1229</v>
      </c>
      <c r="B663" s="119" t="s">
        <v>397</v>
      </c>
      <c r="C663" s="119">
        <v>15</v>
      </c>
      <c r="D663" s="119">
        <v>16.100000000000001</v>
      </c>
      <c r="E663" s="119">
        <v>14.8</v>
      </c>
      <c r="F663" s="119">
        <v>15.35</v>
      </c>
      <c r="G663" s="119">
        <v>15.25</v>
      </c>
      <c r="H663" s="119">
        <v>16.5</v>
      </c>
      <c r="I663" s="119">
        <v>383689</v>
      </c>
      <c r="J663" s="119">
        <v>5931501.0499999998</v>
      </c>
      <c r="K663" s="121">
        <v>43137</v>
      </c>
      <c r="L663" s="119">
        <v>819</v>
      </c>
      <c r="M663" s="119" t="s">
        <v>1230</v>
      </c>
    </row>
    <row r="664" spans="1:13">
      <c r="A664" s="119" t="s">
        <v>1231</v>
      </c>
      <c r="B664" s="119" t="s">
        <v>397</v>
      </c>
      <c r="C664" s="119">
        <v>289.85000000000002</v>
      </c>
      <c r="D664" s="119">
        <v>305.14999999999998</v>
      </c>
      <c r="E664" s="119">
        <v>278.39999999999998</v>
      </c>
      <c r="F664" s="119">
        <v>302.64999999999998</v>
      </c>
      <c r="G664" s="119">
        <v>301</v>
      </c>
      <c r="H664" s="119">
        <v>297.3</v>
      </c>
      <c r="I664" s="119">
        <v>210184</v>
      </c>
      <c r="J664" s="119">
        <v>61494422.049999997</v>
      </c>
      <c r="K664" s="121">
        <v>43137</v>
      </c>
      <c r="L664" s="119">
        <v>6938</v>
      </c>
      <c r="M664" s="119" t="s">
        <v>2378</v>
      </c>
    </row>
    <row r="665" spans="1:13">
      <c r="A665" s="119" t="s">
        <v>1232</v>
      </c>
      <c r="B665" s="119" t="s">
        <v>397</v>
      </c>
      <c r="C665" s="119">
        <v>64.7</v>
      </c>
      <c r="D665" s="119">
        <v>64.7</v>
      </c>
      <c r="E665" s="119">
        <v>61.1</v>
      </c>
      <c r="F665" s="119">
        <v>63.1</v>
      </c>
      <c r="G665" s="119">
        <v>63.15</v>
      </c>
      <c r="H665" s="119">
        <v>66.95</v>
      </c>
      <c r="I665" s="119">
        <v>185962</v>
      </c>
      <c r="J665" s="119">
        <v>11734424.25</v>
      </c>
      <c r="K665" s="121">
        <v>43137</v>
      </c>
      <c r="L665" s="119">
        <v>1560</v>
      </c>
      <c r="M665" s="119" t="s">
        <v>1233</v>
      </c>
    </row>
    <row r="666" spans="1:13">
      <c r="A666" s="119" t="s">
        <v>1234</v>
      </c>
      <c r="B666" s="119" t="s">
        <v>397</v>
      </c>
      <c r="C666" s="119">
        <v>112.5</v>
      </c>
      <c r="D666" s="119">
        <v>124.75</v>
      </c>
      <c r="E666" s="119">
        <v>112.5</v>
      </c>
      <c r="F666" s="119">
        <v>122</v>
      </c>
      <c r="G666" s="119">
        <v>122</v>
      </c>
      <c r="H666" s="119">
        <v>124.95</v>
      </c>
      <c r="I666" s="119">
        <v>140054</v>
      </c>
      <c r="J666" s="119">
        <v>16703429.699999999</v>
      </c>
      <c r="K666" s="121">
        <v>43137</v>
      </c>
      <c r="L666" s="119">
        <v>2005</v>
      </c>
      <c r="M666" s="119" t="s">
        <v>1235</v>
      </c>
    </row>
    <row r="667" spans="1:13">
      <c r="A667" s="119" t="s">
        <v>1236</v>
      </c>
      <c r="B667" s="119" t="s">
        <v>397</v>
      </c>
      <c r="C667" s="119">
        <v>303</v>
      </c>
      <c r="D667" s="119">
        <v>331.95</v>
      </c>
      <c r="E667" s="119">
        <v>288.05</v>
      </c>
      <c r="F667" s="119">
        <v>318.39999999999998</v>
      </c>
      <c r="G667" s="119">
        <v>316.45</v>
      </c>
      <c r="H667" s="119">
        <v>315.45</v>
      </c>
      <c r="I667" s="119">
        <v>787980</v>
      </c>
      <c r="J667" s="119">
        <v>244049019.34999999</v>
      </c>
      <c r="K667" s="121">
        <v>43137</v>
      </c>
      <c r="L667" s="119">
        <v>18983</v>
      </c>
      <c r="M667" s="119" t="s">
        <v>1237</v>
      </c>
    </row>
    <row r="668" spans="1:13">
      <c r="A668" s="119" t="s">
        <v>1238</v>
      </c>
      <c r="B668" s="119" t="s">
        <v>397</v>
      </c>
      <c r="C668" s="119">
        <v>64.900000000000006</v>
      </c>
      <c r="D668" s="119">
        <v>68</v>
      </c>
      <c r="E668" s="119">
        <v>64</v>
      </c>
      <c r="F668" s="119">
        <v>67.45</v>
      </c>
      <c r="G668" s="119">
        <v>68</v>
      </c>
      <c r="H668" s="119">
        <v>68</v>
      </c>
      <c r="I668" s="119">
        <v>325748</v>
      </c>
      <c r="J668" s="119">
        <v>21523574.899999999</v>
      </c>
      <c r="K668" s="121">
        <v>43137</v>
      </c>
      <c r="L668" s="119">
        <v>2045</v>
      </c>
      <c r="M668" s="119" t="s">
        <v>1239</v>
      </c>
    </row>
    <row r="669" spans="1:13">
      <c r="A669" s="119" t="s">
        <v>107</v>
      </c>
      <c r="B669" s="119" t="s">
        <v>397</v>
      </c>
      <c r="C669" s="119">
        <v>1035.6500000000001</v>
      </c>
      <c r="D669" s="119">
        <v>1049.4000000000001</v>
      </c>
      <c r="E669" s="119">
        <v>1018.2</v>
      </c>
      <c r="F669" s="119">
        <v>1033.8</v>
      </c>
      <c r="G669" s="119">
        <v>1036.75</v>
      </c>
      <c r="H669" s="119">
        <v>1062.25</v>
      </c>
      <c r="I669" s="119">
        <v>3334520</v>
      </c>
      <c r="J669" s="119">
        <v>3429102109.8000002</v>
      </c>
      <c r="K669" s="121">
        <v>43137</v>
      </c>
      <c r="L669" s="119">
        <v>67525</v>
      </c>
      <c r="M669" s="119" t="s">
        <v>1240</v>
      </c>
    </row>
    <row r="670" spans="1:13">
      <c r="A670" s="119" t="s">
        <v>1241</v>
      </c>
      <c r="B670" s="119" t="s">
        <v>397</v>
      </c>
      <c r="C670" s="119">
        <v>260</v>
      </c>
      <c r="D670" s="119">
        <v>268.5</v>
      </c>
      <c r="E670" s="119">
        <v>255.51</v>
      </c>
      <c r="F670" s="119">
        <v>266.24</v>
      </c>
      <c r="G670" s="119">
        <v>263.8</v>
      </c>
      <c r="H670" s="119">
        <v>267.77999999999997</v>
      </c>
      <c r="I670" s="119">
        <v>114736</v>
      </c>
      <c r="J670" s="119">
        <v>30382740.489999998</v>
      </c>
      <c r="K670" s="121">
        <v>43137</v>
      </c>
      <c r="L670" s="119">
        <v>606</v>
      </c>
      <c r="M670" s="119" t="s">
        <v>1242</v>
      </c>
    </row>
    <row r="671" spans="1:13">
      <c r="A671" s="119" t="s">
        <v>2809</v>
      </c>
      <c r="B671" s="119" t="s">
        <v>397</v>
      </c>
      <c r="C671" s="119">
        <v>266.89999999999998</v>
      </c>
      <c r="D671" s="119">
        <v>269</v>
      </c>
      <c r="E671" s="119">
        <v>266.55</v>
      </c>
      <c r="F671" s="119">
        <v>267.5</v>
      </c>
      <c r="G671" s="119">
        <v>268</v>
      </c>
      <c r="H671" s="119">
        <v>265.5</v>
      </c>
      <c r="I671" s="119">
        <v>48366</v>
      </c>
      <c r="J671" s="119">
        <v>12948114.050000001</v>
      </c>
      <c r="K671" s="121">
        <v>43137</v>
      </c>
      <c r="L671" s="119">
        <v>521</v>
      </c>
      <c r="M671" s="119" t="s">
        <v>2810</v>
      </c>
    </row>
    <row r="672" spans="1:13">
      <c r="A672" s="119" t="s">
        <v>1243</v>
      </c>
      <c r="B672" s="119" t="s">
        <v>397</v>
      </c>
      <c r="C672" s="119">
        <v>107.5</v>
      </c>
      <c r="D672" s="119">
        <v>107.5</v>
      </c>
      <c r="E672" s="119">
        <v>104.5</v>
      </c>
      <c r="F672" s="119">
        <v>106.24</v>
      </c>
      <c r="G672" s="119">
        <v>106.8</v>
      </c>
      <c r="H672" s="119">
        <v>107.92</v>
      </c>
      <c r="I672" s="119">
        <v>269020</v>
      </c>
      <c r="J672" s="119">
        <v>28387587</v>
      </c>
      <c r="K672" s="121">
        <v>43137</v>
      </c>
      <c r="L672" s="119">
        <v>520</v>
      </c>
      <c r="M672" s="119" t="s">
        <v>2602</v>
      </c>
    </row>
    <row r="673" spans="1:13">
      <c r="A673" s="119" t="s">
        <v>3011</v>
      </c>
      <c r="B673" s="119" t="s">
        <v>397</v>
      </c>
      <c r="C673" s="119">
        <v>56.39</v>
      </c>
      <c r="D673" s="119">
        <v>56.39</v>
      </c>
      <c r="E673" s="119">
        <v>43.2</v>
      </c>
      <c r="F673" s="119">
        <v>49.5</v>
      </c>
      <c r="G673" s="119">
        <v>49.5</v>
      </c>
      <c r="H673" s="119">
        <v>51.25</v>
      </c>
      <c r="I673" s="119">
        <v>6430</v>
      </c>
      <c r="J673" s="119">
        <v>309469.89</v>
      </c>
      <c r="K673" s="121">
        <v>43137</v>
      </c>
      <c r="L673" s="119">
        <v>42</v>
      </c>
      <c r="M673" s="119" t="s">
        <v>3012</v>
      </c>
    </row>
    <row r="674" spans="1:13">
      <c r="A674" s="119" t="s">
        <v>1244</v>
      </c>
      <c r="B674" s="119" t="s">
        <v>397</v>
      </c>
      <c r="C674" s="119">
        <v>347.1</v>
      </c>
      <c r="D674" s="119">
        <v>348</v>
      </c>
      <c r="E674" s="119">
        <v>312.2</v>
      </c>
      <c r="F674" s="119">
        <v>342.43</v>
      </c>
      <c r="G674" s="119">
        <v>346</v>
      </c>
      <c r="H674" s="119">
        <v>350.78</v>
      </c>
      <c r="I674" s="119">
        <v>14288</v>
      </c>
      <c r="J674" s="119">
        <v>4832717.8899999997</v>
      </c>
      <c r="K674" s="121">
        <v>43137</v>
      </c>
      <c r="L674" s="119">
        <v>277</v>
      </c>
      <c r="M674" s="119" t="s">
        <v>1245</v>
      </c>
    </row>
    <row r="675" spans="1:13">
      <c r="A675" s="119" t="s">
        <v>1246</v>
      </c>
      <c r="B675" s="119" t="s">
        <v>397</v>
      </c>
      <c r="C675" s="119">
        <v>14.95</v>
      </c>
      <c r="D675" s="119">
        <v>15.5</v>
      </c>
      <c r="E675" s="119">
        <v>14</v>
      </c>
      <c r="F675" s="119">
        <v>15</v>
      </c>
      <c r="G675" s="119">
        <v>15.05</v>
      </c>
      <c r="H675" s="119">
        <v>15.65</v>
      </c>
      <c r="I675" s="119">
        <v>102464</v>
      </c>
      <c r="J675" s="119">
        <v>1534220.4</v>
      </c>
      <c r="K675" s="121">
        <v>43137</v>
      </c>
      <c r="L675" s="119">
        <v>376</v>
      </c>
      <c r="M675" s="119" t="s">
        <v>1247</v>
      </c>
    </row>
    <row r="676" spans="1:13">
      <c r="A676" s="119" t="s">
        <v>1248</v>
      </c>
      <c r="B676" s="119" t="s">
        <v>397</v>
      </c>
      <c r="C676" s="119">
        <v>24.55</v>
      </c>
      <c r="D676" s="119">
        <v>24.85</v>
      </c>
      <c r="E676" s="119">
        <v>23.65</v>
      </c>
      <c r="F676" s="119">
        <v>24.25</v>
      </c>
      <c r="G676" s="119">
        <v>24.1</v>
      </c>
      <c r="H676" s="119">
        <v>25.3</v>
      </c>
      <c r="I676" s="119">
        <v>46288</v>
      </c>
      <c r="J676" s="119">
        <v>1119301.75</v>
      </c>
      <c r="K676" s="121">
        <v>43137</v>
      </c>
      <c r="L676" s="119">
        <v>219</v>
      </c>
      <c r="M676" s="119" t="s">
        <v>1249</v>
      </c>
    </row>
    <row r="677" spans="1:13">
      <c r="A677" s="119" t="s">
        <v>1250</v>
      </c>
      <c r="B677" s="119" t="s">
        <v>397</v>
      </c>
      <c r="C677" s="119">
        <v>171</v>
      </c>
      <c r="D677" s="119">
        <v>188.6</v>
      </c>
      <c r="E677" s="119">
        <v>170</v>
      </c>
      <c r="F677" s="119">
        <v>184.65</v>
      </c>
      <c r="G677" s="119">
        <v>185.5</v>
      </c>
      <c r="H677" s="119">
        <v>190.4</v>
      </c>
      <c r="I677" s="119">
        <v>7879</v>
      </c>
      <c r="J677" s="119">
        <v>1438505.35</v>
      </c>
      <c r="K677" s="121">
        <v>43137</v>
      </c>
      <c r="L677" s="119">
        <v>440</v>
      </c>
      <c r="M677" s="119" t="s">
        <v>1251</v>
      </c>
    </row>
    <row r="678" spans="1:13">
      <c r="A678" s="119" t="s">
        <v>203</v>
      </c>
      <c r="B678" s="119" t="s">
        <v>397</v>
      </c>
      <c r="C678" s="119">
        <v>198</v>
      </c>
      <c r="D678" s="119">
        <v>209.85</v>
      </c>
      <c r="E678" s="119">
        <v>193.35</v>
      </c>
      <c r="F678" s="119">
        <v>206.3</v>
      </c>
      <c r="G678" s="119">
        <v>206</v>
      </c>
      <c r="H678" s="119">
        <v>207.1</v>
      </c>
      <c r="I678" s="119">
        <v>3919459</v>
      </c>
      <c r="J678" s="119">
        <v>794706550.75</v>
      </c>
      <c r="K678" s="121">
        <v>43137</v>
      </c>
      <c r="L678" s="119">
        <v>30491</v>
      </c>
      <c r="M678" s="119" t="s">
        <v>1252</v>
      </c>
    </row>
    <row r="679" spans="1:13">
      <c r="A679" s="119" t="s">
        <v>1253</v>
      </c>
      <c r="B679" s="119" t="s">
        <v>397</v>
      </c>
      <c r="C679" s="119">
        <v>684</v>
      </c>
      <c r="D679" s="119">
        <v>718</v>
      </c>
      <c r="E679" s="119">
        <v>675</v>
      </c>
      <c r="F679" s="119">
        <v>700.5</v>
      </c>
      <c r="G679" s="119">
        <v>696</v>
      </c>
      <c r="H679" s="119">
        <v>714.1</v>
      </c>
      <c r="I679" s="119">
        <v>24071</v>
      </c>
      <c r="J679" s="119">
        <v>16887168.199999999</v>
      </c>
      <c r="K679" s="121">
        <v>43137</v>
      </c>
      <c r="L679" s="119">
        <v>3400</v>
      </c>
      <c r="M679" s="119" t="s">
        <v>2336</v>
      </c>
    </row>
    <row r="680" spans="1:13">
      <c r="A680" s="119" t="s">
        <v>1254</v>
      </c>
      <c r="B680" s="119" t="s">
        <v>397</v>
      </c>
      <c r="C680" s="119">
        <v>575.75</v>
      </c>
      <c r="D680" s="119">
        <v>575.75</v>
      </c>
      <c r="E680" s="119">
        <v>544.35</v>
      </c>
      <c r="F680" s="119">
        <v>552.95000000000005</v>
      </c>
      <c r="G680" s="119">
        <v>558</v>
      </c>
      <c r="H680" s="119">
        <v>591.35</v>
      </c>
      <c r="I680" s="119">
        <v>175185</v>
      </c>
      <c r="J680" s="119">
        <v>98227451</v>
      </c>
      <c r="K680" s="121">
        <v>43137</v>
      </c>
      <c r="L680" s="119">
        <v>5649</v>
      </c>
      <c r="M680" s="119" t="s">
        <v>1255</v>
      </c>
    </row>
    <row r="681" spans="1:13">
      <c r="A681" s="119" t="s">
        <v>2529</v>
      </c>
      <c r="B681" s="119" t="s">
        <v>397</v>
      </c>
      <c r="C681" s="119">
        <v>96</v>
      </c>
      <c r="D681" s="119">
        <v>103</v>
      </c>
      <c r="E681" s="119">
        <v>94</v>
      </c>
      <c r="F681" s="119">
        <v>100.25</v>
      </c>
      <c r="G681" s="119">
        <v>100.1</v>
      </c>
      <c r="H681" s="119">
        <v>104.3</v>
      </c>
      <c r="I681" s="119">
        <v>1137418</v>
      </c>
      <c r="J681" s="119">
        <v>113315837.59999999</v>
      </c>
      <c r="K681" s="121">
        <v>43137</v>
      </c>
      <c r="L681" s="119">
        <v>8132</v>
      </c>
      <c r="M681" s="119" t="s">
        <v>2530</v>
      </c>
    </row>
    <row r="682" spans="1:13">
      <c r="A682" s="119" t="s">
        <v>1256</v>
      </c>
      <c r="B682" s="119" t="s">
        <v>397</v>
      </c>
      <c r="C682" s="119">
        <v>825</v>
      </c>
      <c r="D682" s="119">
        <v>825</v>
      </c>
      <c r="E682" s="119">
        <v>800</v>
      </c>
      <c r="F682" s="119">
        <v>813.55</v>
      </c>
      <c r="G682" s="119">
        <v>815</v>
      </c>
      <c r="H682" s="119">
        <v>834.85</v>
      </c>
      <c r="I682" s="119">
        <v>22088</v>
      </c>
      <c r="J682" s="119">
        <v>17881130.550000001</v>
      </c>
      <c r="K682" s="121">
        <v>43137</v>
      </c>
      <c r="L682" s="119">
        <v>1391</v>
      </c>
      <c r="M682" s="119" t="s">
        <v>1257</v>
      </c>
    </row>
    <row r="683" spans="1:13">
      <c r="A683" s="119" t="s">
        <v>229</v>
      </c>
      <c r="B683" s="119" t="s">
        <v>397</v>
      </c>
      <c r="C683" s="119">
        <v>460</v>
      </c>
      <c r="D683" s="119">
        <v>462.4</v>
      </c>
      <c r="E683" s="119">
        <v>431.2</v>
      </c>
      <c r="F683" s="119">
        <v>456.05</v>
      </c>
      <c r="G683" s="119">
        <v>453.9</v>
      </c>
      <c r="H683" s="119">
        <v>479.05</v>
      </c>
      <c r="I683" s="119">
        <v>810088</v>
      </c>
      <c r="J683" s="119">
        <v>365959581.25</v>
      </c>
      <c r="K683" s="121">
        <v>43137</v>
      </c>
      <c r="L683" s="119">
        <v>19015</v>
      </c>
      <c r="M683" s="119" t="s">
        <v>1258</v>
      </c>
    </row>
    <row r="684" spans="1:13">
      <c r="A684" s="119" t="s">
        <v>1259</v>
      </c>
      <c r="B684" s="119" t="s">
        <v>397</v>
      </c>
      <c r="C684" s="119">
        <v>300</v>
      </c>
      <c r="D684" s="119">
        <v>302.35000000000002</v>
      </c>
      <c r="E684" s="119">
        <v>290.5</v>
      </c>
      <c r="F684" s="119">
        <v>296.8</v>
      </c>
      <c r="G684" s="119">
        <v>296</v>
      </c>
      <c r="H684" s="119">
        <v>314</v>
      </c>
      <c r="I684" s="119">
        <v>180776</v>
      </c>
      <c r="J684" s="119">
        <v>53436136.149999999</v>
      </c>
      <c r="K684" s="121">
        <v>43137</v>
      </c>
      <c r="L684" s="119">
        <v>3864</v>
      </c>
      <c r="M684" s="119" t="s">
        <v>1260</v>
      </c>
    </row>
    <row r="685" spans="1:13">
      <c r="A685" s="119" t="s">
        <v>1261</v>
      </c>
      <c r="B685" s="119" t="s">
        <v>397</v>
      </c>
      <c r="C685" s="119">
        <v>157.44999999999999</v>
      </c>
      <c r="D685" s="119">
        <v>158</v>
      </c>
      <c r="E685" s="119">
        <v>152</v>
      </c>
      <c r="F685" s="119">
        <v>156.55000000000001</v>
      </c>
      <c r="G685" s="119">
        <v>156</v>
      </c>
      <c r="H685" s="119">
        <v>164</v>
      </c>
      <c r="I685" s="119">
        <v>17848</v>
      </c>
      <c r="J685" s="119">
        <v>2780899.3</v>
      </c>
      <c r="K685" s="121">
        <v>43137</v>
      </c>
      <c r="L685" s="119">
        <v>349</v>
      </c>
      <c r="M685" s="119" t="s">
        <v>2243</v>
      </c>
    </row>
    <row r="686" spans="1:13">
      <c r="A686" s="119" t="s">
        <v>108</v>
      </c>
      <c r="B686" s="119" t="s">
        <v>397</v>
      </c>
      <c r="C686" s="119">
        <v>130</v>
      </c>
      <c r="D686" s="119">
        <v>134.85</v>
      </c>
      <c r="E686" s="119">
        <v>129</v>
      </c>
      <c r="F686" s="119">
        <v>132.65</v>
      </c>
      <c r="G686" s="119">
        <v>133</v>
      </c>
      <c r="H686" s="119">
        <v>137.9</v>
      </c>
      <c r="I686" s="119">
        <v>4399966</v>
      </c>
      <c r="J686" s="119">
        <v>578834093.39999998</v>
      </c>
      <c r="K686" s="121">
        <v>43137</v>
      </c>
      <c r="L686" s="119">
        <v>24285</v>
      </c>
      <c r="M686" s="119" t="s">
        <v>1262</v>
      </c>
    </row>
    <row r="687" spans="1:13">
      <c r="A687" s="119" t="s">
        <v>1263</v>
      </c>
      <c r="B687" s="119" t="s">
        <v>397</v>
      </c>
      <c r="C687" s="119">
        <v>90</v>
      </c>
      <c r="D687" s="119">
        <v>93</v>
      </c>
      <c r="E687" s="119">
        <v>89</v>
      </c>
      <c r="F687" s="119">
        <v>90.2</v>
      </c>
      <c r="G687" s="119">
        <v>90.25</v>
      </c>
      <c r="H687" s="119">
        <v>94.7</v>
      </c>
      <c r="I687" s="119">
        <v>1243920</v>
      </c>
      <c r="J687" s="119">
        <v>113649981.2</v>
      </c>
      <c r="K687" s="121">
        <v>43137</v>
      </c>
      <c r="L687" s="119">
        <v>13119</v>
      </c>
      <c r="M687" s="119" t="s">
        <v>1264</v>
      </c>
    </row>
    <row r="688" spans="1:13">
      <c r="A688" s="119" t="s">
        <v>109</v>
      </c>
      <c r="B688" s="119" t="s">
        <v>397</v>
      </c>
      <c r="C688" s="119">
        <v>149</v>
      </c>
      <c r="D688" s="119">
        <v>161.65</v>
      </c>
      <c r="E688" s="119">
        <v>147.55000000000001</v>
      </c>
      <c r="F688" s="119">
        <v>159.35</v>
      </c>
      <c r="G688" s="119">
        <v>159.6</v>
      </c>
      <c r="H688" s="119">
        <v>158.4</v>
      </c>
      <c r="I688" s="119">
        <v>11701257</v>
      </c>
      <c r="J688" s="119">
        <v>1820159436.0999999</v>
      </c>
      <c r="K688" s="121">
        <v>43137</v>
      </c>
      <c r="L688" s="119">
        <v>44827</v>
      </c>
      <c r="M688" s="119" t="s">
        <v>1265</v>
      </c>
    </row>
    <row r="689" spans="1:13">
      <c r="A689" s="119" t="s">
        <v>2330</v>
      </c>
      <c r="B689" s="119" t="s">
        <v>397</v>
      </c>
      <c r="C689" s="119">
        <v>45.3</v>
      </c>
      <c r="D689" s="119">
        <v>46.75</v>
      </c>
      <c r="E689" s="119">
        <v>45</v>
      </c>
      <c r="F689" s="119">
        <v>46.1</v>
      </c>
      <c r="G689" s="119">
        <v>46.7</v>
      </c>
      <c r="H689" s="119">
        <v>48.3</v>
      </c>
      <c r="I689" s="119">
        <v>10694</v>
      </c>
      <c r="J689" s="119">
        <v>493124.3</v>
      </c>
      <c r="K689" s="121">
        <v>43137</v>
      </c>
      <c r="L689" s="119">
        <v>73</v>
      </c>
      <c r="M689" s="119" t="s">
        <v>2331</v>
      </c>
    </row>
    <row r="690" spans="1:13">
      <c r="A690" s="119" t="s">
        <v>1266</v>
      </c>
      <c r="B690" s="119" t="s">
        <v>397</v>
      </c>
      <c r="C690" s="119">
        <v>126.95</v>
      </c>
      <c r="D690" s="119">
        <v>128.80000000000001</v>
      </c>
      <c r="E690" s="119">
        <v>125.8</v>
      </c>
      <c r="F690" s="119">
        <v>126.3</v>
      </c>
      <c r="G690" s="119">
        <v>126.35</v>
      </c>
      <c r="H690" s="119">
        <v>129.5</v>
      </c>
      <c r="I690" s="119">
        <v>613092</v>
      </c>
      <c r="J690" s="119">
        <v>77540320.900000006</v>
      </c>
      <c r="K690" s="121">
        <v>43137</v>
      </c>
      <c r="L690" s="119">
        <v>7524</v>
      </c>
      <c r="M690" s="119" t="s">
        <v>1267</v>
      </c>
    </row>
    <row r="691" spans="1:13">
      <c r="A691" s="119" t="s">
        <v>1268</v>
      </c>
      <c r="B691" s="119" t="s">
        <v>397</v>
      </c>
      <c r="C691" s="119">
        <v>876</v>
      </c>
      <c r="D691" s="119">
        <v>880</v>
      </c>
      <c r="E691" s="119">
        <v>851.2</v>
      </c>
      <c r="F691" s="119">
        <v>869.6</v>
      </c>
      <c r="G691" s="119">
        <v>863</v>
      </c>
      <c r="H691" s="119">
        <v>890.6</v>
      </c>
      <c r="I691" s="119">
        <v>28053</v>
      </c>
      <c r="J691" s="119">
        <v>24361880.699999999</v>
      </c>
      <c r="K691" s="121">
        <v>43137</v>
      </c>
      <c r="L691" s="119">
        <v>3905</v>
      </c>
      <c r="M691" s="119" t="s">
        <v>1269</v>
      </c>
    </row>
    <row r="692" spans="1:13">
      <c r="A692" s="119" t="s">
        <v>1270</v>
      </c>
      <c r="B692" s="119" t="s">
        <v>397</v>
      </c>
      <c r="C692" s="119">
        <v>61.85</v>
      </c>
      <c r="D692" s="119">
        <v>61.85</v>
      </c>
      <c r="E692" s="119">
        <v>57</v>
      </c>
      <c r="F692" s="119">
        <v>57.85</v>
      </c>
      <c r="G692" s="119">
        <v>57.5</v>
      </c>
      <c r="H692" s="119">
        <v>61.9</v>
      </c>
      <c r="I692" s="119">
        <v>25548</v>
      </c>
      <c r="J692" s="119">
        <v>1479315.55</v>
      </c>
      <c r="K692" s="121">
        <v>43137</v>
      </c>
      <c r="L692" s="119">
        <v>385</v>
      </c>
      <c r="M692" s="119" t="s">
        <v>1271</v>
      </c>
    </row>
    <row r="693" spans="1:13">
      <c r="A693" s="119" t="s">
        <v>1272</v>
      </c>
      <c r="B693" s="119" t="s">
        <v>397</v>
      </c>
      <c r="C693" s="119">
        <v>599</v>
      </c>
      <c r="D693" s="119">
        <v>609</v>
      </c>
      <c r="E693" s="119">
        <v>588</v>
      </c>
      <c r="F693" s="119">
        <v>599.95000000000005</v>
      </c>
      <c r="G693" s="119">
        <v>599.95000000000005</v>
      </c>
      <c r="H693" s="119">
        <v>627.75</v>
      </c>
      <c r="I693" s="119">
        <v>213810</v>
      </c>
      <c r="J693" s="119">
        <v>128130394.2</v>
      </c>
      <c r="K693" s="121">
        <v>43137</v>
      </c>
      <c r="L693" s="119">
        <v>2969</v>
      </c>
      <c r="M693" s="119" t="s">
        <v>1273</v>
      </c>
    </row>
    <row r="694" spans="1:13">
      <c r="A694" s="119" t="s">
        <v>2381</v>
      </c>
      <c r="B694" s="119" t="s">
        <v>397</v>
      </c>
      <c r="C694" s="119">
        <v>499.9</v>
      </c>
      <c r="D694" s="119">
        <v>508</v>
      </c>
      <c r="E694" s="119">
        <v>491.2</v>
      </c>
      <c r="F694" s="119">
        <v>503.3</v>
      </c>
      <c r="G694" s="119">
        <v>503.6</v>
      </c>
      <c r="H694" s="119">
        <v>506.05</v>
      </c>
      <c r="I694" s="119">
        <v>61153</v>
      </c>
      <c r="J694" s="119">
        <v>30564025.949999999</v>
      </c>
      <c r="K694" s="121">
        <v>43137</v>
      </c>
      <c r="L694" s="119">
        <v>1573</v>
      </c>
      <c r="M694" s="119" t="s">
        <v>2382</v>
      </c>
    </row>
    <row r="695" spans="1:13">
      <c r="A695" s="119" t="s">
        <v>1274</v>
      </c>
      <c r="B695" s="119" t="s">
        <v>397</v>
      </c>
      <c r="C695" s="119">
        <v>5405</v>
      </c>
      <c r="D695" s="119">
        <v>5740</v>
      </c>
      <c r="E695" s="119">
        <v>5405</v>
      </c>
      <c r="F695" s="119">
        <v>5717.05</v>
      </c>
      <c r="G695" s="119">
        <v>5700</v>
      </c>
      <c r="H695" s="119">
        <v>5714.3</v>
      </c>
      <c r="I695" s="119">
        <v>4534</v>
      </c>
      <c r="J695" s="119">
        <v>25415807.899999999</v>
      </c>
      <c r="K695" s="121">
        <v>43137</v>
      </c>
      <c r="L695" s="119">
        <v>920</v>
      </c>
      <c r="M695" s="119" t="s">
        <v>1275</v>
      </c>
    </row>
    <row r="696" spans="1:13">
      <c r="A696" s="119" t="s">
        <v>2568</v>
      </c>
      <c r="B696" s="119" t="s">
        <v>397</v>
      </c>
      <c r="C696" s="119">
        <v>260</v>
      </c>
      <c r="D696" s="119">
        <v>264.45</v>
      </c>
      <c r="E696" s="119">
        <v>252</v>
      </c>
      <c r="F696" s="119">
        <v>259.2</v>
      </c>
      <c r="G696" s="119">
        <v>260</v>
      </c>
      <c r="H696" s="119">
        <v>269.8</v>
      </c>
      <c r="I696" s="119">
        <v>170954</v>
      </c>
      <c r="J696" s="119">
        <v>44404805.799999997</v>
      </c>
      <c r="K696" s="121">
        <v>43137</v>
      </c>
      <c r="L696" s="119">
        <v>3048</v>
      </c>
      <c r="M696" s="119" t="s">
        <v>1287</v>
      </c>
    </row>
    <row r="697" spans="1:13">
      <c r="A697" s="119" t="s">
        <v>1276</v>
      </c>
      <c r="B697" s="119" t="s">
        <v>397</v>
      </c>
      <c r="C697" s="119">
        <v>924.95</v>
      </c>
      <c r="D697" s="119">
        <v>925</v>
      </c>
      <c r="E697" s="119">
        <v>883.25</v>
      </c>
      <c r="F697" s="119">
        <v>913.5</v>
      </c>
      <c r="G697" s="119">
        <v>912</v>
      </c>
      <c r="H697" s="119">
        <v>941</v>
      </c>
      <c r="I697" s="119">
        <v>7604</v>
      </c>
      <c r="J697" s="119">
        <v>6929335.5999999996</v>
      </c>
      <c r="K697" s="121">
        <v>43137</v>
      </c>
      <c r="L697" s="119">
        <v>498</v>
      </c>
      <c r="M697" s="119" t="s">
        <v>1277</v>
      </c>
    </row>
    <row r="698" spans="1:13">
      <c r="A698" s="119" t="s">
        <v>2909</v>
      </c>
      <c r="B698" s="119" t="s">
        <v>397</v>
      </c>
      <c r="C698" s="119">
        <v>199.9</v>
      </c>
      <c r="D698" s="119">
        <v>213</v>
      </c>
      <c r="E698" s="119">
        <v>198</v>
      </c>
      <c r="F698" s="119">
        <v>210.3</v>
      </c>
      <c r="G698" s="119">
        <v>213</v>
      </c>
      <c r="H698" s="119">
        <v>215</v>
      </c>
      <c r="I698" s="119">
        <v>60892</v>
      </c>
      <c r="J698" s="119">
        <v>12589897.35</v>
      </c>
      <c r="K698" s="121">
        <v>43137</v>
      </c>
      <c r="L698" s="119">
        <v>1262</v>
      </c>
      <c r="M698" s="119" t="s">
        <v>2910</v>
      </c>
    </row>
    <row r="699" spans="1:13">
      <c r="A699" s="119" t="s">
        <v>110</v>
      </c>
      <c r="B699" s="119" t="s">
        <v>397</v>
      </c>
      <c r="C699" s="119">
        <v>497.5</v>
      </c>
      <c r="D699" s="119">
        <v>508.5</v>
      </c>
      <c r="E699" s="119">
        <v>482</v>
      </c>
      <c r="F699" s="119">
        <v>500.9</v>
      </c>
      <c r="G699" s="119">
        <v>500.25</v>
      </c>
      <c r="H699" s="119">
        <v>516.4</v>
      </c>
      <c r="I699" s="119">
        <v>3663381</v>
      </c>
      <c r="J699" s="119">
        <v>1829510012.3</v>
      </c>
      <c r="K699" s="121">
        <v>43137</v>
      </c>
      <c r="L699" s="119">
        <v>56051</v>
      </c>
      <c r="M699" s="119" t="s">
        <v>1278</v>
      </c>
    </row>
    <row r="700" spans="1:13">
      <c r="A700" s="119" t="s">
        <v>3089</v>
      </c>
      <c r="B700" s="119" t="s">
        <v>397</v>
      </c>
      <c r="C700" s="119">
        <v>15.65</v>
      </c>
      <c r="D700" s="119">
        <v>16.28</v>
      </c>
      <c r="E700" s="119">
        <v>15.5</v>
      </c>
      <c r="F700" s="119">
        <v>16.2</v>
      </c>
      <c r="G700" s="119">
        <v>16.28</v>
      </c>
      <c r="H700" s="119">
        <v>15.65</v>
      </c>
      <c r="I700" s="119">
        <v>44433</v>
      </c>
      <c r="J700" s="119">
        <v>696204.9</v>
      </c>
      <c r="K700" s="121">
        <v>43137</v>
      </c>
      <c r="L700" s="119">
        <v>15</v>
      </c>
      <c r="M700" s="119" t="s">
        <v>3090</v>
      </c>
    </row>
    <row r="701" spans="1:13">
      <c r="A701" s="119" t="s">
        <v>2593</v>
      </c>
      <c r="B701" s="119" t="s">
        <v>397</v>
      </c>
      <c r="C701" s="119">
        <v>90.5</v>
      </c>
      <c r="D701" s="119">
        <v>107.5</v>
      </c>
      <c r="E701" s="119">
        <v>90.5</v>
      </c>
      <c r="F701" s="119">
        <v>107.5</v>
      </c>
      <c r="G701" s="119">
        <v>107.5</v>
      </c>
      <c r="H701" s="119">
        <v>110.2</v>
      </c>
      <c r="I701" s="119">
        <v>403</v>
      </c>
      <c r="J701" s="119">
        <v>43042.3</v>
      </c>
      <c r="K701" s="121">
        <v>43137</v>
      </c>
      <c r="L701" s="119">
        <v>6</v>
      </c>
      <c r="M701" s="119" t="s">
        <v>2594</v>
      </c>
    </row>
    <row r="702" spans="1:13">
      <c r="A702" s="119" t="s">
        <v>3200</v>
      </c>
      <c r="B702" s="119" t="s">
        <v>397</v>
      </c>
      <c r="C702" s="119">
        <v>350</v>
      </c>
      <c r="D702" s="119">
        <v>350</v>
      </c>
      <c r="E702" s="119">
        <v>350</v>
      </c>
      <c r="F702" s="119">
        <v>350</v>
      </c>
      <c r="G702" s="119">
        <v>350</v>
      </c>
      <c r="H702" s="119">
        <v>358.04</v>
      </c>
      <c r="I702" s="119">
        <v>20</v>
      </c>
      <c r="J702" s="119">
        <v>7000</v>
      </c>
      <c r="K702" s="121">
        <v>43137</v>
      </c>
      <c r="L702" s="119">
        <v>1</v>
      </c>
      <c r="M702" s="119" t="s">
        <v>3201</v>
      </c>
    </row>
    <row r="703" spans="1:13">
      <c r="A703" s="119" t="s">
        <v>3202</v>
      </c>
      <c r="B703" s="119" t="s">
        <v>397</v>
      </c>
      <c r="C703" s="119">
        <v>98.1</v>
      </c>
      <c r="D703" s="119">
        <v>98.2</v>
      </c>
      <c r="E703" s="119">
        <v>96.1</v>
      </c>
      <c r="F703" s="119">
        <v>96.1</v>
      </c>
      <c r="G703" s="119">
        <v>96.1</v>
      </c>
      <c r="H703" s="119">
        <v>105.1</v>
      </c>
      <c r="I703" s="119">
        <v>115</v>
      </c>
      <c r="J703" s="119">
        <v>11114.91</v>
      </c>
      <c r="K703" s="121">
        <v>43137</v>
      </c>
      <c r="L703" s="119">
        <v>6</v>
      </c>
      <c r="M703" s="119" t="s">
        <v>3203</v>
      </c>
    </row>
    <row r="704" spans="1:13">
      <c r="A704" s="119" t="s">
        <v>1279</v>
      </c>
      <c r="B704" s="119" t="s">
        <v>397</v>
      </c>
      <c r="C704" s="119">
        <v>213.5</v>
      </c>
      <c r="D704" s="119">
        <v>217.05</v>
      </c>
      <c r="E704" s="119">
        <v>204.95</v>
      </c>
      <c r="F704" s="119">
        <v>214.35</v>
      </c>
      <c r="G704" s="119">
        <v>213.4</v>
      </c>
      <c r="H704" s="119">
        <v>224.65</v>
      </c>
      <c r="I704" s="119">
        <v>65373</v>
      </c>
      <c r="J704" s="119">
        <v>13971172.15</v>
      </c>
      <c r="K704" s="121">
        <v>43137</v>
      </c>
      <c r="L704" s="119">
        <v>1108</v>
      </c>
      <c r="M704" s="119" t="s">
        <v>1280</v>
      </c>
    </row>
    <row r="705" spans="1:13">
      <c r="A705" s="119" t="s">
        <v>1281</v>
      </c>
      <c r="B705" s="119" t="s">
        <v>397</v>
      </c>
      <c r="C705" s="119">
        <v>396</v>
      </c>
      <c r="D705" s="119">
        <v>406.3</v>
      </c>
      <c r="E705" s="119">
        <v>375</v>
      </c>
      <c r="F705" s="119">
        <v>395.9</v>
      </c>
      <c r="G705" s="119">
        <v>398</v>
      </c>
      <c r="H705" s="119">
        <v>406.1</v>
      </c>
      <c r="I705" s="119">
        <v>16524</v>
      </c>
      <c r="J705" s="119">
        <v>6480981.25</v>
      </c>
      <c r="K705" s="121">
        <v>43137</v>
      </c>
      <c r="L705" s="119">
        <v>476</v>
      </c>
      <c r="M705" s="119" t="s">
        <v>1282</v>
      </c>
    </row>
    <row r="706" spans="1:13">
      <c r="A706" s="119" t="s">
        <v>1283</v>
      </c>
      <c r="B706" s="119" t="s">
        <v>397</v>
      </c>
      <c r="C706" s="119">
        <v>475.1</v>
      </c>
      <c r="D706" s="119">
        <v>496.95</v>
      </c>
      <c r="E706" s="119">
        <v>470</v>
      </c>
      <c r="F706" s="119">
        <v>478.4</v>
      </c>
      <c r="G706" s="119">
        <v>479</v>
      </c>
      <c r="H706" s="119">
        <v>505.65</v>
      </c>
      <c r="I706" s="119">
        <v>307760</v>
      </c>
      <c r="J706" s="119">
        <v>147644048.90000001</v>
      </c>
      <c r="K706" s="121">
        <v>43137</v>
      </c>
      <c r="L706" s="119">
        <v>2543</v>
      </c>
      <c r="M706" s="119" t="s">
        <v>1284</v>
      </c>
    </row>
    <row r="707" spans="1:13">
      <c r="A707" s="119" t="s">
        <v>1285</v>
      </c>
      <c r="B707" s="119" t="s">
        <v>397</v>
      </c>
      <c r="C707" s="119">
        <v>999.99</v>
      </c>
      <c r="D707" s="119">
        <v>1000.01</v>
      </c>
      <c r="E707" s="119">
        <v>999.99</v>
      </c>
      <c r="F707" s="119">
        <v>1000</v>
      </c>
      <c r="G707" s="119">
        <v>999.99</v>
      </c>
      <c r="H707" s="119">
        <v>1000</v>
      </c>
      <c r="I707" s="119">
        <v>1395844</v>
      </c>
      <c r="J707" s="119">
        <v>1395841092.4300001</v>
      </c>
      <c r="K707" s="121">
        <v>43137</v>
      </c>
      <c r="L707" s="119">
        <v>5857</v>
      </c>
      <c r="M707" s="119" t="s">
        <v>1286</v>
      </c>
    </row>
    <row r="708" spans="1:13">
      <c r="A708" s="119" t="s">
        <v>1288</v>
      </c>
      <c r="B708" s="119" t="s">
        <v>397</v>
      </c>
      <c r="C708" s="119">
        <v>60.3</v>
      </c>
      <c r="D708" s="119">
        <v>62.9</v>
      </c>
      <c r="E708" s="119">
        <v>58.1</v>
      </c>
      <c r="F708" s="119">
        <v>59.5</v>
      </c>
      <c r="G708" s="119">
        <v>59.7</v>
      </c>
      <c r="H708" s="119">
        <v>64.25</v>
      </c>
      <c r="I708" s="119">
        <v>102766</v>
      </c>
      <c r="J708" s="119">
        <v>6155609.2999999998</v>
      </c>
      <c r="K708" s="121">
        <v>43137</v>
      </c>
      <c r="L708" s="119">
        <v>915</v>
      </c>
      <c r="M708" s="119" t="s">
        <v>1289</v>
      </c>
    </row>
    <row r="709" spans="1:13">
      <c r="A709" s="119" t="s">
        <v>1290</v>
      </c>
      <c r="B709" s="119" t="s">
        <v>397</v>
      </c>
      <c r="C709" s="119">
        <v>212</v>
      </c>
      <c r="D709" s="119">
        <v>217.4</v>
      </c>
      <c r="E709" s="119">
        <v>211</v>
      </c>
      <c r="F709" s="119">
        <v>214.55</v>
      </c>
      <c r="G709" s="119">
        <v>213.1</v>
      </c>
      <c r="H709" s="119">
        <v>221</v>
      </c>
      <c r="I709" s="119">
        <v>38262</v>
      </c>
      <c r="J709" s="119">
        <v>8183874.9500000002</v>
      </c>
      <c r="K709" s="121">
        <v>43137</v>
      </c>
      <c r="L709" s="119">
        <v>1213</v>
      </c>
      <c r="M709" s="119" t="s">
        <v>1291</v>
      </c>
    </row>
    <row r="710" spans="1:13">
      <c r="A710" s="119" t="s">
        <v>3117</v>
      </c>
      <c r="B710" s="119" t="s">
        <v>397</v>
      </c>
      <c r="C710" s="119">
        <v>81.31</v>
      </c>
      <c r="D710" s="119">
        <v>81.31</v>
      </c>
      <c r="E710" s="119">
        <v>81.31</v>
      </c>
      <c r="F710" s="119">
        <v>81.31</v>
      </c>
      <c r="G710" s="119">
        <v>81.31</v>
      </c>
      <c r="H710" s="119">
        <v>82.82</v>
      </c>
      <c r="I710" s="119">
        <v>100</v>
      </c>
      <c r="J710" s="119">
        <v>8131</v>
      </c>
      <c r="K710" s="121">
        <v>43137</v>
      </c>
      <c r="L710" s="119">
        <v>1</v>
      </c>
      <c r="M710" s="119" t="s">
        <v>3118</v>
      </c>
    </row>
    <row r="711" spans="1:13">
      <c r="A711" s="119" t="s">
        <v>111</v>
      </c>
      <c r="B711" s="119" t="s">
        <v>397</v>
      </c>
      <c r="C711" s="119">
        <v>1319.95</v>
      </c>
      <c r="D711" s="119">
        <v>1372.35</v>
      </c>
      <c r="E711" s="119">
        <v>1294.25</v>
      </c>
      <c r="F711" s="119">
        <v>1353.05</v>
      </c>
      <c r="G711" s="119">
        <v>1351.25</v>
      </c>
      <c r="H711" s="119">
        <v>1363.65</v>
      </c>
      <c r="I711" s="119">
        <v>4230633</v>
      </c>
      <c r="J711" s="119">
        <v>5691667923.1000004</v>
      </c>
      <c r="K711" s="121">
        <v>43137</v>
      </c>
      <c r="L711" s="119">
        <v>135433</v>
      </c>
      <c r="M711" s="119" t="s">
        <v>1292</v>
      </c>
    </row>
    <row r="712" spans="1:13">
      <c r="A712" s="119" t="s">
        <v>2224</v>
      </c>
      <c r="B712" s="119" t="s">
        <v>397</v>
      </c>
      <c r="C712" s="119">
        <v>1200</v>
      </c>
      <c r="D712" s="119">
        <v>1260.55</v>
      </c>
      <c r="E712" s="119">
        <v>1155</v>
      </c>
      <c r="F712" s="119">
        <v>1176.9000000000001</v>
      </c>
      <c r="G712" s="119">
        <v>1180</v>
      </c>
      <c r="H712" s="119">
        <v>1260.55</v>
      </c>
      <c r="I712" s="119">
        <v>158668</v>
      </c>
      <c r="J712" s="119">
        <v>191175367.69999999</v>
      </c>
      <c r="K712" s="121">
        <v>43137</v>
      </c>
      <c r="L712" s="119">
        <v>11315</v>
      </c>
      <c r="M712" s="119" t="s">
        <v>2225</v>
      </c>
    </row>
    <row r="713" spans="1:13">
      <c r="A713" s="119" t="s">
        <v>2285</v>
      </c>
      <c r="B713" s="119" t="s">
        <v>397</v>
      </c>
      <c r="C713" s="119">
        <v>1222</v>
      </c>
      <c r="D713" s="119">
        <v>1275</v>
      </c>
      <c r="E713" s="119">
        <v>1211</v>
      </c>
      <c r="F713" s="119">
        <v>1239.5999999999999</v>
      </c>
      <c r="G713" s="119">
        <v>1233</v>
      </c>
      <c r="H713" s="119">
        <v>1298.25</v>
      </c>
      <c r="I713" s="119">
        <v>53435</v>
      </c>
      <c r="J713" s="119">
        <v>66620372.399999999</v>
      </c>
      <c r="K713" s="121">
        <v>43137</v>
      </c>
      <c r="L713" s="119">
        <v>4044</v>
      </c>
      <c r="M713" s="119" t="s">
        <v>2286</v>
      </c>
    </row>
    <row r="714" spans="1:13">
      <c r="A714" s="119" t="s">
        <v>1293</v>
      </c>
      <c r="B714" s="119" t="s">
        <v>397</v>
      </c>
      <c r="C714" s="119">
        <v>1700</v>
      </c>
      <c r="D714" s="119">
        <v>1790</v>
      </c>
      <c r="E714" s="119">
        <v>1633</v>
      </c>
      <c r="F714" s="119">
        <v>1760.4</v>
      </c>
      <c r="G714" s="119">
        <v>1789</v>
      </c>
      <c r="H714" s="119">
        <v>1750</v>
      </c>
      <c r="I714" s="119">
        <v>13599</v>
      </c>
      <c r="J714" s="119">
        <v>23322828.100000001</v>
      </c>
      <c r="K714" s="121">
        <v>43137</v>
      </c>
      <c r="L714" s="119">
        <v>1683</v>
      </c>
      <c r="M714" s="119" t="s">
        <v>1294</v>
      </c>
    </row>
    <row r="715" spans="1:13">
      <c r="A715" s="119" t="s">
        <v>1295</v>
      </c>
      <c r="B715" s="119" t="s">
        <v>397</v>
      </c>
      <c r="C715" s="119">
        <v>710</v>
      </c>
      <c r="D715" s="119">
        <v>728.95</v>
      </c>
      <c r="E715" s="119">
        <v>675</v>
      </c>
      <c r="F715" s="119">
        <v>714.25</v>
      </c>
      <c r="G715" s="119">
        <v>704</v>
      </c>
      <c r="H715" s="119">
        <v>737.3</v>
      </c>
      <c r="I715" s="119">
        <v>13385</v>
      </c>
      <c r="J715" s="119">
        <v>9426052.1500000004</v>
      </c>
      <c r="K715" s="121">
        <v>43137</v>
      </c>
      <c r="L715" s="119">
        <v>729</v>
      </c>
      <c r="M715" s="119" t="s">
        <v>1296</v>
      </c>
    </row>
    <row r="716" spans="1:13">
      <c r="A716" s="119" t="s">
        <v>112</v>
      </c>
      <c r="B716" s="119" t="s">
        <v>397</v>
      </c>
      <c r="C716" s="119">
        <v>824</v>
      </c>
      <c r="D716" s="119">
        <v>834.9</v>
      </c>
      <c r="E716" s="119">
        <v>789.4</v>
      </c>
      <c r="F716" s="119">
        <v>800.9</v>
      </c>
      <c r="G716" s="119">
        <v>790.05</v>
      </c>
      <c r="H716" s="119">
        <v>849.1</v>
      </c>
      <c r="I716" s="119">
        <v>4675402</v>
      </c>
      <c r="J716" s="119">
        <v>3800913822.8000002</v>
      </c>
      <c r="K716" s="121">
        <v>43137</v>
      </c>
      <c r="L716" s="119">
        <v>106666</v>
      </c>
      <c r="M716" s="119" t="s">
        <v>1297</v>
      </c>
    </row>
    <row r="717" spans="1:13">
      <c r="A717" s="119" t="s">
        <v>1298</v>
      </c>
      <c r="B717" s="119" t="s">
        <v>397</v>
      </c>
      <c r="C717" s="119">
        <v>1550</v>
      </c>
      <c r="D717" s="119">
        <v>1647.8</v>
      </c>
      <c r="E717" s="119">
        <v>1525</v>
      </c>
      <c r="F717" s="119">
        <v>1619.3</v>
      </c>
      <c r="G717" s="119">
        <v>1617</v>
      </c>
      <c r="H717" s="119">
        <v>1630.95</v>
      </c>
      <c r="I717" s="119">
        <v>45509</v>
      </c>
      <c r="J717" s="119">
        <v>71553445.25</v>
      </c>
      <c r="K717" s="121">
        <v>43137</v>
      </c>
      <c r="L717" s="119">
        <v>1907</v>
      </c>
      <c r="M717" s="119" t="s">
        <v>1299</v>
      </c>
    </row>
    <row r="718" spans="1:13">
      <c r="A718" s="119" t="s">
        <v>1300</v>
      </c>
      <c r="B718" s="119" t="s">
        <v>397</v>
      </c>
      <c r="C718" s="119">
        <v>55</v>
      </c>
      <c r="D718" s="119">
        <v>57.9</v>
      </c>
      <c r="E718" s="119">
        <v>54</v>
      </c>
      <c r="F718" s="119">
        <v>55.5</v>
      </c>
      <c r="G718" s="119">
        <v>55.4</v>
      </c>
      <c r="H718" s="119">
        <v>58.6</v>
      </c>
      <c r="I718" s="119">
        <v>124417</v>
      </c>
      <c r="J718" s="119">
        <v>6946498.9500000002</v>
      </c>
      <c r="K718" s="121">
        <v>43137</v>
      </c>
      <c r="L718" s="119">
        <v>837</v>
      </c>
      <c r="M718" s="119" t="s">
        <v>1301</v>
      </c>
    </row>
    <row r="719" spans="1:13">
      <c r="A719" s="119" t="s">
        <v>1302</v>
      </c>
      <c r="B719" s="119" t="s">
        <v>397</v>
      </c>
      <c r="C719" s="119">
        <v>32</v>
      </c>
      <c r="D719" s="119">
        <v>33.200000000000003</v>
      </c>
      <c r="E719" s="119">
        <v>31</v>
      </c>
      <c r="F719" s="119">
        <v>31.8</v>
      </c>
      <c r="G719" s="119">
        <v>32</v>
      </c>
      <c r="H719" s="119">
        <v>33.6</v>
      </c>
      <c r="I719" s="119">
        <v>86676</v>
      </c>
      <c r="J719" s="119">
        <v>2767581.35</v>
      </c>
      <c r="K719" s="121">
        <v>43137</v>
      </c>
      <c r="L719" s="119">
        <v>676</v>
      </c>
      <c r="M719" s="119" t="s">
        <v>1303</v>
      </c>
    </row>
    <row r="720" spans="1:13">
      <c r="A720" s="119" t="s">
        <v>113</v>
      </c>
      <c r="B720" s="119" t="s">
        <v>397</v>
      </c>
      <c r="C720" s="119">
        <v>743.8</v>
      </c>
      <c r="D720" s="119">
        <v>759.9</v>
      </c>
      <c r="E720" s="119">
        <v>730.75</v>
      </c>
      <c r="F720" s="119">
        <v>751.8</v>
      </c>
      <c r="G720" s="119">
        <v>751.8</v>
      </c>
      <c r="H720" s="119">
        <v>760.5</v>
      </c>
      <c r="I720" s="119">
        <v>5626253</v>
      </c>
      <c r="J720" s="119">
        <v>4215604282.25</v>
      </c>
      <c r="K720" s="121">
        <v>43137</v>
      </c>
      <c r="L720" s="119">
        <v>70135</v>
      </c>
      <c r="M720" s="119" t="s">
        <v>1304</v>
      </c>
    </row>
    <row r="721" spans="1:13">
      <c r="A721" s="119" t="s">
        <v>114</v>
      </c>
      <c r="B721" s="119" t="s">
        <v>397</v>
      </c>
      <c r="C721" s="119">
        <v>415</v>
      </c>
      <c r="D721" s="119">
        <v>457.9</v>
      </c>
      <c r="E721" s="119">
        <v>401</v>
      </c>
      <c r="F721" s="119">
        <v>444.55</v>
      </c>
      <c r="G721" s="119">
        <v>443</v>
      </c>
      <c r="H721" s="119">
        <v>438.45</v>
      </c>
      <c r="I721" s="119">
        <v>2335951</v>
      </c>
      <c r="J721" s="119">
        <v>1016723747.2</v>
      </c>
      <c r="K721" s="121">
        <v>43137</v>
      </c>
      <c r="L721" s="119">
        <v>43983</v>
      </c>
      <c r="M721" s="119" t="s">
        <v>1305</v>
      </c>
    </row>
    <row r="722" spans="1:13">
      <c r="A722" s="119" t="s">
        <v>1306</v>
      </c>
      <c r="B722" s="119" t="s">
        <v>397</v>
      </c>
      <c r="C722" s="119">
        <v>22</v>
      </c>
      <c r="D722" s="119">
        <v>22.48</v>
      </c>
      <c r="E722" s="119">
        <v>21.05</v>
      </c>
      <c r="F722" s="119">
        <v>21.77</v>
      </c>
      <c r="G722" s="119">
        <v>21.75</v>
      </c>
      <c r="H722" s="119">
        <v>22.11</v>
      </c>
      <c r="I722" s="119">
        <v>45645</v>
      </c>
      <c r="J722" s="119">
        <v>987947.62</v>
      </c>
      <c r="K722" s="121">
        <v>43137</v>
      </c>
      <c r="L722" s="119">
        <v>288</v>
      </c>
      <c r="M722" s="119" t="s">
        <v>1307</v>
      </c>
    </row>
    <row r="723" spans="1:13">
      <c r="A723" s="119" t="s">
        <v>1308</v>
      </c>
      <c r="B723" s="119" t="s">
        <v>397</v>
      </c>
      <c r="C723" s="119">
        <v>105.46</v>
      </c>
      <c r="D723" s="119">
        <v>105.46</v>
      </c>
      <c r="E723" s="119">
        <v>99.6</v>
      </c>
      <c r="F723" s="119">
        <v>102.39</v>
      </c>
      <c r="G723" s="119">
        <v>102</v>
      </c>
      <c r="H723" s="119">
        <v>105.48</v>
      </c>
      <c r="I723" s="119">
        <v>3438</v>
      </c>
      <c r="J723" s="119">
        <v>350360.02</v>
      </c>
      <c r="K723" s="121">
        <v>43137</v>
      </c>
      <c r="L723" s="119">
        <v>52</v>
      </c>
      <c r="M723" s="119" t="s">
        <v>1309</v>
      </c>
    </row>
    <row r="724" spans="1:13">
      <c r="A724" s="119" t="s">
        <v>1310</v>
      </c>
      <c r="B724" s="119" t="s">
        <v>397</v>
      </c>
      <c r="C724" s="119">
        <v>134.1</v>
      </c>
      <c r="D724" s="119">
        <v>145</v>
      </c>
      <c r="E724" s="119">
        <v>134.1</v>
      </c>
      <c r="F724" s="119">
        <v>138.1</v>
      </c>
      <c r="G724" s="119">
        <v>138</v>
      </c>
      <c r="H724" s="119">
        <v>149</v>
      </c>
      <c r="I724" s="119">
        <v>59680</v>
      </c>
      <c r="J724" s="119">
        <v>8220528.1500000004</v>
      </c>
      <c r="K724" s="121">
        <v>43137</v>
      </c>
      <c r="L724" s="119">
        <v>1419</v>
      </c>
      <c r="M724" s="119" t="s">
        <v>1311</v>
      </c>
    </row>
    <row r="725" spans="1:13">
      <c r="A725" s="119" t="s">
        <v>1312</v>
      </c>
      <c r="B725" s="119" t="s">
        <v>397</v>
      </c>
      <c r="C725" s="119">
        <v>58</v>
      </c>
      <c r="D725" s="119">
        <v>58</v>
      </c>
      <c r="E725" s="119">
        <v>55.4</v>
      </c>
      <c r="F725" s="119">
        <v>56.8</v>
      </c>
      <c r="G725" s="119">
        <v>57.7</v>
      </c>
      <c r="H725" s="119">
        <v>58.8</v>
      </c>
      <c r="I725" s="119">
        <v>25542</v>
      </c>
      <c r="J725" s="119">
        <v>1450228.05</v>
      </c>
      <c r="K725" s="121">
        <v>43137</v>
      </c>
      <c r="L725" s="119">
        <v>307</v>
      </c>
      <c r="M725" s="119" t="s">
        <v>1313</v>
      </c>
    </row>
    <row r="726" spans="1:13">
      <c r="A726" s="119" t="s">
        <v>1314</v>
      </c>
      <c r="B726" s="119" t="s">
        <v>397</v>
      </c>
      <c r="C726" s="119">
        <v>27</v>
      </c>
      <c r="D726" s="119">
        <v>28.7</v>
      </c>
      <c r="E726" s="119">
        <v>25.5</v>
      </c>
      <c r="F726" s="119">
        <v>27.4</v>
      </c>
      <c r="G726" s="119">
        <v>27.45</v>
      </c>
      <c r="H726" s="119">
        <v>28.9</v>
      </c>
      <c r="I726" s="119">
        <v>287791</v>
      </c>
      <c r="J726" s="119">
        <v>7767823.9000000004</v>
      </c>
      <c r="K726" s="121">
        <v>43137</v>
      </c>
      <c r="L726" s="119">
        <v>1226</v>
      </c>
      <c r="M726" s="119" t="s">
        <v>1315</v>
      </c>
    </row>
    <row r="727" spans="1:13">
      <c r="A727" s="119" t="s">
        <v>2531</v>
      </c>
      <c r="B727" s="119" t="s">
        <v>397</v>
      </c>
      <c r="C727" s="119">
        <v>33.549999999999997</v>
      </c>
      <c r="D727" s="119">
        <v>34.1</v>
      </c>
      <c r="E727" s="119">
        <v>33.549999999999997</v>
      </c>
      <c r="F727" s="119">
        <v>33.549999999999997</v>
      </c>
      <c r="G727" s="119">
        <v>33.549999999999997</v>
      </c>
      <c r="H727" s="119">
        <v>35.299999999999997</v>
      </c>
      <c r="I727" s="119">
        <v>263577</v>
      </c>
      <c r="J727" s="119">
        <v>8857846.0999999996</v>
      </c>
      <c r="K727" s="121">
        <v>43137</v>
      </c>
      <c r="L727" s="119">
        <v>1133</v>
      </c>
      <c r="M727" s="119" t="s">
        <v>2532</v>
      </c>
    </row>
    <row r="728" spans="1:13">
      <c r="A728" s="119" t="s">
        <v>2944</v>
      </c>
      <c r="B728" s="119" t="s">
        <v>397</v>
      </c>
      <c r="C728" s="119">
        <v>141.80000000000001</v>
      </c>
      <c r="D728" s="119">
        <v>158.5</v>
      </c>
      <c r="E728" s="119">
        <v>130.55000000000001</v>
      </c>
      <c r="F728" s="119">
        <v>148.75</v>
      </c>
      <c r="G728" s="119">
        <v>149</v>
      </c>
      <c r="H728" s="119">
        <v>144.1</v>
      </c>
      <c r="I728" s="119">
        <v>18076</v>
      </c>
      <c r="J728" s="119">
        <v>2684023.85</v>
      </c>
      <c r="K728" s="121">
        <v>43137</v>
      </c>
      <c r="L728" s="119">
        <v>421</v>
      </c>
      <c r="M728" s="119" t="s">
        <v>2945</v>
      </c>
    </row>
    <row r="729" spans="1:13">
      <c r="A729" s="119" t="s">
        <v>1316</v>
      </c>
      <c r="B729" s="119" t="s">
        <v>397</v>
      </c>
      <c r="C729" s="119">
        <v>152.85</v>
      </c>
      <c r="D729" s="119">
        <v>154</v>
      </c>
      <c r="E729" s="119">
        <v>145.05000000000001</v>
      </c>
      <c r="F729" s="119">
        <v>147.85</v>
      </c>
      <c r="G729" s="119">
        <v>147.6</v>
      </c>
      <c r="H729" s="119">
        <v>155.9</v>
      </c>
      <c r="I729" s="119">
        <v>148115</v>
      </c>
      <c r="J729" s="119">
        <v>22072238.800000001</v>
      </c>
      <c r="K729" s="121">
        <v>43137</v>
      </c>
      <c r="L729" s="119">
        <v>1223</v>
      </c>
      <c r="M729" s="119" t="s">
        <v>1317</v>
      </c>
    </row>
    <row r="730" spans="1:13">
      <c r="A730" s="119" t="s">
        <v>2283</v>
      </c>
      <c r="B730" s="119" t="s">
        <v>397</v>
      </c>
      <c r="C730" s="119">
        <v>12</v>
      </c>
      <c r="D730" s="119">
        <v>12.3</v>
      </c>
      <c r="E730" s="119">
        <v>11.8</v>
      </c>
      <c r="F730" s="119">
        <v>11.9</v>
      </c>
      <c r="G730" s="119">
        <v>11.85</v>
      </c>
      <c r="H730" s="119">
        <v>12.4</v>
      </c>
      <c r="I730" s="119">
        <v>51506</v>
      </c>
      <c r="J730" s="119">
        <v>615761.5</v>
      </c>
      <c r="K730" s="121">
        <v>43137</v>
      </c>
      <c r="L730" s="119">
        <v>188</v>
      </c>
      <c r="M730" s="119" t="s">
        <v>2284</v>
      </c>
    </row>
    <row r="731" spans="1:13">
      <c r="A731" s="119" t="s">
        <v>1318</v>
      </c>
      <c r="B731" s="119" t="s">
        <v>397</v>
      </c>
      <c r="C731" s="119">
        <v>19</v>
      </c>
      <c r="D731" s="119">
        <v>19.95</v>
      </c>
      <c r="E731" s="119">
        <v>18.600000000000001</v>
      </c>
      <c r="F731" s="119">
        <v>19.100000000000001</v>
      </c>
      <c r="G731" s="119">
        <v>19.100000000000001</v>
      </c>
      <c r="H731" s="119">
        <v>19.350000000000001</v>
      </c>
      <c r="I731" s="119">
        <v>2041131</v>
      </c>
      <c r="J731" s="119">
        <v>38855558</v>
      </c>
      <c r="K731" s="121">
        <v>43137</v>
      </c>
      <c r="L731" s="119">
        <v>4175</v>
      </c>
      <c r="M731" s="119" t="s">
        <v>1319</v>
      </c>
    </row>
    <row r="732" spans="1:13">
      <c r="A732" s="119" t="s">
        <v>2198</v>
      </c>
      <c r="B732" s="119" t="s">
        <v>397</v>
      </c>
      <c r="C732" s="119">
        <v>71</v>
      </c>
      <c r="D732" s="119">
        <v>75.5</v>
      </c>
      <c r="E732" s="119">
        <v>71</v>
      </c>
      <c r="F732" s="119">
        <v>73.650000000000006</v>
      </c>
      <c r="G732" s="119">
        <v>73</v>
      </c>
      <c r="H732" s="119">
        <v>78.599999999999994</v>
      </c>
      <c r="I732" s="119">
        <v>78690</v>
      </c>
      <c r="J732" s="119">
        <v>5750338.6500000004</v>
      </c>
      <c r="K732" s="121">
        <v>43137</v>
      </c>
      <c r="L732" s="119">
        <v>955</v>
      </c>
      <c r="M732" s="119" t="s">
        <v>2199</v>
      </c>
    </row>
    <row r="733" spans="1:13">
      <c r="A733" s="119" t="s">
        <v>1320</v>
      </c>
      <c r="B733" s="119" t="s">
        <v>397</v>
      </c>
      <c r="C733" s="119">
        <v>200.5</v>
      </c>
      <c r="D733" s="119">
        <v>209.9</v>
      </c>
      <c r="E733" s="119">
        <v>200</v>
      </c>
      <c r="F733" s="119">
        <v>205.5</v>
      </c>
      <c r="G733" s="119">
        <v>205.95</v>
      </c>
      <c r="H733" s="119">
        <v>210.5</v>
      </c>
      <c r="I733" s="119">
        <v>377806</v>
      </c>
      <c r="J733" s="119">
        <v>77319403.200000003</v>
      </c>
      <c r="K733" s="121">
        <v>43137</v>
      </c>
      <c r="L733" s="119">
        <v>6551</v>
      </c>
      <c r="M733" s="119" t="s">
        <v>1321</v>
      </c>
    </row>
    <row r="734" spans="1:13">
      <c r="A734" s="119" t="s">
        <v>1322</v>
      </c>
      <c r="B734" s="119" t="s">
        <v>397</v>
      </c>
      <c r="C734" s="119">
        <v>467.95</v>
      </c>
      <c r="D734" s="119">
        <v>476.5</v>
      </c>
      <c r="E734" s="119">
        <v>450.6</v>
      </c>
      <c r="F734" s="119">
        <v>466.1</v>
      </c>
      <c r="G734" s="119">
        <v>470</v>
      </c>
      <c r="H734" s="119">
        <v>475.55</v>
      </c>
      <c r="I734" s="119">
        <v>42738</v>
      </c>
      <c r="J734" s="119">
        <v>19922366.800000001</v>
      </c>
      <c r="K734" s="121">
        <v>43137</v>
      </c>
      <c r="L734" s="119">
        <v>1279</v>
      </c>
      <c r="M734" s="119" t="s">
        <v>1323</v>
      </c>
    </row>
    <row r="735" spans="1:13">
      <c r="A735" s="119" t="s">
        <v>2862</v>
      </c>
      <c r="B735" s="119" t="s">
        <v>397</v>
      </c>
      <c r="C735" s="119">
        <v>450</v>
      </c>
      <c r="D735" s="119">
        <v>468</v>
      </c>
      <c r="E735" s="119">
        <v>441.2</v>
      </c>
      <c r="F735" s="119">
        <v>466.15</v>
      </c>
      <c r="G735" s="119">
        <v>467.95</v>
      </c>
      <c r="H735" s="119">
        <v>468.7</v>
      </c>
      <c r="I735" s="119">
        <v>102924</v>
      </c>
      <c r="J735" s="119">
        <v>47411324.450000003</v>
      </c>
      <c r="K735" s="121">
        <v>43137</v>
      </c>
      <c r="L735" s="119">
        <v>2558</v>
      </c>
      <c r="M735" s="119" t="s">
        <v>2863</v>
      </c>
    </row>
    <row r="736" spans="1:13">
      <c r="A736" s="119" t="s">
        <v>1324</v>
      </c>
      <c r="B736" s="119" t="s">
        <v>397</v>
      </c>
      <c r="C736" s="119">
        <v>2461.25</v>
      </c>
      <c r="D736" s="119">
        <v>2517</v>
      </c>
      <c r="E736" s="119">
        <v>2440</v>
      </c>
      <c r="F736" s="119">
        <v>2498.6999999999998</v>
      </c>
      <c r="G736" s="119">
        <v>2508</v>
      </c>
      <c r="H736" s="119">
        <v>2548.15</v>
      </c>
      <c r="I736" s="119">
        <v>7869</v>
      </c>
      <c r="J736" s="119">
        <v>19535773.600000001</v>
      </c>
      <c r="K736" s="121">
        <v>43137</v>
      </c>
      <c r="L736" s="119">
        <v>533</v>
      </c>
      <c r="M736" s="119" t="s">
        <v>1325</v>
      </c>
    </row>
    <row r="737" spans="1:13">
      <c r="A737" s="119" t="s">
        <v>1326</v>
      </c>
      <c r="B737" s="119" t="s">
        <v>397</v>
      </c>
      <c r="C737" s="119">
        <v>498</v>
      </c>
      <c r="D737" s="119">
        <v>505.45</v>
      </c>
      <c r="E737" s="119">
        <v>480.05</v>
      </c>
      <c r="F737" s="119">
        <v>497.2</v>
      </c>
      <c r="G737" s="119">
        <v>496</v>
      </c>
      <c r="H737" s="119">
        <v>510.3</v>
      </c>
      <c r="I737" s="119">
        <v>97171</v>
      </c>
      <c r="J737" s="119">
        <v>48282823.299999997</v>
      </c>
      <c r="K737" s="121">
        <v>43137</v>
      </c>
      <c r="L737" s="119">
        <v>1746</v>
      </c>
      <c r="M737" s="119" t="s">
        <v>1327</v>
      </c>
    </row>
    <row r="738" spans="1:13">
      <c r="A738" s="119" t="s">
        <v>1328</v>
      </c>
      <c r="B738" s="119" t="s">
        <v>397</v>
      </c>
      <c r="C738" s="119">
        <v>775</v>
      </c>
      <c r="D738" s="119">
        <v>889.95</v>
      </c>
      <c r="E738" s="119">
        <v>765</v>
      </c>
      <c r="F738" s="119">
        <v>862.3</v>
      </c>
      <c r="G738" s="119">
        <v>855</v>
      </c>
      <c r="H738" s="119">
        <v>867.35</v>
      </c>
      <c r="I738" s="119">
        <v>153303</v>
      </c>
      <c r="J738" s="119">
        <v>128448581</v>
      </c>
      <c r="K738" s="121">
        <v>43137</v>
      </c>
      <c r="L738" s="119">
        <v>6185</v>
      </c>
      <c r="M738" s="119" t="s">
        <v>1329</v>
      </c>
    </row>
    <row r="739" spans="1:13">
      <c r="A739" s="119" t="s">
        <v>1330</v>
      </c>
      <c r="B739" s="119" t="s">
        <v>397</v>
      </c>
      <c r="C739" s="119">
        <v>514.95000000000005</v>
      </c>
      <c r="D739" s="119">
        <v>527.15</v>
      </c>
      <c r="E739" s="119">
        <v>505</v>
      </c>
      <c r="F739" s="119">
        <v>511.6</v>
      </c>
      <c r="G739" s="119">
        <v>513</v>
      </c>
      <c r="H739" s="119">
        <v>541.85</v>
      </c>
      <c r="I739" s="119">
        <v>301911</v>
      </c>
      <c r="J739" s="119">
        <v>156244785.40000001</v>
      </c>
      <c r="K739" s="121">
        <v>43137</v>
      </c>
      <c r="L739" s="119">
        <v>14521</v>
      </c>
      <c r="M739" s="119" t="s">
        <v>1331</v>
      </c>
    </row>
    <row r="740" spans="1:13">
      <c r="A740" s="119" t="s">
        <v>2220</v>
      </c>
      <c r="B740" s="119" t="s">
        <v>397</v>
      </c>
      <c r="C740" s="119">
        <v>33.200000000000003</v>
      </c>
      <c r="D740" s="119">
        <v>35.75</v>
      </c>
      <c r="E740" s="119">
        <v>33.15</v>
      </c>
      <c r="F740" s="119">
        <v>33.25</v>
      </c>
      <c r="G740" s="119">
        <v>33.15</v>
      </c>
      <c r="H740" s="119">
        <v>36.799999999999997</v>
      </c>
      <c r="I740" s="119">
        <v>33988</v>
      </c>
      <c r="J740" s="119">
        <v>1149463.7</v>
      </c>
      <c r="K740" s="121">
        <v>43137</v>
      </c>
      <c r="L740" s="119">
        <v>280</v>
      </c>
      <c r="M740" s="119" t="s">
        <v>2221</v>
      </c>
    </row>
    <row r="741" spans="1:13">
      <c r="A741" s="119" t="s">
        <v>2691</v>
      </c>
      <c r="B741" s="119" t="s">
        <v>397</v>
      </c>
      <c r="C741" s="119">
        <v>12.5</v>
      </c>
      <c r="D741" s="119">
        <v>12.9</v>
      </c>
      <c r="E741" s="119">
        <v>12.3</v>
      </c>
      <c r="F741" s="119">
        <v>12.7</v>
      </c>
      <c r="G741" s="119">
        <v>12.9</v>
      </c>
      <c r="H741" s="119">
        <v>12.9</v>
      </c>
      <c r="I741" s="119">
        <v>22797</v>
      </c>
      <c r="J741" s="119">
        <v>284749.15000000002</v>
      </c>
      <c r="K741" s="121">
        <v>43137</v>
      </c>
      <c r="L741" s="119">
        <v>94</v>
      </c>
      <c r="M741" s="119" t="s">
        <v>2692</v>
      </c>
    </row>
    <row r="742" spans="1:13">
      <c r="A742" s="119" t="s">
        <v>2361</v>
      </c>
      <c r="B742" s="119" t="s">
        <v>397</v>
      </c>
      <c r="C742" s="119">
        <v>15</v>
      </c>
      <c r="D742" s="119">
        <v>16.2</v>
      </c>
      <c r="E742" s="119">
        <v>15</v>
      </c>
      <c r="F742" s="119">
        <v>15.75</v>
      </c>
      <c r="G742" s="119">
        <v>15.75</v>
      </c>
      <c r="H742" s="119">
        <v>16.850000000000001</v>
      </c>
      <c r="I742" s="119">
        <v>51497</v>
      </c>
      <c r="J742" s="119">
        <v>814735.3</v>
      </c>
      <c r="K742" s="121">
        <v>43137</v>
      </c>
      <c r="L742" s="119">
        <v>295</v>
      </c>
      <c r="M742" s="119" t="s">
        <v>2362</v>
      </c>
    </row>
    <row r="743" spans="1:13">
      <c r="A743" s="119" t="s">
        <v>1332</v>
      </c>
      <c r="B743" s="119" t="s">
        <v>397</v>
      </c>
      <c r="C743" s="119">
        <v>62.05</v>
      </c>
      <c r="D743" s="119">
        <v>64.650000000000006</v>
      </c>
      <c r="E743" s="119">
        <v>61</v>
      </c>
      <c r="F743" s="119">
        <v>63</v>
      </c>
      <c r="G743" s="119">
        <v>63.8</v>
      </c>
      <c r="H743" s="119">
        <v>65.25</v>
      </c>
      <c r="I743" s="119">
        <v>19983</v>
      </c>
      <c r="J743" s="119">
        <v>1248837.8500000001</v>
      </c>
      <c r="K743" s="121">
        <v>43137</v>
      </c>
      <c r="L743" s="119">
        <v>254</v>
      </c>
      <c r="M743" s="119" t="s">
        <v>1333</v>
      </c>
    </row>
    <row r="744" spans="1:13">
      <c r="A744" s="119" t="s">
        <v>1334</v>
      </c>
      <c r="B744" s="119" t="s">
        <v>397</v>
      </c>
      <c r="C744" s="119">
        <v>32.5</v>
      </c>
      <c r="D744" s="119">
        <v>37</v>
      </c>
      <c r="E744" s="119">
        <v>32.049999999999997</v>
      </c>
      <c r="F744" s="119">
        <v>36.25</v>
      </c>
      <c r="G744" s="119">
        <v>36.299999999999997</v>
      </c>
      <c r="H744" s="119">
        <v>33.200000000000003</v>
      </c>
      <c r="I744" s="119">
        <v>2193020</v>
      </c>
      <c r="J744" s="119">
        <v>77220017.400000006</v>
      </c>
      <c r="K744" s="121">
        <v>43137</v>
      </c>
      <c r="L744" s="119">
        <v>7797</v>
      </c>
      <c r="M744" s="119" t="s">
        <v>1335</v>
      </c>
    </row>
    <row r="745" spans="1:13">
      <c r="A745" s="119" t="s">
        <v>1336</v>
      </c>
      <c r="B745" s="119" t="s">
        <v>397</v>
      </c>
      <c r="C745" s="119">
        <v>99</v>
      </c>
      <c r="D745" s="119">
        <v>105</v>
      </c>
      <c r="E745" s="119">
        <v>96.2</v>
      </c>
      <c r="F745" s="119">
        <v>102.55</v>
      </c>
      <c r="G745" s="119">
        <v>102.6</v>
      </c>
      <c r="H745" s="119">
        <v>105.4</v>
      </c>
      <c r="I745" s="119">
        <v>8187525</v>
      </c>
      <c r="J745" s="119">
        <v>825602266.70000005</v>
      </c>
      <c r="K745" s="121">
        <v>43137</v>
      </c>
      <c r="L745" s="119">
        <v>29477</v>
      </c>
      <c r="M745" s="119" t="s">
        <v>1337</v>
      </c>
    </row>
    <row r="746" spans="1:13">
      <c r="A746" s="119" t="s">
        <v>1338</v>
      </c>
      <c r="B746" s="119" t="s">
        <v>397</v>
      </c>
      <c r="C746" s="119">
        <v>147.5</v>
      </c>
      <c r="D746" s="119">
        <v>160.44999999999999</v>
      </c>
      <c r="E746" s="119">
        <v>147.5</v>
      </c>
      <c r="F746" s="119">
        <v>155.30000000000001</v>
      </c>
      <c r="G746" s="119">
        <v>154</v>
      </c>
      <c r="H746" s="119">
        <v>162.35</v>
      </c>
      <c r="I746" s="119">
        <v>93361</v>
      </c>
      <c r="J746" s="119">
        <v>14435738.15</v>
      </c>
      <c r="K746" s="121">
        <v>43137</v>
      </c>
      <c r="L746" s="119">
        <v>1348</v>
      </c>
      <c r="M746" s="119" t="s">
        <v>1339</v>
      </c>
    </row>
    <row r="747" spans="1:13">
      <c r="A747" s="119" t="s">
        <v>1340</v>
      </c>
      <c r="B747" s="119" t="s">
        <v>397</v>
      </c>
      <c r="C747" s="119">
        <v>58.65</v>
      </c>
      <c r="D747" s="119">
        <v>62.9</v>
      </c>
      <c r="E747" s="119">
        <v>58.65</v>
      </c>
      <c r="F747" s="119">
        <v>60.7</v>
      </c>
      <c r="G747" s="119">
        <v>60.4</v>
      </c>
      <c r="H747" s="119">
        <v>64.650000000000006</v>
      </c>
      <c r="I747" s="119">
        <v>139276</v>
      </c>
      <c r="J747" s="119">
        <v>8495467.25</v>
      </c>
      <c r="K747" s="121">
        <v>43137</v>
      </c>
      <c r="L747" s="119">
        <v>1074</v>
      </c>
      <c r="M747" s="119" t="s">
        <v>1341</v>
      </c>
    </row>
    <row r="748" spans="1:13">
      <c r="A748" s="119" t="s">
        <v>1342</v>
      </c>
      <c r="B748" s="119" t="s">
        <v>397</v>
      </c>
      <c r="C748" s="119">
        <v>350</v>
      </c>
      <c r="D748" s="119">
        <v>358.55</v>
      </c>
      <c r="E748" s="119">
        <v>339.95</v>
      </c>
      <c r="F748" s="119">
        <v>347.75</v>
      </c>
      <c r="G748" s="119">
        <v>346</v>
      </c>
      <c r="H748" s="119">
        <v>359.1</v>
      </c>
      <c r="I748" s="119">
        <v>17819</v>
      </c>
      <c r="J748" s="119">
        <v>6210334.0499999998</v>
      </c>
      <c r="K748" s="121">
        <v>43137</v>
      </c>
      <c r="L748" s="119">
        <v>963</v>
      </c>
      <c r="M748" s="119" t="s">
        <v>1343</v>
      </c>
    </row>
    <row r="749" spans="1:13">
      <c r="A749" s="119" t="s">
        <v>1344</v>
      </c>
      <c r="B749" s="119" t="s">
        <v>397</v>
      </c>
      <c r="C749" s="119">
        <v>103.35</v>
      </c>
      <c r="D749" s="119">
        <v>121.2</v>
      </c>
      <c r="E749" s="119">
        <v>102</v>
      </c>
      <c r="F749" s="119">
        <v>117.95</v>
      </c>
      <c r="G749" s="119">
        <v>118</v>
      </c>
      <c r="H749" s="119">
        <v>118.6</v>
      </c>
      <c r="I749" s="119">
        <v>993333</v>
      </c>
      <c r="J749" s="119">
        <v>113183395.2</v>
      </c>
      <c r="K749" s="121">
        <v>43137</v>
      </c>
      <c r="L749" s="119">
        <v>5986</v>
      </c>
      <c r="M749" s="119" t="s">
        <v>1345</v>
      </c>
    </row>
    <row r="750" spans="1:13">
      <c r="A750" s="119" t="s">
        <v>1346</v>
      </c>
      <c r="B750" s="119" t="s">
        <v>397</v>
      </c>
      <c r="C750" s="119">
        <v>56</v>
      </c>
      <c r="D750" s="119">
        <v>58.3</v>
      </c>
      <c r="E750" s="119">
        <v>55.95</v>
      </c>
      <c r="F750" s="119">
        <v>57.3</v>
      </c>
      <c r="G750" s="119">
        <v>57</v>
      </c>
      <c r="H750" s="119">
        <v>60.65</v>
      </c>
      <c r="I750" s="119">
        <v>572179</v>
      </c>
      <c r="J750" s="119">
        <v>32951556.899999999</v>
      </c>
      <c r="K750" s="121">
        <v>43137</v>
      </c>
      <c r="L750" s="119">
        <v>2615</v>
      </c>
      <c r="M750" s="119" t="s">
        <v>1347</v>
      </c>
    </row>
    <row r="751" spans="1:13">
      <c r="A751" s="119" t="s">
        <v>1348</v>
      </c>
      <c r="B751" s="119" t="s">
        <v>397</v>
      </c>
      <c r="C751" s="119">
        <v>372</v>
      </c>
      <c r="D751" s="119">
        <v>379</v>
      </c>
      <c r="E751" s="119">
        <v>358</v>
      </c>
      <c r="F751" s="119">
        <v>374.5</v>
      </c>
      <c r="G751" s="119">
        <v>373.4</v>
      </c>
      <c r="H751" s="119">
        <v>381.95</v>
      </c>
      <c r="I751" s="119">
        <v>132628</v>
      </c>
      <c r="J751" s="119">
        <v>49015019.450000003</v>
      </c>
      <c r="K751" s="121">
        <v>43137</v>
      </c>
      <c r="L751" s="119">
        <v>5762</v>
      </c>
      <c r="M751" s="119" t="s">
        <v>1349</v>
      </c>
    </row>
    <row r="752" spans="1:13">
      <c r="A752" s="119" t="s">
        <v>1350</v>
      </c>
      <c r="B752" s="119" t="s">
        <v>397</v>
      </c>
      <c r="C752" s="119">
        <v>43.3</v>
      </c>
      <c r="D752" s="119">
        <v>47.7</v>
      </c>
      <c r="E752" s="119">
        <v>43.3</v>
      </c>
      <c r="F752" s="119">
        <v>47.1</v>
      </c>
      <c r="G752" s="119">
        <v>47.5</v>
      </c>
      <c r="H752" s="119">
        <v>46.55</v>
      </c>
      <c r="I752" s="119">
        <v>25448</v>
      </c>
      <c r="J752" s="119">
        <v>1148545.25</v>
      </c>
      <c r="K752" s="121">
        <v>43137</v>
      </c>
      <c r="L752" s="119">
        <v>147</v>
      </c>
      <c r="M752" s="119" t="s">
        <v>1351</v>
      </c>
    </row>
    <row r="753" spans="1:13">
      <c r="A753" s="119" t="s">
        <v>1352</v>
      </c>
      <c r="B753" s="119" t="s">
        <v>397</v>
      </c>
      <c r="C753" s="119">
        <v>37</v>
      </c>
      <c r="D753" s="119">
        <v>37.299999999999997</v>
      </c>
      <c r="E753" s="119">
        <v>34.200000000000003</v>
      </c>
      <c r="F753" s="119">
        <v>36.799999999999997</v>
      </c>
      <c r="G753" s="119">
        <v>37</v>
      </c>
      <c r="H753" s="119">
        <v>37.950000000000003</v>
      </c>
      <c r="I753" s="119">
        <v>44733</v>
      </c>
      <c r="J753" s="119">
        <v>1615015.75</v>
      </c>
      <c r="K753" s="121">
        <v>43137</v>
      </c>
      <c r="L753" s="119">
        <v>208</v>
      </c>
      <c r="M753" s="119" t="s">
        <v>1353</v>
      </c>
    </row>
    <row r="754" spans="1:13">
      <c r="A754" s="119" t="s">
        <v>2289</v>
      </c>
      <c r="B754" s="119" t="s">
        <v>397</v>
      </c>
      <c r="C754" s="119">
        <v>483</v>
      </c>
      <c r="D754" s="119">
        <v>520</v>
      </c>
      <c r="E754" s="119">
        <v>457</v>
      </c>
      <c r="F754" s="119">
        <v>494.5</v>
      </c>
      <c r="G754" s="119">
        <v>500</v>
      </c>
      <c r="H754" s="119">
        <v>508.05</v>
      </c>
      <c r="I754" s="119">
        <v>13554</v>
      </c>
      <c r="J754" s="119">
        <v>6652512.4500000002</v>
      </c>
      <c r="K754" s="121">
        <v>43137</v>
      </c>
      <c r="L754" s="119">
        <v>563</v>
      </c>
      <c r="M754" s="119" t="s">
        <v>2290</v>
      </c>
    </row>
    <row r="755" spans="1:13">
      <c r="A755" s="119" t="s">
        <v>242</v>
      </c>
      <c r="B755" s="119" t="s">
        <v>397</v>
      </c>
      <c r="C755" s="119">
        <v>289</v>
      </c>
      <c r="D755" s="119">
        <v>300.5</v>
      </c>
      <c r="E755" s="119">
        <v>284.14999999999998</v>
      </c>
      <c r="F755" s="119">
        <v>299.2</v>
      </c>
      <c r="G755" s="119">
        <v>299.5</v>
      </c>
      <c r="H755" s="119">
        <v>295.39999999999998</v>
      </c>
      <c r="I755" s="119">
        <v>2142356</v>
      </c>
      <c r="J755" s="119">
        <v>628469057.70000005</v>
      </c>
      <c r="K755" s="121">
        <v>43137</v>
      </c>
      <c r="L755" s="119">
        <v>58613</v>
      </c>
      <c r="M755" s="119" t="s">
        <v>1354</v>
      </c>
    </row>
    <row r="756" spans="1:13">
      <c r="A756" s="119" t="s">
        <v>1355</v>
      </c>
      <c r="B756" s="119" t="s">
        <v>397</v>
      </c>
      <c r="C756" s="119">
        <v>36.049999999999997</v>
      </c>
      <c r="D756" s="119">
        <v>38</v>
      </c>
      <c r="E756" s="119">
        <v>36</v>
      </c>
      <c r="F756" s="119">
        <v>37.75</v>
      </c>
      <c r="G756" s="119">
        <v>37.65</v>
      </c>
      <c r="H756" s="119">
        <v>38.200000000000003</v>
      </c>
      <c r="I756" s="119">
        <v>4190394</v>
      </c>
      <c r="J756" s="119">
        <v>156130540.05000001</v>
      </c>
      <c r="K756" s="121">
        <v>43137</v>
      </c>
      <c r="L756" s="119">
        <v>8857</v>
      </c>
      <c r="M756" s="119" t="s">
        <v>1356</v>
      </c>
    </row>
    <row r="757" spans="1:13">
      <c r="A757" s="119" t="s">
        <v>115</v>
      </c>
      <c r="B757" s="119" t="s">
        <v>397</v>
      </c>
      <c r="C757" s="119">
        <v>8700</v>
      </c>
      <c r="D757" s="119">
        <v>9113.5</v>
      </c>
      <c r="E757" s="119">
        <v>8661.6</v>
      </c>
      <c r="F757" s="119">
        <v>8984.6</v>
      </c>
      <c r="G757" s="119">
        <v>9015</v>
      </c>
      <c r="H757" s="119">
        <v>9080.6</v>
      </c>
      <c r="I757" s="119">
        <v>840339</v>
      </c>
      <c r="J757" s="119">
        <v>7469648791.0500002</v>
      </c>
      <c r="K757" s="121">
        <v>43137</v>
      </c>
      <c r="L757" s="119">
        <v>98644</v>
      </c>
      <c r="M757" s="119" t="s">
        <v>1357</v>
      </c>
    </row>
    <row r="758" spans="1:13">
      <c r="A758" s="119" t="s">
        <v>2811</v>
      </c>
      <c r="B758" s="119" t="s">
        <v>397</v>
      </c>
      <c r="C758" s="119">
        <v>624.70000000000005</v>
      </c>
      <c r="D758" s="119">
        <v>624.70000000000005</v>
      </c>
      <c r="E758" s="119">
        <v>596.95000000000005</v>
      </c>
      <c r="F758" s="119">
        <v>607.29999999999995</v>
      </c>
      <c r="G758" s="119">
        <v>605</v>
      </c>
      <c r="H758" s="119">
        <v>625</v>
      </c>
      <c r="I758" s="119">
        <v>80056</v>
      </c>
      <c r="J758" s="119">
        <v>48443288</v>
      </c>
      <c r="K758" s="121">
        <v>43137</v>
      </c>
      <c r="L758" s="119">
        <v>1730</v>
      </c>
      <c r="M758" s="119" t="s">
        <v>2812</v>
      </c>
    </row>
    <row r="759" spans="1:13">
      <c r="A759" s="119" t="s">
        <v>1358</v>
      </c>
      <c r="B759" s="119" t="s">
        <v>397</v>
      </c>
      <c r="C759" s="119">
        <v>421.25</v>
      </c>
      <c r="D759" s="119">
        <v>481.95</v>
      </c>
      <c r="E759" s="119">
        <v>415</v>
      </c>
      <c r="F759" s="119">
        <v>471.5</v>
      </c>
      <c r="G759" s="119">
        <v>466.4</v>
      </c>
      <c r="H759" s="119">
        <v>452.05</v>
      </c>
      <c r="I759" s="119">
        <v>579779</v>
      </c>
      <c r="J759" s="119">
        <v>266129609.59999999</v>
      </c>
      <c r="K759" s="121">
        <v>43137</v>
      </c>
      <c r="L759" s="119">
        <v>19691</v>
      </c>
      <c r="M759" s="119" t="s">
        <v>1359</v>
      </c>
    </row>
    <row r="760" spans="1:13">
      <c r="A760" s="119" t="s">
        <v>2742</v>
      </c>
      <c r="B760" s="119" t="s">
        <v>397</v>
      </c>
      <c r="C760" s="119">
        <v>890.55</v>
      </c>
      <c r="D760" s="119">
        <v>920</v>
      </c>
      <c r="E760" s="119">
        <v>877.2</v>
      </c>
      <c r="F760" s="119">
        <v>912.15</v>
      </c>
      <c r="G760" s="119">
        <v>920</v>
      </c>
      <c r="H760" s="119">
        <v>907.15</v>
      </c>
      <c r="I760" s="119">
        <v>1416</v>
      </c>
      <c r="J760" s="119">
        <v>1269537.6000000001</v>
      </c>
      <c r="K760" s="121">
        <v>43137</v>
      </c>
      <c r="L760" s="119">
        <v>176</v>
      </c>
      <c r="M760" s="119" t="s">
        <v>2743</v>
      </c>
    </row>
    <row r="761" spans="1:13">
      <c r="A761" s="119" t="s">
        <v>1360</v>
      </c>
      <c r="B761" s="119" t="s">
        <v>397</v>
      </c>
      <c r="C761" s="119">
        <v>58.2</v>
      </c>
      <c r="D761" s="119">
        <v>63.45</v>
      </c>
      <c r="E761" s="119">
        <v>57.3</v>
      </c>
      <c r="F761" s="119">
        <v>59.95</v>
      </c>
      <c r="G761" s="119">
        <v>59.7</v>
      </c>
      <c r="H761" s="119">
        <v>63.8</v>
      </c>
      <c r="I761" s="119">
        <v>609368</v>
      </c>
      <c r="J761" s="119">
        <v>36822200.200000003</v>
      </c>
      <c r="K761" s="121">
        <v>43137</v>
      </c>
      <c r="L761" s="119">
        <v>3492</v>
      </c>
      <c r="M761" s="119" t="s">
        <v>1361</v>
      </c>
    </row>
    <row r="762" spans="1:13">
      <c r="A762" s="119" t="s">
        <v>2228</v>
      </c>
      <c r="B762" s="119" t="s">
        <v>397</v>
      </c>
      <c r="C762" s="119">
        <v>109.85</v>
      </c>
      <c r="D762" s="119">
        <v>110.55</v>
      </c>
      <c r="E762" s="119">
        <v>108.05</v>
      </c>
      <c r="F762" s="119">
        <v>108.65</v>
      </c>
      <c r="G762" s="119">
        <v>108.3</v>
      </c>
      <c r="H762" s="119">
        <v>113.9</v>
      </c>
      <c r="I762" s="119">
        <v>179277</v>
      </c>
      <c r="J762" s="119">
        <v>19518712</v>
      </c>
      <c r="K762" s="121">
        <v>43137</v>
      </c>
      <c r="L762" s="119">
        <v>3566</v>
      </c>
      <c r="M762" s="119" t="s">
        <v>2229</v>
      </c>
    </row>
    <row r="763" spans="1:13">
      <c r="A763" s="119" t="s">
        <v>2209</v>
      </c>
      <c r="B763" s="119" t="s">
        <v>397</v>
      </c>
      <c r="C763" s="119">
        <v>76.75</v>
      </c>
      <c r="D763" s="119">
        <v>77</v>
      </c>
      <c r="E763" s="119">
        <v>74</v>
      </c>
      <c r="F763" s="119">
        <v>76.55</v>
      </c>
      <c r="G763" s="119">
        <v>76.95</v>
      </c>
      <c r="H763" s="119">
        <v>78.2</v>
      </c>
      <c r="I763" s="119">
        <v>241443</v>
      </c>
      <c r="J763" s="119">
        <v>18209897.5</v>
      </c>
      <c r="K763" s="121">
        <v>43137</v>
      </c>
      <c r="L763" s="119">
        <v>1269</v>
      </c>
      <c r="M763" s="119" t="s">
        <v>2211</v>
      </c>
    </row>
    <row r="764" spans="1:13">
      <c r="A764" s="119" t="s">
        <v>1363</v>
      </c>
      <c r="B764" s="119" t="s">
        <v>397</v>
      </c>
      <c r="C764" s="119">
        <v>451</v>
      </c>
      <c r="D764" s="119">
        <v>476</v>
      </c>
      <c r="E764" s="119">
        <v>442.1</v>
      </c>
      <c r="F764" s="119">
        <v>467.5</v>
      </c>
      <c r="G764" s="119">
        <v>475</v>
      </c>
      <c r="H764" s="119">
        <v>479</v>
      </c>
      <c r="I764" s="119">
        <v>33482</v>
      </c>
      <c r="J764" s="119">
        <v>15380086.65</v>
      </c>
      <c r="K764" s="121">
        <v>43137</v>
      </c>
      <c r="L764" s="119">
        <v>2503</v>
      </c>
      <c r="M764" s="119" t="s">
        <v>1364</v>
      </c>
    </row>
    <row r="765" spans="1:13">
      <c r="A765" s="119" t="s">
        <v>2407</v>
      </c>
      <c r="B765" s="119" t="s">
        <v>397</v>
      </c>
      <c r="C765" s="119">
        <v>354.95</v>
      </c>
      <c r="D765" s="119">
        <v>374.5</v>
      </c>
      <c r="E765" s="119">
        <v>352.05</v>
      </c>
      <c r="F765" s="119">
        <v>366.25</v>
      </c>
      <c r="G765" s="119">
        <v>365</v>
      </c>
      <c r="H765" s="119">
        <v>376.4</v>
      </c>
      <c r="I765" s="119">
        <v>14434</v>
      </c>
      <c r="J765" s="119">
        <v>5225884.1500000004</v>
      </c>
      <c r="K765" s="121">
        <v>43137</v>
      </c>
      <c r="L765" s="119">
        <v>583</v>
      </c>
      <c r="M765" s="119" t="s">
        <v>2408</v>
      </c>
    </row>
    <row r="766" spans="1:13">
      <c r="A766" s="119" t="s">
        <v>1365</v>
      </c>
      <c r="B766" s="119" t="s">
        <v>397</v>
      </c>
      <c r="C766" s="119">
        <v>40.1</v>
      </c>
      <c r="D766" s="119">
        <v>42.95</v>
      </c>
      <c r="E766" s="119">
        <v>39</v>
      </c>
      <c r="F766" s="119">
        <v>41.95</v>
      </c>
      <c r="G766" s="119">
        <v>41.75</v>
      </c>
      <c r="H766" s="119">
        <v>41.5</v>
      </c>
      <c r="I766" s="119">
        <v>67307</v>
      </c>
      <c r="J766" s="119">
        <v>2755327.95</v>
      </c>
      <c r="K766" s="121">
        <v>43137</v>
      </c>
      <c r="L766" s="119">
        <v>986</v>
      </c>
      <c r="M766" s="119" t="s">
        <v>1366</v>
      </c>
    </row>
    <row r="767" spans="1:13">
      <c r="A767" s="119" t="s">
        <v>357</v>
      </c>
      <c r="B767" s="119" t="s">
        <v>397</v>
      </c>
      <c r="C767" s="119">
        <v>3097</v>
      </c>
      <c r="D767" s="119">
        <v>3180.2</v>
      </c>
      <c r="E767" s="119">
        <v>2960</v>
      </c>
      <c r="F767" s="119">
        <v>3121.1</v>
      </c>
      <c r="G767" s="119">
        <v>3132</v>
      </c>
      <c r="H767" s="119">
        <v>3189.7</v>
      </c>
      <c r="I767" s="119">
        <v>528133</v>
      </c>
      <c r="J767" s="119">
        <v>1634747352.8</v>
      </c>
      <c r="K767" s="121">
        <v>43137</v>
      </c>
      <c r="L767" s="119">
        <v>30524</v>
      </c>
      <c r="M767" s="119" t="s">
        <v>1367</v>
      </c>
    </row>
    <row r="768" spans="1:13">
      <c r="A768" s="119" t="s">
        <v>116</v>
      </c>
      <c r="B768" s="119" t="s">
        <v>397</v>
      </c>
      <c r="C768" s="119">
        <v>165</v>
      </c>
      <c r="D768" s="119">
        <v>167.85</v>
      </c>
      <c r="E768" s="119">
        <v>161</v>
      </c>
      <c r="F768" s="119">
        <v>162.05000000000001</v>
      </c>
      <c r="G768" s="119">
        <v>162.1</v>
      </c>
      <c r="H768" s="119">
        <v>169.65</v>
      </c>
      <c r="I768" s="119">
        <v>428541</v>
      </c>
      <c r="J768" s="119">
        <v>69959244</v>
      </c>
      <c r="K768" s="121">
        <v>43137</v>
      </c>
      <c r="L768" s="119">
        <v>5791</v>
      </c>
      <c r="M768" s="119" t="s">
        <v>1368</v>
      </c>
    </row>
    <row r="769" spans="1:13">
      <c r="A769" s="119" t="s">
        <v>1369</v>
      </c>
      <c r="B769" s="119" t="s">
        <v>397</v>
      </c>
      <c r="C769" s="119">
        <v>695</v>
      </c>
      <c r="D769" s="119">
        <v>707</v>
      </c>
      <c r="E769" s="119">
        <v>671.75</v>
      </c>
      <c r="F769" s="119">
        <v>701</v>
      </c>
      <c r="G769" s="119">
        <v>700.4</v>
      </c>
      <c r="H769" s="119">
        <v>716.1</v>
      </c>
      <c r="I769" s="119">
        <v>961359</v>
      </c>
      <c r="J769" s="119">
        <v>665273609.10000002</v>
      </c>
      <c r="K769" s="121">
        <v>43137</v>
      </c>
      <c r="L769" s="119">
        <v>47026</v>
      </c>
      <c r="M769" s="119" t="s">
        <v>1370</v>
      </c>
    </row>
    <row r="770" spans="1:13">
      <c r="A770" s="119" t="s">
        <v>1371</v>
      </c>
      <c r="B770" s="119" t="s">
        <v>397</v>
      </c>
      <c r="C770" s="119">
        <v>90</v>
      </c>
      <c r="D770" s="119">
        <v>98.1</v>
      </c>
      <c r="E770" s="119">
        <v>89.85</v>
      </c>
      <c r="F770" s="119">
        <v>95.95</v>
      </c>
      <c r="G770" s="119">
        <v>95.8</v>
      </c>
      <c r="H770" s="119">
        <v>100.2</v>
      </c>
      <c r="I770" s="119">
        <v>2845718</v>
      </c>
      <c r="J770" s="119">
        <v>271460287.60000002</v>
      </c>
      <c r="K770" s="121">
        <v>43137</v>
      </c>
      <c r="L770" s="119">
        <v>17399</v>
      </c>
      <c r="M770" s="119" t="s">
        <v>1372</v>
      </c>
    </row>
    <row r="771" spans="1:13">
      <c r="A771" s="119" t="s">
        <v>1373</v>
      </c>
      <c r="B771" s="119" t="s">
        <v>397</v>
      </c>
      <c r="C771" s="119">
        <v>97.9</v>
      </c>
      <c r="D771" s="119">
        <v>107</v>
      </c>
      <c r="E771" s="119">
        <v>97.5</v>
      </c>
      <c r="F771" s="119">
        <v>103.55</v>
      </c>
      <c r="G771" s="119">
        <v>103.7</v>
      </c>
      <c r="H771" s="119">
        <v>107.55</v>
      </c>
      <c r="I771" s="119">
        <v>71312</v>
      </c>
      <c r="J771" s="119">
        <v>7357193.9000000004</v>
      </c>
      <c r="K771" s="121">
        <v>43137</v>
      </c>
      <c r="L771" s="119">
        <v>1639</v>
      </c>
      <c r="M771" s="119" t="s">
        <v>1374</v>
      </c>
    </row>
    <row r="772" spans="1:13">
      <c r="A772" s="119" t="s">
        <v>1375</v>
      </c>
      <c r="B772" s="119" t="s">
        <v>397</v>
      </c>
      <c r="C772" s="119">
        <v>78.900000000000006</v>
      </c>
      <c r="D772" s="119">
        <v>80.45</v>
      </c>
      <c r="E772" s="119">
        <v>74.05</v>
      </c>
      <c r="F772" s="119">
        <v>78.3</v>
      </c>
      <c r="G772" s="119">
        <v>78.05</v>
      </c>
      <c r="H772" s="119">
        <v>83.55</v>
      </c>
      <c r="I772" s="119">
        <v>519396</v>
      </c>
      <c r="J772" s="119">
        <v>40528015.649999999</v>
      </c>
      <c r="K772" s="121">
        <v>43137</v>
      </c>
      <c r="L772" s="119">
        <v>4269</v>
      </c>
      <c r="M772" s="119" t="s">
        <v>1376</v>
      </c>
    </row>
    <row r="773" spans="1:13">
      <c r="A773" s="119" t="s">
        <v>1377</v>
      </c>
      <c r="B773" s="119" t="s">
        <v>397</v>
      </c>
      <c r="C773" s="119">
        <v>35</v>
      </c>
      <c r="D773" s="119">
        <v>36.1</v>
      </c>
      <c r="E773" s="119">
        <v>34.049999999999997</v>
      </c>
      <c r="F773" s="119">
        <v>35.4</v>
      </c>
      <c r="G773" s="119">
        <v>35.799999999999997</v>
      </c>
      <c r="H773" s="119">
        <v>37.15</v>
      </c>
      <c r="I773" s="119">
        <v>2121538</v>
      </c>
      <c r="J773" s="119">
        <v>75008594.25</v>
      </c>
      <c r="K773" s="121">
        <v>43137</v>
      </c>
      <c r="L773" s="119">
        <v>6419</v>
      </c>
      <c r="M773" s="119" t="s">
        <v>1378</v>
      </c>
    </row>
    <row r="774" spans="1:13">
      <c r="A774" s="119" t="s">
        <v>1379</v>
      </c>
      <c r="B774" s="119" t="s">
        <v>397</v>
      </c>
      <c r="C774" s="119">
        <v>1360</v>
      </c>
      <c r="D774" s="119">
        <v>1444.9</v>
      </c>
      <c r="E774" s="119">
        <v>1350.05</v>
      </c>
      <c r="F774" s="119">
        <v>1427.75</v>
      </c>
      <c r="G774" s="119">
        <v>1438</v>
      </c>
      <c r="H774" s="119">
        <v>1397.65</v>
      </c>
      <c r="I774" s="119">
        <v>25848</v>
      </c>
      <c r="J774" s="119">
        <v>36211943.100000001</v>
      </c>
      <c r="K774" s="121">
        <v>43137</v>
      </c>
      <c r="L774" s="119">
        <v>1868</v>
      </c>
      <c r="M774" s="119" t="s">
        <v>1380</v>
      </c>
    </row>
    <row r="775" spans="1:13">
      <c r="A775" s="119" t="s">
        <v>2911</v>
      </c>
      <c r="B775" s="119" t="s">
        <v>397</v>
      </c>
      <c r="C775" s="119">
        <v>3</v>
      </c>
      <c r="D775" s="119">
        <v>3.1</v>
      </c>
      <c r="E775" s="119">
        <v>2.8</v>
      </c>
      <c r="F775" s="119">
        <v>3.1</v>
      </c>
      <c r="G775" s="119">
        <v>3.1</v>
      </c>
      <c r="H775" s="119">
        <v>3.1</v>
      </c>
      <c r="I775" s="119">
        <v>42384</v>
      </c>
      <c r="J775" s="119">
        <v>125184.7</v>
      </c>
      <c r="K775" s="121">
        <v>43137</v>
      </c>
      <c r="L775" s="119">
        <v>57</v>
      </c>
      <c r="M775" s="119" t="s">
        <v>2912</v>
      </c>
    </row>
    <row r="776" spans="1:13">
      <c r="A776" s="119" t="s">
        <v>361</v>
      </c>
      <c r="B776" s="119" t="s">
        <v>397</v>
      </c>
      <c r="C776" s="119">
        <v>510</v>
      </c>
      <c r="D776" s="119">
        <v>533</v>
      </c>
      <c r="E776" s="119">
        <v>508.5</v>
      </c>
      <c r="F776" s="119">
        <v>525.95000000000005</v>
      </c>
      <c r="G776" s="119">
        <v>524</v>
      </c>
      <c r="H776" s="119">
        <v>530.54999999999995</v>
      </c>
      <c r="I776" s="119">
        <v>763928</v>
      </c>
      <c r="J776" s="119">
        <v>392709758.30000001</v>
      </c>
      <c r="K776" s="121">
        <v>43137</v>
      </c>
      <c r="L776" s="119">
        <v>9669</v>
      </c>
      <c r="M776" s="119" t="s">
        <v>1381</v>
      </c>
    </row>
    <row r="777" spans="1:13">
      <c r="A777" s="119" t="s">
        <v>2200</v>
      </c>
      <c r="B777" s="119" t="s">
        <v>397</v>
      </c>
      <c r="C777" s="119">
        <v>925</v>
      </c>
      <c r="D777" s="119">
        <v>958.35</v>
      </c>
      <c r="E777" s="119">
        <v>916.35</v>
      </c>
      <c r="F777" s="119">
        <v>941.05</v>
      </c>
      <c r="G777" s="119">
        <v>942</v>
      </c>
      <c r="H777" s="119">
        <v>969.45</v>
      </c>
      <c r="I777" s="119">
        <v>245184</v>
      </c>
      <c r="J777" s="119">
        <v>229523872.5</v>
      </c>
      <c r="K777" s="121">
        <v>43137</v>
      </c>
      <c r="L777" s="119">
        <v>11423</v>
      </c>
      <c r="M777" s="119" t="s">
        <v>2201</v>
      </c>
    </row>
    <row r="778" spans="1:13">
      <c r="A778" s="119" t="s">
        <v>1382</v>
      </c>
      <c r="B778" s="119" t="s">
        <v>397</v>
      </c>
      <c r="C778" s="119">
        <v>308.25</v>
      </c>
      <c r="D778" s="119">
        <v>321.55</v>
      </c>
      <c r="E778" s="119">
        <v>294.2</v>
      </c>
      <c r="F778" s="119">
        <v>298.05</v>
      </c>
      <c r="G778" s="119">
        <v>297.95</v>
      </c>
      <c r="H778" s="119">
        <v>316.8</v>
      </c>
      <c r="I778" s="119">
        <v>288392</v>
      </c>
      <c r="J778" s="119">
        <v>86831443.349999994</v>
      </c>
      <c r="K778" s="121">
        <v>43137</v>
      </c>
      <c r="L778" s="119">
        <v>4128</v>
      </c>
      <c r="M778" s="119" t="s">
        <v>1383</v>
      </c>
    </row>
    <row r="779" spans="1:13">
      <c r="A779" s="119" t="s">
        <v>2584</v>
      </c>
      <c r="B779" s="119" t="s">
        <v>397</v>
      </c>
      <c r="C779" s="119">
        <v>70.150000000000006</v>
      </c>
      <c r="D779" s="119">
        <v>70.31</v>
      </c>
      <c r="E779" s="119">
        <v>59</v>
      </c>
      <c r="F779" s="119">
        <v>70.03</v>
      </c>
      <c r="G779" s="119">
        <v>69.900000000000006</v>
      </c>
      <c r="H779" s="119">
        <v>70.86</v>
      </c>
      <c r="I779" s="119">
        <v>15144</v>
      </c>
      <c r="J779" s="119">
        <v>1037322.19</v>
      </c>
      <c r="K779" s="121">
        <v>43137</v>
      </c>
      <c r="L779" s="119">
        <v>78</v>
      </c>
      <c r="M779" s="119" t="s">
        <v>2585</v>
      </c>
    </row>
    <row r="780" spans="1:13">
      <c r="A780" s="119" t="s">
        <v>1384</v>
      </c>
      <c r="B780" s="119" t="s">
        <v>397</v>
      </c>
      <c r="C780" s="119">
        <v>168.25</v>
      </c>
      <c r="D780" s="119">
        <v>184.9</v>
      </c>
      <c r="E780" s="119">
        <v>165.1</v>
      </c>
      <c r="F780" s="119">
        <v>182.65</v>
      </c>
      <c r="G780" s="119">
        <v>181.9</v>
      </c>
      <c r="H780" s="119">
        <v>186.7</v>
      </c>
      <c r="I780" s="119">
        <v>656488</v>
      </c>
      <c r="J780" s="119">
        <v>115207827.84999999</v>
      </c>
      <c r="K780" s="121">
        <v>43137</v>
      </c>
      <c r="L780" s="119">
        <v>8790</v>
      </c>
      <c r="M780" s="119" t="s">
        <v>1385</v>
      </c>
    </row>
    <row r="781" spans="1:13">
      <c r="A781" s="119" t="s">
        <v>1386</v>
      </c>
      <c r="B781" s="119" t="s">
        <v>397</v>
      </c>
      <c r="C781" s="119">
        <v>1089.95</v>
      </c>
      <c r="D781" s="119">
        <v>1136.95</v>
      </c>
      <c r="E781" s="119">
        <v>1001</v>
      </c>
      <c r="F781" s="119">
        <v>1061.2</v>
      </c>
      <c r="G781" s="119">
        <v>1076</v>
      </c>
      <c r="H781" s="119">
        <v>1150.4000000000001</v>
      </c>
      <c r="I781" s="119">
        <v>387878</v>
      </c>
      <c r="J781" s="119">
        <v>408485697.94999999</v>
      </c>
      <c r="K781" s="121">
        <v>43137</v>
      </c>
      <c r="L781" s="119">
        <v>17622</v>
      </c>
      <c r="M781" s="119" t="s">
        <v>2273</v>
      </c>
    </row>
    <row r="782" spans="1:13">
      <c r="A782" s="119" t="s">
        <v>2234</v>
      </c>
      <c r="B782" s="119" t="s">
        <v>397</v>
      </c>
      <c r="C782" s="119">
        <v>66.900000000000006</v>
      </c>
      <c r="D782" s="119">
        <v>66.900000000000006</v>
      </c>
      <c r="E782" s="119">
        <v>64</v>
      </c>
      <c r="F782" s="119">
        <v>65.900000000000006</v>
      </c>
      <c r="G782" s="119">
        <v>65.849999999999994</v>
      </c>
      <c r="H782" s="119">
        <v>69.5</v>
      </c>
      <c r="I782" s="119">
        <v>54046</v>
      </c>
      <c r="J782" s="119">
        <v>3544208.8</v>
      </c>
      <c r="K782" s="121">
        <v>43137</v>
      </c>
      <c r="L782" s="119">
        <v>586</v>
      </c>
      <c r="M782" s="119" t="s">
        <v>2235</v>
      </c>
    </row>
    <row r="783" spans="1:13">
      <c r="A783" s="119" t="s">
        <v>117</v>
      </c>
      <c r="B783" s="119" t="s">
        <v>397</v>
      </c>
      <c r="C783" s="119">
        <v>662</v>
      </c>
      <c r="D783" s="119">
        <v>723.5</v>
      </c>
      <c r="E783" s="119">
        <v>662</v>
      </c>
      <c r="F783" s="119">
        <v>720.7</v>
      </c>
      <c r="G783" s="119">
        <v>719.4</v>
      </c>
      <c r="H783" s="119">
        <v>705</v>
      </c>
      <c r="I783" s="119">
        <v>2091682</v>
      </c>
      <c r="J783" s="119">
        <v>1485301172.8</v>
      </c>
      <c r="K783" s="121">
        <v>43137</v>
      </c>
      <c r="L783" s="119">
        <v>72490</v>
      </c>
      <c r="M783" s="119" t="s">
        <v>1387</v>
      </c>
    </row>
    <row r="784" spans="1:13">
      <c r="A784" s="119" t="s">
        <v>1388</v>
      </c>
      <c r="B784" s="119" t="s">
        <v>397</v>
      </c>
      <c r="C784" s="119">
        <v>46.15</v>
      </c>
      <c r="D784" s="119">
        <v>46.15</v>
      </c>
      <c r="E784" s="119">
        <v>46.15</v>
      </c>
      <c r="F784" s="119">
        <v>46.15</v>
      </c>
      <c r="G784" s="119">
        <v>46.15</v>
      </c>
      <c r="H784" s="119">
        <v>48.55</v>
      </c>
      <c r="I784" s="119">
        <v>106243</v>
      </c>
      <c r="J784" s="119">
        <v>4903114.45</v>
      </c>
      <c r="K784" s="121">
        <v>43137</v>
      </c>
      <c r="L784" s="119">
        <v>469</v>
      </c>
      <c r="M784" s="119" t="s">
        <v>1389</v>
      </c>
    </row>
    <row r="785" spans="1:13">
      <c r="A785" s="119" t="s">
        <v>1390</v>
      </c>
      <c r="B785" s="119" t="s">
        <v>397</v>
      </c>
      <c r="C785" s="119">
        <v>124</v>
      </c>
      <c r="D785" s="119">
        <v>133</v>
      </c>
      <c r="E785" s="119">
        <v>121</v>
      </c>
      <c r="F785" s="119">
        <v>130.94999999999999</v>
      </c>
      <c r="G785" s="119">
        <v>132.80000000000001</v>
      </c>
      <c r="H785" s="119">
        <v>131.35</v>
      </c>
      <c r="I785" s="119">
        <v>391565</v>
      </c>
      <c r="J785" s="119">
        <v>49774434.850000001</v>
      </c>
      <c r="K785" s="121">
        <v>43137</v>
      </c>
      <c r="L785" s="119">
        <v>5684</v>
      </c>
      <c r="M785" s="119" t="s">
        <v>1391</v>
      </c>
    </row>
    <row r="786" spans="1:13">
      <c r="A786" s="119" t="s">
        <v>1392</v>
      </c>
      <c r="B786" s="119" t="s">
        <v>397</v>
      </c>
      <c r="C786" s="119">
        <v>990</v>
      </c>
      <c r="D786" s="119">
        <v>1058</v>
      </c>
      <c r="E786" s="119">
        <v>987</v>
      </c>
      <c r="F786" s="119">
        <v>1050.2</v>
      </c>
      <c r="G786" s="119">
        <v>1058</v>
      </c>
      <c r="H786" s="119">
        <v>1004.6</v>
      </c>
      <c r="I786" s="119">
        <v>6059</v>
      </c>
      <c r="J786" s="119">
        <v>6147793.5</v>
      </c>
      <c r="K786" s="121">
        <v>43137</v>
      </c>
      <c r="L786" s="119">
        <v>618</v>
      </c>
      <c r="M786" s="119" t="s">
        <v>1393</v>
      </c>
    </row>
    <row r="787" spans="1:13">
      <c r="A787" s="119" t="s">
        <v>1394</v>
      </c>
      <c r="B787" s="119" t="s">
        <v>397</v>
      </c>
      <c r="C787" s="119">
        <v>50.7</v>
      </c>
      <c r="D787" s="119">
        <v>52.9</v>
      </c>
      <c r="E787" s="119">
        <v>49.9</v>
      </c>
      <c r="F787" s="119">
        <v>52.45</v>
      </c>
      <c r="G787" s="119">
        <v>52.6</v>
      </c>
      <c r="H787" s="119">
        <v>54.6</v>
      </c>
      <c r="I787" s="119">
        <v>1527928</v>
      </c>
      <c r="J787" s="119">
        <v>79456424.650000006</v>
      </c>
      <c r="K787" s="121">
        <v>43137</v>
      </c>
      <c r="L787" s="119">
        <v>6548</v>
      </c>
      <c r="M787" s="119" t="s">
        <v>1395</v>
      </c>
    </row>
    <row r="788" spans="1:13">
      <c r="A788" s="119" t="s">
        <v>1396</v>
      </c>
      <c r="B788" s="119" t="s">
        <v>397</v>
      </c>
      <c r="C788" s="119">
        <v>32.5</v>
      </c>
      <c r="D788" s="119">
        <v>32.6</v>
      </c>
      <c r="E788" s="119">
        <v>31</v>
      </c>
      <c r="F788" s="119">
        <v>32</v>
      </c>
      <c r="G788" s="119">
        <v>32.25</v>
      </c>
      <c r="H788" s="119">
        <v>34.35</v>
      </c>
      <c r="I788" s="119">
        <v>181490</v>
      </c>
      <c r="J788" s="119">
        <v>5806061.25</v>
      </c>
      <c r="K788" s="121">
        <v>43137</v>
      </c>
      <c r="L788" s="119">
        <v>1321</v>
      </c>
      <c r="M788" s="119" t="s">
        <v>1397</v>
      </c>
    </row>
    <row r="789" spans="1:13">
      <c r="A789" s="119" t="s">
        <v>2985</v>
      </c>
      <c r="B789" s="119" t="s">
        <v>397</v>
      </c>
      <c r="C789" s="119">
        <v>292</v>
      </c>
      <c r="D789" s="119">
        <v>314</v>
      </c>
      <c r="E789" s="119">
        <v>290</v>
      </c>
      <c r="F789" s="119">
        <v>297.25</v>
      </c>
      <c r="G789" s="119">
        <v>294.2</v>
      </c>
      <c r="H789" s="119">
        <v>322.7</v>
      </c>
      <c r="I789" s="119">
        <v>15179</v>
      </c>
      <c r="J789" s="119">
        <v>4527607.6500000004</v>
      </c>
      <c r="K789" s="121">
        <v>43137</v>
      </c>
      <c r="L789" s="119">
        <v>471</v>
      </c>
      <c r="M789" s="119" t="s">
        <v>1652</v>
      </c>
    </row>
    <row r="790" spans="1:13">
      <c r="A790" s="119" t="s">
        <v>1398</v>
      </c>
      <c r="B790" s="119" t="s">
        <v>397</v>
      </c>
      <c r="C790" s="119">
        <v>219</v>
      </c>
      <c r="D790" s="119">
        <v>231.15</v>
      </c>
      <c r="E790" s="119">
        <v>212.5</v>
      </c>
      <c r="F790" s="119">
        <v>229.25</v>
      </c>
      <c r="G790" s="119">
        <v>230.25</v>
      </c>
      <c r="H790" s="119">
        <v>230.45</v>
      </c>
      <c r="I790" s="119">
        <v>1040364</v>
      </c>
      <c r="J790" s="119">
        <v>231711008.94999999</v>
      </c>
      <c r="K790" s="121">
        <v>43137</v>
      </c>
      <c r="L790" s="119">
        <v>16232</v>
      </c>
      <c r="M790" s="119" t="s">
        <v>1399</v>
      </c>
    </row>
    <row r="791" spans="1:13">
      <c r="A791" s="119" t="s">
        <v>1400</v>
      </c>
      <c r="B791" s="119" t="s">
        <v>397</v>
      </c>
      <c r="C791" s="119">
        <v>304.64999999999998</v>
      </c>
      <c r="D791" s="119">
        <v>333.2</v>
      </c>
      <c r="E791" s="119">
        <v>293.2</v>
      </c>
      <c r="F791" s="119">
        <v>324.75</v>
      </c>
      <c r="G791" s="119">
        <v>326.75</v>
      </c>
      <c r="H791" s="119">
        <v>324.05</v>
      </c>
      <c r="I791" s="119">
        <v>61858</v>
      </c>
      <c r="J791" s="119">
        <v>19347942.399999999</v>
      </c>
      <c r="K791" s="121">
        <v>43137</v>
      </c>
      <c r="L791" s="119">
        <v>1429</v>
      </c>
      <c r="M791" s="119" t="s">
        <v>1401</v>
      </c>
    </row>
    <row r="792" spans="1:13">
      <c r="A792" s="119" t="s">
        <v>1402</v>
      </c>
      <c r="B792" s="119" t="s">
        <v>397</v>
      </c>
      <c r="C792" s="119">
        <v>23.55</v>
      </c>
      <c r="D792" s="119">
        <v>27</v>
      </c>
      <c r="E792" s="119">
        <v>22.55</v>
      </c>
      <c r="F792" s="119">
        <v>25.15</v>
      </c>
      <c r="G792" s="119">
        <v>25</v>
      </c>
      <c r="H792" s="119">
        <v>25.15</v>
      </c>
      <c r="I792" s="119">
        <v>2461139</v>
      </c>
      <c r="J792" s="119">
        <v>61965009.850000001</v>
      </c>
      <c r="K792" s="121">
        <v>43137</v>
      </c>
      <c r="L792" s="119">
        <v>6490</v>
      </c>
      <c r="M792" s="119" t="s">
        <v>1403</v>
      </c>
    </row>
    <row r="793" spans="1:13">
      <c r="A793" s="119" t="s">
        <v>1404</v>
      </c>
      <c r="B793" s="119" t="s">
        <v>397</v>
      </c>
      <c r="C793" s="119">
        <v>2405</v>
      </c>
      <c r="D793" s="119">
        <v>2498.9</v>
      </c>
      <c r="E793" s="119">
        <v>2405</v>
      </c>
      <c r="F793" s="119">
        <v>2471.6999999999998</v>
      </c>
      <c r="G793" s="119">
        <v>2471</v>
      </c>
      <c r="H793" s="119">
        <v>2532.1</v>
      </c>
      <c r="I793" s="119">
        <v>11355</v>
      </c>
      <c r="J793" s="119">
        <v>27997436.649999999</v>
      </c>
      <c r="K793" s="121">
        <v>43137</v>
      </c>
      <c r="L793" s="119">
        <v>1050</v>
      </c>
      <c r="M793" s="119" t="s">
        <v>1405</v>
      </c>
    </row>
    <row r="794" spans="1:13">
      <c r="A794" s="119" t="s">
        <v>1406</v>
      </c>
      <c r="B794" s="119" t="s">
        <v>397</v>
      </c>
      <c r="C794" s="119">
        <v>531.20000000000005</v>
      </c>
      <c r="D794" s="119">
        <v>586.4</v>
      </c>
      <c r="E794" s="119">
        <v>503.4</v>
      </c>
      <c r="F794" s="119">
        <v>551</v>
      </c>
      <c r="G794" s="119">
        <v>550</v>
      </c>
      <c r="H794" s="119">
        <v>553.20000000000005</v>
      </c>
      <c r="I794" s="119">
        <v>21526</v>
      </c>
      <c r="J794" s="119">
        <v>11576734.449999999</v>
      </c>
      <c r="K794" s="121">
        <v>43137</v>
      </c>
      <c r="L794" s="119">
        <v>911</v>
      </c>
      <c r="M794" s="119" t="s">
        <v>1407</v>
      </c>
    </row>
    <row r="795" spans="1:13">
      <c r="A795" s="119" t="s">
        <v>1408</v>
      </c>
      <c r="B795" s="119" t="s">
        <v>397</v>
      </c>
      <c r="C795" s="119">
        <v>49</v>
      </c>
      <c r="D795" s="119">
        <v>49</v>
      </c>
      <c r="E795" s="119">
        <v>46</v>
      </c>
      <c r="F795" s="119">
        <v>47.15</v>
      </c>
      <c r="G795" s="119">
        <v>47</v>
      </c>
      <c r="H795" s="119">
        <v>49.85</v>
      </c>
      <c r="I795" s="119">
        <v>19944</v>
      </c>
      <c r="J795" s="119">
        <v>938776.9</v>
      </c>
      <c r="K795" s="121">
        <v>43137</v>
      </c>
      <c r="L795" s="119">
        <v>369</v>
      </c>
      <c r="M795" s="119" t="s">
        <v>1409</v>
      </c>
    </row>
    <row r="796" spans="1:13">
      <c r="A796" s="119" t="s">
        <v>1410</v>
      </c>
      <c r="B796" s="119" t="s">
        <v>397</v>
      </c>
      <c r="C796" s="119">
        <v>30</v>
      </c>
      <c r="D796" s="119">
        <v>31.45</v>
      </c>
      <c r="E796" s="119">
        <v>29.3</v>
      </c>
      <c r="F796" s="119">
        <v>30.9</v>
      </c>
      <c r="G796" s="119">
        <v>30.95</v>
      </c>
      <c r="H796" s="119">
        <v>32.450000000000003</v>
      </c>
      <c r="I796" s="119">
        <v>3493264</v>
      </c>
      <c r="J796" s="119">
        <v>106997594.84999999</v>
      </c>
      <c r="K796" s="121">
        <v>43137</v>
      </c>
      <c r="L796" s="119">
        <v>9169</v>
      </c>
      <c r="M796" s="119" t="s">
        <v>1411</v>
      </c>
    </row>
    <row r="797" spans="1:13">
      <c r="A797" s="119" t="s">
        <v>118</v>
      </c>
      <c r="B797" s="119" t="s">
        <v>397</v>
      </c>
      <c r="C797" s="119">
        <v>341</v>
      </c>
      <c r="D797" s="119">
        <v>358</v>
      </c>
      <c r="E797" s="119">
        <v>336.6</v>
      </c>
      <c r="F797" s="119">
        <v>356</v>
      </c>
      <c r="G797" s="119">
        <v>356</v>
      </c>
      <c r="H797" s="119">
        <v>354.6</v>
      </c>
      <c r="I797" s="119">
        <v>4136488</v>
      </c>
      <c r="J797" s="119">
        <v>1451282534.25</v>
      </c>
      <c r="K797" s="121">
        <v>43137</v>
      </c>
      <c r="L797" s="119">
        <v>44818</v>
      </c>
      <c r="M797" s="119" t="s">
        <v>1412</v>
      </c>
    </row>
    <row r="798" spans="1:13">
      <c r="A798" s="119" t="s">
        <v>1413</v>
      </c>
      <c r="B798" s="119" t="s">
        <v>397</v>
      </c>
      <c r="C798" s="119">
        <v>1118.25</v>
      </c>
      <c r="D798" s="119">
        <v>1196</v>
      </c>
      <c r="E798" s="119">
        <v>1086.05</v>
      </c>
      <c r="F798" s="119">
        <v>1173.9000000000001</v>
      </c>
      <c r="G798" s="119">
        <v>1170.3499999999999</v>
      </c>
      <c r="H798" s="119">
        <v>1168.25</v>
      </c>
      <c r="I798" s="119">
        <v>120753</v>
      </c>
      <c r="J798" s="119">
        <v>137865102.59999999</v>
      </c>
      <c r="K798" s="121">
        <v>43137</v>
      </c>
      <c r="L798" s="119">
        <v>8498</v>
      </c>
      <c r="M798" s="119" t="s">
        <v>1414</v>
      </c>
    </row>
    <row r="799" spans="1:13">
      <c r="A799" s="119" t="s">
        <v>2694</v>
      </c>
      <c r="B799" s="119" t="s">
        <v>397</v>
      </c>
      <c r="C799" s="119">
        <v>38</v>
      </c>
      <c r="D799" s="119">
        <v>38</v>
      </c>
      <c r="E799" s="119">
        <v>35</v>
      </c>
      <c r="F799" s="119">
        <v>36</v>
      </c>
      <c r="G799" s="119">
        <v>36.5</v>
      </c>
      <c r="H799" s="119">
        <v>36.5</v>
      </c>
      <c r="I799" s="119">
        <v>2227</v>
      </c>
      <c r="J799" s="119">
        <v>79036.350000000006</v>
      </c>
      <c r="K799" s="121">
        <v>43137</v>
      </c>
      <c r="L799" s="119">
        <v>27</v>
      </c>
      <c r="M799" s="119" t="s">
        <v>2695</v>
      </c>
    </row>
    <row r="800" spans="1:13">
      <c r="A800" s="119" t="s">
        <v>206</v>
      </c>
      <c r="B800" s="119" t="s">
        <v>397</v>
      </c>
      <c r="C800" s="119">
        <v>845</v>
      </c>
      <c r="D800" s="119">
        <v>860.55</v>
      </c>
      <c r="E800" s="119">
        <v>829.15</v>
      </c>
      <c r="F800" s="119">
        <v>845.35</v>
      </c>
      <c r="G800" s="119">
        <v>841</v>
      </c>
      <c r="H800" s="119">
        <v>856.3</v>
      </c>
      <c r="I800" s="119">
        <v>234511</v>
      </c>
      <c r="J800" s="119">
        <v>199496801.19999999</v>
      </c>
      <c r="K800" s="121">
        <v>43137</v>
      </c>
      <c r="L800" s="119">
        <v>17190</v>
      </c>
      <c r="M800" s="119" t="s">
        <v>1415</v>
      </c>
    </row>
    <row r="801" spans="1:13">
      <c r="A801" s="119" t="s">
        <v>1416</v>
      </c>
      <c r="B801" s="119" t="s">
        <v>397</v>
      </c>
      <c r="C801" s="119">
        <v>570</v>
      </c>
      <c r="D801" s="119">
        <v>573.95000000000005</v>
      </c>
      <c r="E801" s="119">
        <v>561.1</v>
      </c>
      <c r="F801" s="119">
        <v>568.4</v>
      </c>
      <c r="G801" s="119">
        <v>571.5</v>
      </c>
      <c r="H801" s="119">
        <v>575.85</v>
      </c>
      <c r="I801" s="119">
        <v>12349</v>
      </c>
      <c r="J801" s="119">
        <v>6996734.0999999996</v>
      </c>
      <c r="K801" s="121">
        <v>43137</v>
      </c>
      <c r="L801" s="119">
        <v>1390</v>
      </c>
      <c r="M801" s="119" t="s">
        <v>1417</v>
      </c>
    </row>
    <row r="802" spans="1:13">
      <c r="A802" s="119" t="s">
        <v>119</v>
      </c>
      <c r="B802" s="119" t="s">
        <v>397</v>
      </c>
      <c r="C802" s="119">
        <v>64000</v>
      </c>
      <c r="D802" s="119">
        <v>68950</v>
      </c>
      <c r="E802" s="119">
        <v>64000</v>
      </c>
      <c r="F802" s="119">
        <v>68528.45</v>
      </c>
      <c r="G802" s="119">
        <v>68900</v>
      </c>
      <c r="H802" s="119">
        <v>68615.100000000006</v>
      </c>
      <c r="I802" s="119">
        <v>21197</v>
      </c>
      <c r="J802" s="119">
        <v>1421005210.6500001</v>
      </c>
      <c r="K802" s="121">
        <v>43137</v>
      </c>
      <c r="L802" s="119">
        <v>10848</v>
      </c>
      <c r="M802" s="119" t="s">
        <v>1418</v>
      </c>
    </row>
    <row r="803" spans="1:13">
      <c r="A803" s="119" t="s">
        <v>1419</v>
      </c>
      <c r="B803" s="119" t="s">
        <v>397</v>
      </c>
      <c r="C803" s="119">
        <v>110</v>
      </c>
      <c r="D803" s="119">
        <v>116.15</v>
      </c>
      <c r="E803" s="119">
        <v>108.1</v>
      </c>
      <c r="F803" s="119">
        <v>114.95</v>
      </c>
      <c r="G803" s="119">
        <v>114.5</v>
      </c>
      <c r="H803" s="119">
        <v>117.95</v>
      </c>
      <c r="I803" s="119">
        <v>2402919</v>
      </c>
      <c r="J803" s="119">
        <v>271461609.60000002</v>
      </c>
      <c r="K803" s="121">
        <v>43137</v>
      </c>
      <c r="L803" s="119">
        <v>14609</v>
      </c>
      <c r="M803" s="119" t="s">
        <v>1420</v>
      </c>
    </row>
    <row r="804" spans="1:13">
      <c r="A804" s="119" t="s">
        <v>1421</v>
      </c>
      <c r="B804" s="119" t="s">
        <v>397</v>
      </c>
      <c r="C804" s="119">
        <v>19.3</v>
      </c>
      <c r="D804" s="119">
        <v>20.45</v>
      </c>
      <c r="E804" s="119">
        <v>19.05</v>
      </c>
      <c r="F804" s="119">
        <v>20.149999999999999</v>
      </c>
      <c r="G804" s="119">
        <v>20.3</v>
      </c>
      <c r="H804" s="119">
        <v>20.95</v>
      </c>
      <c r="I804" s="119">
        <v>1573094</v>
      </c>
      <c r="J804" s="119">
        <v>31557045.25</v>
      </c>
      <c r="K804" s="121">
        <v>43137</v>
      </c>
      <c r="L804" s="119">
        <v>4628</v>
      </c>
      <c r="M804" s="119" t="s">
        <v>1422</v>
      </c>
    </row>
    <row r="805" spans="1:13">
      <c r="A805" s="119" t="s">
        <v>1423</v>
      </c>
      <c r="B805" s="119" t="s">
        <v>397</v>
      </c>
      <c r="C805" s="119">
        <v>42.2</v>
      </c>
      <c r="D805" s="119">
        <v>44.35</v>
      </c>
      <c r="E805" s="119">
        <v>40.65</v>
      </c>
      <c r="F805" s="119">
        <v>43.9</v>
      </c>
      <c r="G805" s="119">
        <v>44.35</v>
      </c>
      <c r="H805" s="119">
        <v>43.9</v>
      </c>
      <c r="I805" s="119">
        <v>24174</v>
      </c>
      <c r="J805" s="119">
        <v>1029237.15</v>
      </c>
      <c r="K805" s="121">
        <v>43137</v>
      </c>
      <c r="L805" s="119">
        <v>230</v>
      </c>
      <c r="M805" s="119" t="s">
        <v>1424</v>
      </c>
    </row>
    <row r="806" spans="1:13">
      <c r="A806" s="119" t="s">
        <v>1425</v>
      </c>
      <c r="B806" s="119" t="s">
        <v>397</v>
      </c>
      <c r="C806" s="119">
        <v>78</v>
      </c>
      <c r="D806" s="119">
        <v>78</v>
      </c>
      <c r="E806" s="119">
        <v>71</v>
      </c>
      <c r="F806" s="119">
        <v>75.7</v>
      </c>
      <c r="G806" s="119">
        <v>76.05</v>
      </c>
      <c r="H806" s="119">
        <v>80.8</v>
      </c>
      <c r="I806" s="119">
        <v>216975</v>
      </c>
      <c r="J806" s="119">
        <v>16310329.1</v>
      </c>
      <c r="K806" s="121">
        <v>43137</v>
      </c>
      <c r="L806" s="119">
        <v>987</v>
      </c>
      <c r="M806" s="119" t="s">
        <v>1426</v>
      </c>
    </row>
    <row r="807" spans="1:13">
      <c r="A807" s="119" t="s">
        <v>1427</v>
      </c>
      <c r="B807" s="119" t="s">
        <v>397</v>
      </c>
      <c r="C807" s="119">
        <v>76.95</v>
      </c>
      <c r="D807" s="119">
        <v>78.45</v>
      </c>
      <c r="E807" s="119">
        <v>75.099999999999994</v>
      </c>
      <c r="F807" s="119">
        <v>77.7</v>
      </c>
      <c r="G807" s="119">
        <v>77.05</v>
      </c>
      <c r="H807" s="119">
        <v>79.7</v>
      </c>
      <c r="I807" s="119">
        <v>40844</v>
      </c>
      <c r="J807" s="119">
        <v>3154289.8</v>
      </c>
      <c r="K807" s="121">
        <v>43137</v>
      </c>
      <c r="L807" s="119">
        <v>554</v>
      </c>
      <c r="M807" s="119" t="s">
        <v>1428</v>
      </c>
    </row>
    <row r="808" spans="1:13">
      <c r="A808" s="119" t="s">
        <v>1429</v>
      </c>
      <c r="B808" s="119" t="s">
        <v>397</v>
      </c>
      <c r="C808" s="119">
        <v>70</v>
      </c>
      <c r="D808" s="119">
        <v>74.95</v>
      </c>
      <c r="E808" s="119">
        <v>70</v>
      </c>
      <c r="F808" s="119">
        <v>73.3</v>
      </c>
      <c r="G808" s="119">
        <v>72.599999999999994</v>
      </c>
      <c r="H808" s="119">
        <v>76.650000000000006</v>
      </c>
      <c r="I808" s="119">
        <v>123881</v>
      </c>
      <c r="J808" s="119">
        <v>9095453.8000000007</v>
      </c>
      <c r="K808" s="121">
        <v>43137</v>
      </c>
      <c r="L808" s="119">
        <v>1590</v>
      </c>
      <c r="M808" s="119" t="s">
        <v>1430</v>
      </c>
    </row>
    <row r="809" spans="1:13">
      <c r="A809" s="119" t="s">
        <v>1431</v>
      </c>
      <c r="B809" s="119" t="s">
        <v>397</v>
      </c>
      <c r="C809" s="119">
        <v>210</v>
      </c>
      <c r="D809" s="119">
        <v>227.65</v>
      </c>
      <c r="E809" s="119">
        <v>208.55</v>
      </c>
      <c r="F809" s="119">
        <v>220.45</v>
      </c>
      <c r="G809" s="119">
        <v>220</v>
      </c>
      <c r="H809" s="119">
        <v>235.9</v>
      </c>
      <c r="I809" s="119">
        <v>76090</v>
      </c>
      <c r="J809" s="119">
        <v>16719730.800000001</v>
      </c>
      <c r="K809" s="121">
        <v>43137</v>
      </c>
      <c r="L809" s="119">
        <v>1479</v>
      </c>
      <c r="M809" s="119" t="s">
        <v>1432</v>
      </c>
    </row>
    <row r="810" spans="1:13">
      <c r="A810" s="119" t="s">
        <v>2913</v>
      </c>
      <c r="B810" s="119" t="s">
        <v>397</v>
      </c>
      <c r="C810" s="119">
        <v>38.049999999999997</v>
      </c>
      <c r="D810" s="119">
        <v>39.75</v>
      </c>
      <c r="E810" s="119">
        <v>36.75</v>
      </c>
      <c r="F810" s="119">
        <v>39.049999999999997</v>
      </c>
      <c r="G810" s="119">
        <v>39.5</v>
      </c>
      <c r="H810" s="119">
        <v>40.6</v>
      </c>
      <c r="I810" s="119">
        <v>102774</v>
      </c>
      <c r="J810" s="119">
        <v>3983283</v>
      </c>
      <c r="K810" s="121">
        <v>43137</v>
      </c>
      <c r="L810" s="119">
        <v>684</v>
      </c>
      <c r="M810" s="119" t="s">
        <v>2914</v>
      </c>
    </row>
    <row r="811" spans="1:13">
      <c r="A811" s="119" t="s">
        <v>1433</v>
      </c>
      <c r="B811" s="119" t="s">
        <v>397</v>
      </c>
      <c r="C811" s="119">
        <v>726.85</v>
      </c>
      <c r="D811" s="119">
        <v>748.95</v>
      </c>
      <c r="E811" s="119">
        <v>690</v>
      </c>
      <c r="F811" s="119">
        <v>734.7</v>
      </c>
      <c r="G811" s="119">
        <v>737.8</v>
      </c>
      <c r="H811" s="119">
        <v>758.65</v>
      </c>
      <c r="I811" s="119">
        <v>18119</v>
      </c>
      <c r="J811" s="119">
        <v>13131543</v>
      </c>
      <c r="K811" s="121">
        <v>43137</v>
      </c>
      <c r="L811" s="119">
        <v>796</v>
      </c>
      <c r="M811" s="119" t="s">
        <v>1434</v>
      </c>
    </row>
    <row r="812" spans="1:13">
      <c r="A812" s="119" t="s">
        <v>1435</v>
      </c>
      <c r="B812" s="119" t="s">
        <v>397</v>
      </c>
      <c r="C812" s="119">
        <v>383.8</v>
      </c>
      <c r="D812" s="119">
        <v>406.55</v>
      </c>
      <c r="E812" s="119">
        <v>363.5</v>
      </c>
      <c r="F812" s="119">
        <v>391.7</v>
      </c>
      <c r="G812" s="119">
        <v>385</v>
      </c>
      <c r="H812" s="119">
        <v>396.05</v>
      </c>
      <c r="I812" s="119">
        <v>1298227</v>
      </c>
      <c r="J812" s="119">
        <v>501699842.55000001</v>
      </c>
      <c r="K812" s="121">
        <v>43137</v>
      </c>
      <c r="L812" s="119">
        <v>18198</v>
      </c>
      <c r="M812" s="119" t="s">
        <v>1436</v>
      </c>
    </row>
    <row r="813" spans="1:13">
      <c r="A813" s="119" t="s">
        <v>1437</v>
      </c>
      <c r="B813" s="119" t="s">
        <v>397</v>
      </c>
      <c r="C813" s="119">
        <v>485</v>
      </c>
      <c r="D813" s="119">
        <v>485</v>
      </c>
      <c r="E813" s="119">
        <v>465.01</v>
      </c>
      <c r="F813" s="119">
        <v>474.02</v>
      </c>
      <c r="G813" s="119">
        <v>474.95</v>
      </c>
      <c r="H813" s="119">
        <v>491.79</v>
      </c>
      <c r="I813" s="119">
        <v>4147</v>
      </c>
      <c r="J813" s="119">
        <v>1964641.05</v>
      </c>
      <c r="K813" s="121">
        <v>43137</v>
      </c>
      <c r="L813" s="119">
        <v>222</v>
      </c>
      <c r="M813" s="119" t="s">
        <v>1438</v>
      </c>
    </row>
    <row r="814" spans="1:13">
      <c r="A814" s="119" t="s">
        <v>2759</v>
      </c>
      <c r="B814" s="119" t="s">
        <v>397</v>
      </c>
      <c r="C814" s="119">
        <v>44.2</v>
      </c>
      <c r="D814" s="119">
        <v>45</v>
      </c>
      <c r="E814" s="119">
        <v>42.2</v>
      </c>
      <c r="F814" s="119">
        <v>43.65</v>
      </c>
      <c r="G814" s="119">
        <v>44</v>
      </c>
      <c r="H814" s="119">
        <v>46.95</v>
      </c>
      <c r="I814" s="119">
        <v>331479</v>
      </c>
      <c r="J814" s="119">
        <v>14355054.050000001</v>
      </c>
      <c r="K814" s="121">
        <v>43137</v>
      </c>
      <c r="L814" s="119">
        <v>1970</v>
      </c>
      <c r="M814" s="119" t="s">
        <v>2479</v>
      </c>
    </row>
    <row r="815" spans="1:13">
      <c r="A815" s="119" t="s">
        <v>2429</v>
      </c>
      <c r="B815" s="119" t="s">
        <v>397</v>
      </c>
      <c r="C815" s="119">
        <v>17.7</v>
      </c>
      <c r="D815" s="119">
        <v>19.45</v>
      </c>
      <c r="E815" s="119">
        <v>17.7</v>
      </c>
      <c r="F815" s="119">
        <v>19</v>
      </c>
      <c r="G815" s="119">
        <v>19.100000000000001</v>
      </c>
      <c r="H815" s="119">
        <v>19.649999999999999</v>
      </c>
      <c r="I815" s="119">
        <v>1170258</v>
      </c>
      <c r="J815" s="119">
        <v>21725950.75</v>
      </c>
      <c r="K815" s="121">
        <v>43137</v>
      </c>
      <c r="L815" s="119">
        <v>2516</v>
      </c>
      <c r="M815" s="119" t="s">
        <v>2430</v>
      </c>
    </row>
    <row r="816" spans="1:13">
      <c r="A816" s="119" t="s">
        <v>1439</v>
      </c>
      <c r="B816" s="119" t="s">
        <v>397</v>
      </c>
      <c r="C816" s="119">
        <v>3.8</v>
      </c>
      <c r="D816" s="119">
        <v>3.95</v>
      </c>
      <c r="E816" s="119">
        <v>3.75</v>
      </c>
      <c r="F816" s="119">
        <v>3.85</v>
      </c>
      <c r="G816" s="119">
        <v>3.9</v>
      </c>
      <c r="H816" s="119">
        <v>3.95</v>
      </c>
      <c r="I816" s="119">
        <v>510808</v>
      </c>
      <c r="J816" s="119">
        <v>1958407.9</v>
      </c>
      <c r="K816" s="121">
        <v>43137</v>
      </c>
      <c r="L816" s="119">
        <v>411</v>
      </c>
      <c r="M816" s="119" t="s">
        <v>1440</v>
      </c>
    </row>
    <row r="817" spans="1:13">
      <c r="A817" s="119" t="s">
        <v>2413</v>
      </c>
      <c r="B817" s="119" t="s">
        <v>397</v>
      </c>
      <c r="C817" s="119">
        <v>37.25</v>
      </c>
      <c r="D817" s="119">
        <v>37.450000000000003</v>
      </c>
      <c r="E817" s="119">
        <v>37.25</v>
      </c>
      <c r="F817" s="119">
        <v>37.25</v>
      </c>
      <c r="G817" s="119">
        <v>37.25</v>
      </c>
      <c r="H817" s="119">
        <v>39.200000000000003</v>
      </c>
      <c r="I817" s="119">
        <v>20126</v>
      </c>
      <c r="J817" s="119">
        <v>749866.7</v>
      </c>
      <c r="K817" s="121">
        <v>43137</v>
      </c>
      <c r="L817" s="119">
        <v>58</v>
      </c>
      <c r="M817" s="119" t="s">
        <v>2414</v>
      </c>
    </row>
    <row r="818" spans="1:13">
      <c r="A818" s="119" t="s">
        <v>1441</v>
      </c>
      <c r="B818" s="119" t="s">
        <v>397</v>
      </c>
      <c r="C818" s="119">
        <v>141.25</v>
      </c>
      <c r="D818" s="119">
        <v>151.9</v>
      </c>
      <c r="E818" s="119">
        <v>141.25</v>
      </c>
      <c r="F818" s="119">
        <v>149.30000000000001</v>
      </c>
      <c r="G818" s="119">
        <v>147.6</v>
      </c>
      <c r="H818" s="119">
        <v>156.69999999999999</v>
      </c>
      <c r="I818" s="119">
        <v>15790</v>
      </c>
      <c r="J818" s="119">
        <v>2322080.0499999998</v>
      </c>
      <c r="K818" s="121">
        <v>43137</v>
      </c>
      <c r="L818" s="119">
        <v>323</v>
      </c>
      <c r="M818" s="119" t="s">
        <v>1442</v>
      </c>
    </row>
    <row r="819" spans="1:13">
      <c r="A819" s="119" t="s">
        <v>1443</v>
      </c>
      <c r="B819" s="119" t="s">
        <v>397</v>
      </c>
      <c r="C819" s="119">
        <v>89.75</v>
      </c>
      <c r="D819" s="119">
        <v>89.75</v>
      </c>
      <c r="E819" s="119">
        <v>86.15</v>
      </c>
      <c r="F819" s="119">
        <v>88.55</v>
      </c>
      <c r="G819" s="119">
        <v>88.1</v>
      </c>
      <c r="H819" s="119">
        <v>90.8</v>
      </c>
      <c r="I819" s="119">
        <v>35777</v>
      </c>
      <c r="J819" s="119">
        <v>3149742.25</v>
      </c>
      <c r="K819" s="121">
        <v>43137</v>
      </c>
      <c r="L819" s="119">
        <v>635</v>
      </c>
      <c r="M819" s="119" t="s">
        <v>1444</v>
      </c>
    </row>
    <row r="820" spans="1:13">
      <c r="A820" s="119" t="s">
        <v>1445</v>
      </c>
      <c r="B820" s="119" t="s">
        <v>397</v>
      </c>
      <c r="C820" s="119">
        <v>62</v>
      </c>
      <c r="D820" s="119">
        <v>66.900000000000006</v>
      </c>
      <c r="E820" s="119">
        <v>60.75</v>
      </c>
      <c r="F820" s="119">
        <v>64.349999999999994</v>
      </c>
      <c r="G820" s="119">
        <v>64.25</v>
      </c>
      <c r="H820" s="119">
        <v>67.400000000000006</v>
      </c>
      <c r="I820" s="119">
        <v>39924</v>
      </c>
      <c r="J820" s="119">
        <v>2577412.6</v>
      </c>
      <c r="K820" s="121">
        <v>43137</v>
      </c>
      <c r="L820" s="119">
        <v>437</v>
      </c>
      <c r="M820" s="119" t="s">
        <v>1446</v>
      </c>
    </row>
    <row r="821" spans="1:13">
      <c r="A821" s="119" t="s">
        <v>1447</v>
      </c>
      <c r="B821" s="119" t="s">
        <v>397</v>
      </c>
      <c r="C821" s="119">
        <v>105</v>
      </c>
      <c r="D821" s="119">
        <v>106.55</v>
      </c>
      <c r="E821" s="119">
        <v>103.1</v>
      </c>
      <c r="F821" s="119">
        <v>106.45</v>
      </c>
      <c r="G821" s="119">
        <v>106.5</v>
      </c>
      <c r="H821" s="119">
        <v>108.4</v>
      </c>
      <c r="I821" s="119">
        <v>52479</v>
      </c>
      <c r="J821" s="119">
        <v>5505388.3499999996</v>
      </c>
      <c r="K821" s="121">
        <v>43137</v>
      </c>
      <c r="L821" s="119">
        <v>384</v>
      </c>
      <c r="M821" s="119" t="s">
        <v>1448</v>
      </c>
    </row>
    <row r="822" spans="1:13">
      <c r="A822" s="119" t="s">
        <v>386</v>
      </c>
      <c r="B822" s="119" t="s">
        <v>397</v>
      </c>
      <c r="C822" s="119">
        <v>876</v>
      </c>
      <c r="D822" s="119">
        <v>930</v>
      </c>
      <c r="E822" s="119">
        <v>862.4</v>
      </c>
      <c r="F822" s="119">
        <v>901.25</v>
      </c>
      <c r="G822" s="119">
        <v>897.4</v>
      </c>
      <c r="H822" s="119">
        <v>909.2</v>
      </c>
      <c r="I822" s="119">
        <v>1004212</v>
      </c>
      <c r="J822" s="119">
        <v>901141911.14999998</v>
      </c>
      <c r="K822" s="121">
        <v>43137</v>
      </c>
      <c r="L822" s="119">
        <v>23900</v>
      </c>
      <c r="M822" s="119" t="s">
        <v>1449</v>
      </c>
    </row>
    <row r="823" spans="1:13">
      <c r="A823" s="119" t="s">
        <v>1450</v>
      </c>
      <c r="B823" s="119" t="s">
        <v>397</v>
      </c>
      <c r="C823" s="119">
        <v>480</v>
      </c>
      <c r="D823" s="119">
        <v>491.4</v>
      </c>
      <c r="E823" s="119">
        <v>471.5</v>
      </c>
      <c r="F823" s="119">
        <v>481.3</v>
      </c>
      <c r="G823" s="119">
        <v>478.5</v>
      </c>
      <c r="H823" s="119">
        <v>500.6</v>
      </c>
      <c r="I823" s="119">
        <v>83591</v>
      </c>
      <c r="J823" s="119">
        <v>40107668.950000003</v>
      </c>
      <c r="K823" s="121">
        <v>43137</v>
      </c>
      <c r="L823" s="119">
        <v>2457</v>
      </c>
      <c r="M823" s="119" t="s">
        <v>1451</v>
      </c>
    </row>
    <row r="824" spans="1:13">
      <c r="A824" s="119" t="s">
        <v>1452</v>
      </c>
      <c r="B824" s="119" t="s">
        <v>397</v>
      </c>
      <c r="C824" s="119">
        <v>68.5</v>
      </c>
      <c r="D824" s="119">
        <v>71.900000000000006</v>
      </c>
      <c r="E824" s="119">
        <v>67.55</v>
      </c>
      <c r="F824" s="119">
        <v>70.400000000000006</v>
      </c>
      <c r="G824" s="119">
        <v>70.3</v>
      </c>
      <c r="H824" s="119">
        <v>72.900000000000006</v>
      </c>
      <c r="I824" s="119">
        <v>5570663</v>
      </c>
      <c r="J824" s="119">
        <v>388903906.75</v>
      </c>
      <c r="K824" s="121">
        <v>43137</v>
      </c>
      <c r="L824" s="119">
        <v>21963</v>
      </c>
      <c r="M824" s="119" t="s">
        <v>1453</v>
      </c>
    </row>
    <row r="825" spans="1:13">
      <c r="A825" s="119" t="s">
        <v>2696</v>
      </c>
      <c r="B825" s="119" t="s">
        <v>397</v>
      </c>
      <c r="C825" s="119">
        <v>34</v>
      </c>
      <c r="D825" s="119">
        <v>34.9</v>
      </c>
      <c r="E825" s="119">
        <v>33</v>
      </c>
      <c r="F825" s="119">
        <v>34.549999999999997</v>
      </c>
      <c r="G825" s="119">
        <v>34.6</v>
      </c>
      <c r="H825" s="119">
        <v>35.15</v>
      </c>
      <c r="I825" s="119">
        <v>233525</v>
      </c>
      <c r="J825" s="119">
        <v>7916338.4500000002</v>
      </c>
      <c r="K825" s="121">
        <v>43137</v>
      </c>
      <c r="L825" s="119">
        <v>712</v>
      </c>
      <c r="M825" s="119" t="s">
        <v>2697</v>
      </c>
    </row>
    <row r="826" spans="1:13">
      <c r="A826" s="119" t="s">
        <v>1454</v>
      </c>
      <c r="B826" s="119" t="s">
        <v>397</v>
      </c>
      <c r="C826" s="119">
        <v>1240</v>
      </c>
      <c r="D826" s="119">
        <v>1240</v>
      </c>
      <c r="E826" s="119">
        <v>1160.0999999999999</v>
      </c>
      <c r="F826" s="119">
        <v>1208.55</v>
      </c>
      <c r="G826" s="119">
        <v>1200</v>
      </c>
      <c r="H826" s="119">
        <v>1285.5</v>
      </c>
      <c r="I826" s="119">
        <v>366026</v>
      </c>
      <c r="J826" s="119">
        <v>443030783.75</v>
      </c>
      <c r="K826" s="121">
        <v>43137</v>
      </c>
      <c r="L826" s="119">
        <v>16858</v>
      </c>
      <c r="M826" s="119" t="s">
        <v>1455</v>
      </c>
    </row>
    <row r="827" spans="1:13">
      <c r="A827" s="119" t="s">
        <v>1456</v>
      </c>
      <c r="B827" s="119" t="s">
        <v>397</v>
      </c>
      <c r="C827" s="119">
        <v>766.85</v>
      </c>
      <c r="D827" s="119">
        <v>790</v>
      </c>
      <c r="E827" s="119">
        <v>711</v>
      </c>
      <c r="F827" s="119">
        <v>784.95</v>
      </c>
      <c r="G827" s="119">
        <v>785</v>
      </c>
      <c r="H827" s="119">
        <v>790.55</v>
      </c>
      <c r="I827" s="119">
        <v>87443</v>
      </c>
      <c r="J827" s="119">
        <v>67130983.799999997</v>
      </c>
      <c r="K827" s="121">
        <v>43137</v>
      </c>
      <c r="L827" s="119">
        <v>4827</v>
      </c>
      <c r="M827" s="119" t="s">
        <v>2598</v>
      </c>
    </row>
    <row r="828" spans="1:13">
      <c r="A828" s="119" t="s">
        <v>1457</v>
      </c>
      <c r="B828" s="119" t="s">
        <v>397</v>
      </c>
      <c r="C828" s="119">
        <v>170</v>
      </c>
      <c r="D828" s="119">
        <v>170</v>
      </c>
      <c r="E828" s="119">
        <v>164</v>
      </c>
      <c r="F828" s="119">
        <v>167.9</v>
      </c>
      <c r="G828" s="119">
        <v>168.95</v>
      </c>
      <c r="H828" s="119">
        <v>173.65</v>
      </c>
      <c r="I828" s="119">
        <v>275128</v>
      </c>
      <c r="J828" s="119">
        <v>46144621.350000001</v>
      </c>
      <c r="K828" s="121">
        <v>43137</v>
      </c>
      <c r="L828" s="119">
        <v>5921</v>
      </c>
      <c r="M828" s="119" t="s">
        <v>1458</v>
      </c>
    </row>
    <row r="829" spans="1:13">
      <c r="A829" s="119" t="s">
        <v>1459</v>
      </c>
      <c r="B829" s="119" t="s">
        <v>397</v>
      </c>
      <c r="C829" s="119">
        <v>136.9</v>
      </c>
      <c r="D829" s="119">
        <v>140.80000000000001</v>
      </c>
      <c r="E829" s="119">
        <v>135</v>
      </c>
      <c r="F829" s="119">
        <v>136.4</v>
      </c>
      <c r="G829" s="119">
        <v>135.55000000000001</v>
      </c>
      <c r="H829" s="119">
        <v>140.80000000000001</v>
      </c>
      <c r="I829" s="119">
        <v>60083</v>
      </c>
      <c r="J829" s="119">
        <v>8203959.7000000002</v>
      </c>
      <c r="K829" s="121">
        <v>43137</v>
      </c>
      <c r="L829" s="119">
        <v>801</v>
      </c>
      <c r="M829" s="119" t="s">
        <v>1460</v>
      </c>
    </row>
    <row r="830" spans="1:13">
      <c r="A830" s="119" t="s">
        <v>379</v>
      </c>
      <c r="B830" s="119" t="s">
        <v>397</v>
      </c>
      <c r="C830" s="119">
        <v>197.95</v>
      </c>
      <c r="D830" s="119">
        <v>203.85</v>
      </c>
      <c r="E830" s="119">
        <v>186.6</v>
      </c>
      <c r="F830" s="119">
        <v>200.85</v>
      </c>
      <c r="G830" s="119">
        <v>201.15</v>
      </c>
      <c r="H830" s="119">
        <v>205.9</v>
      </c>
      <c r="I830" s="119">
        <v>5240845</v>
      </c>
      <c r="J830" s="119">
        <v>1025703180.25</v>
      </c>
      <c r="K830" s="121">
        <v>43137</v>
      </c>
      <c r="L830" s="119">
        <v>46955</v>
      </c>
      <c r="M830" s="119" t="s">
        <v>1461</v>
      </c>
    </row>
    <row r="831" spans="1:13">
      <c r="A831" s="119" t="s">
        <v>2533</v>
      </c>
      <c r="B831" s="119" t="s">
        <v>397</v>
      </c>
      <c r="C831" s="119">
        <v>1375</v>
      </c>
      <c r="D831" s="119">
        <v>1449.95</v>
      </c>
      <c r="E831" s="119">
        <v>1350</v>
      </c>
      <c r="F831" s="119">
        <v>1425</v>
      </c>
      <c r="G831" s="119">
        <v>1425</v>
      </c>
      <c r="H831" s="119">
        <v>1423.25</v>
      </c>
      <c r="I831" s="119">
        <v>291</v>
      </c>
      <c r="J831" s="119">
        <v>403434.15</v>
      </c>
      <c r="K831" s="121">
        <v>43137</v>
      </c>
      <c r="L831" s="119">
        <v>45</v>
      </c>
      <c r="M831" s="119" t="s">
        <v>2963</v>
      </c>
    </row>
    <row r="832" spans="1:13">
      <c r="A832" s="119" t="s">
        <v>1462</v>
      </c>
      <c r="B832" s="119" t="s">
        <v>397</v>
      </c>
      <c r="C832" s="119">
        <v>142</v>
      </c>
      <c r="D832" s="119">
        <v>147</v>
      </c>
      <c r="E832" s="119">
        <v>139</v>
      </c>
      <c r="F832" s="119">
        <v>145.80000000000001</v>
      </c>
      <c r="G832" s="119">
        <v>145</v>
      </c>
      <c r="H832" s="119">
        <v>150.5</v>
      </c>
      <c r="I832" s="119">
        <v>664957</v>
      </c>
      <c r="J832" s="119">
        <v>95576748.950000003</v>
      </c>
      <c r="K832" s="121">
        <v>43137</v>
      </c>
      <c r="L832" s="119">
        <v>5718</v>
      </c>
      <c r="M832" s="119" t="s">
        <v>1463</v>
      </c>
    </row>
    <row r="833" spans="1:13">
      <c r="A833" s="119" t="s">
        <v>243</v>
      </c>
      <c r="B833" s="119" t="s">
        <v>397</v>
      </c>
      <c r="C833" s="119">
        <v>104.5</v>
      </c>
      <c r="D833" s="119">
        <v>113.5</v>
      </c>
      <c r="E833" s="119">
        <v>101.5</v>
      </c>
      <c r="F833" s="119">
        <v>110.5</v>
      </c>
      <c r="G833" s="119">
        <v>110.55</v>
      </c>
      <c r="H833" s="119">
        <v>112.5</v>
      </c>
      <c r="I833" s="119">
        <v>9827590</v>
      </c>
      <c r="J833" s="119">
        <v>1057035993.55</v>
      </c>
      <c r="K833" s="121">
        <v>43137</v>
      </c>
      <c r="L833" s="119">
        <v>33141</v>
      </c>
      <c r="M833" s="119" t="s">
        <v>1464</v>
      </c>
    </row>
    <row r="834" spans="1:13">
      <c r="A834" s="119" t="s">
        <v>1465</v>
      </c>
      <c r="B834" s="119" t="s">
        <v>397</v>
      </c>
      <c r="C834" s="119">
        <v>238.35</v>
      </c>
      <c r="D834" s="119">
        <v>240</v>
      </c>
      <c r="E834" s="119">
        <v>222</v>
      </c>
      <c r="F834" s="119">
        <v>230.4</v>
      </c>
      <c r="G834" s="119">
        <v>231</v>
      </c>
      <c r="H834" s="119">
        <v>246.9</v>
      </c>
      <c r="I834" s="119">
        <v>369213</v>
      </c>
      <c r="J834" s="119">
        <v>85523098.650000006</v>
      </c>
      <c r="K834" s="121">
        <v>43137</v>
      </c>
      <c r="L834" s="119">
        <v>3413</v>
      </c>
      <c r="M834" s="119" t="s">
        <v>1466</v>
      </c>
    </row>
    <row r="835" spans="1:13">
      <c r="A835" s="119" t="s">
        <v>2486</v>
      </c>
      <c r="B835" s="119" t="s">
        <v>397</v>
      </c>
      <c r="C835" s="119">
        <v>1256.7</v>
      </c>
      <c r="D835" s="119">
        <v>1256.7</v>
      </c>
      <c r="E835" s="119">
        <v>1256.7</v>
      </c>
      <c r="F835" s="119">
        <v>1256.7</v>
      </c>
      <c r="G835" s="119">
        <v>1256.7</v>
      </c>
      <c r="H835" s="119">
        <v>1322.8</v>
      </c>
      <c r="I835" s="119">
        <v>91</v>
      </c>
      <c r="J835" s="119">
        <v>114359.7</v>
      </c>
      <c r="K835" s="121">
        <v>43137</v>
      </c>
      <c r="L835" s="119">
        <v>19</v>
      </c>
      <c r="M835" s="119" t="s">
        <v>2487</v>
      </c>
    </row>
    <row r="836" spans="1:13">
      <c r="A836" s="119" t="s">
        <v>388</v>
      </c>
      <c r="B836" s="119" t="s">
        <v>397</v>
      </c>
      <c r="C836" s="119">
        <v>133</v>
      </c>
      <c r="D836" s="119">
        <v>142.5</v>
      </c>
      <c r="E836" s="119">
        <v>122</v>
      </c>
      <c r="F836" s="119">
        <v>138.9</v>
      </c>
      <c r="G836" s="119">
        <v>140</v>
      </c>
      <c r="H836" s="119">
        <v>138.25</v>
      </c>
      <c r="I836" s="119">
        <v>141838</v>
      </c>
      <c r="J836" s="119">
        <v>18787748.699999999</v>
      </c>
      <c r="K836" s="121">
        <v>43137</v>
      </c>
      <c r="L836" s="119">
        <v>2473</v>
      </c>
      <c r="M836" s="119" t="s">
        <v>1467</v>
      </c>
    </row>
    <row r="837" spans="1:13">
      <c r="A837" s="119" t="s">
        <v>2915</v>
      </c>
      <c r="B837" s="119" t="s">
        <v>397</v>
      </c>
      <c r="C837" s="119">
        <v>40.950000000000003</v>
      </c>
      <c r="D837" s="119">
        <v>41.5</v>
      </c>
      <c r="E837" s="119">
        <v>40.1</v>
      </c>
      <c r="F837" s="119">
        <v>40.9</v>
      </c>
      <c r="G837" s="119">
        <v>40.799999999999997</v>
      </c>
      <c r="H837" s="119">
        <v>41.85</v>
      </c>
      <c r="I837" s="119">
        <v>34753</v>
      </c>
      <c r="J837" s="119">
        <v>1412373.45</v>
      </c>
      <c r="K837" s="121">
        <v>43137</v>
      </c>
      <c r="L837" s="119">
        <v>258</v>
      </c>
      <c r="M837" s="119" t="s">
        <v>2916</v>
      </c>
    </row>
    <row r="838" spans="1:13">
      <c r="A838" s="119" t="s">
        <v>2449</v>
      </c>
      <c r="B838" s="119" t="s">
        <v>397</v>
      </c>
      <c r="C838" s="119">
        <v>26.5</v>
      </c>
      <c r="D838" s="119">
        <v>26.85</v>
      </c>
      <c r="E838" s="119">
        <v>25</v>
      </c>
      <c r="F838" s="119">
        <v>25.8</v>
      </c>
      <c r="G838" s="119">
        <v>25.85</v>
      </c>
      <c r="H838" s="119">
        <v>27.2</v>
      </c>
      <c r="I838" s="119">
        <v>87331</v>
      </c>
      <c r="J838" s="119">
        <v>2257585.2000000002</v>
      </c>
      <c r="K838" s="121">
        <v>43137</v>
      </c>
      <c r="L838" s="119">
        <v>531</v>
      </c>
      <c r="M838" s="119" t="s">
        <v>2450</v>
      </c>
    </row>
    <row r="839" spans="1:13">
      <c r="A839" s="119" t="s">
        <v>1468</v>
      </c>
      <c r="B839" s="119" t="s">
        <v>397</v>
      </c>
      <c r="C839" s="119">
        <v>28</v>
      </c>
      <c r="D839" s="119">
        <v>28.75</v>
      </c>
      <c r="E839" s="119">
        <v>27.25</v>
      </c>
      <c r="F839" s="119">
        <v>28.45</v>
      </c>
      <c r="G839" s="119">
        <v>28.6</v>
      </c>
      <c r="H839" s="119">
        <v>29.65</v>
      </c>
      <c r="I839" s="119">
        <v>369882</v>
      </c>
      <c r="J839" s="119">
        <v>10416787.949999999</v>
      </c>
      <c r="K839" s="121">
        <v>43137</v>
      </c>
      <c r="L839" s="119">
        <v>1710</v>
      </c>
      <c r="M839" s="119" t="s">
        <v>1469</v>
      </c>
    </row>
    <row r="840" spans="1:13">
      <c r="A840" s="119" t="s">
        <v>1470</v>
      </c>
      <c r="B840" s="119" t="s">
        <v>397</v>
      </c>
      <c r="C840" s="119">
        <v>77.849999999999994</v>
      </c>
      <c r="D840" s="119">
        <v>80.900000000000006</v>
      </c>
      <c r="E840" s="119">
        <v>75</v>
      </c>
      <c r="F840" s="119">
        <v>79.7</v>
      </c>
      <c r="G840" s="119">
        <v>80.55</v>
      </c>
      <c r="H840" s="119">
        <v>78.45</v>
      </c>
      <c r="I840" s="119">
        <v>108399</v>
      </c>
      <c r="J840" s="119">
        <v>8495320.3499999996</v>
      </c>
      <c r="K840" s="121">
        <v>43137</v>
      </c>
      <c r="L840" s="119">
        <v>1049</v>
      </c>
      <c r="M840" s="119" t="s">
        <v>1471</v>
      </c>
    </row>
    <row r="841" spans="1:13">
      <c r="A841" s="119" t="s">
        <v>2917</v>
      </c>
      <c r="B841" s="119" t="s">
        <v>397</v>
      </c>
      <c r="C841" s="119">
        <v>107</v>
      </c>
      <c r="D841" s="119">
        <v>108.5</v>
      </c>
      <c r="E841" s="119">
        <v>103.6</v>
      </c>
      <c r="F841" s="119">
        <v>107.7</v>
      </c>
      <c r="G841" s="119">
        <v>108.05</v>
      </c>
      <c r="H841" s="119">
        <v>110.35</v>
      </c>
      <c r="I841" s="119">
        <v>103346</v>
      </c>
      <c r="J841" s="119">
        <v>10943315</v>
      </c>
      <c r="K841" s="121">
        <v>43137</v>
      </c>
      <c r="L841" s="119">
        <v>1034</v>
      </c>
      <c r="M841" s="119" t="s">
        <v>2918</v>
      </c>
    </row>
    <row r="842" spans="1:13">
      <c r="A842" s="119" t="s">
        <v>1472</v>
      </c>
      <c r="B842" s="119" t="s">
        <v>397</v>
      </c>
      <c r="C842" s="119">
        <v>552</v>
      </c>
      <c r="D842" s="119">
        <v>600</v>
      </c>
      <c r="E842" s="119">
        <v>552</v>
      </c>
      <c r="F842" s="119">
        <v>590.5</v>
      </c>
      <c r="G842" s="119">
        <v>592.9</v>
      </c>
      <c r="H842" s="119">
        <v>596.95000000000005</v>
      </c>
      <c r="I842" s="119">
        <v>59649</v>
      </c>
      <c r="J842" s="119">
        <v>35106541.75</v>
      </c>
      <c r="K842" s="121">
        <v>43137</v>
      </c>
      <c r="L842" s="119">
        <v>2298</v>
      </c>
      <c r="M842" s="119" t="s">
        <v>2741</v>
      </c>
    </row>
    <row r="843" spans="1:13">
      <c r="A843" s="119" t="s">
        <v>1473</v>
      </c>
      <c r="B843" s="119" t="s">
        <v>397</v>
      </c>
      <c r="C843" s="119">
        <v>7000</v>
      </c>
      <c r="D843" s="119">
        <v>7035.1</v>
      </c>
      <c r="E843" s="119">
        <v>6985</v>
      </c>
      <c r="F843" s="119">
        <v>7016.3</v>
      </c>
      <c r="G843" s="119">
        <v>7015</v>
      </c>
      <c r="H843" s="119">
        <v>7134.7</v>
      </c>
      <c r="I843" s="119">
        <v>68219</v>
      </c>
      <c r="J843" s="119">
        <v>477932299.30000001</v>
      </c>
      <c r="K843" s="121">
        <v>43137</v>
      </c>
      <c r="L843" s="119">
        <v>12524</v>
      </c>
      <c r="M843" s="119" t="s">
        <v>1474</v>
      </c>
    </row>
    <row r="844" spans="1:13">
      <c r="A844" s="119" t="s">
        <v>1475</v>
      </c>
      <c r="B844" s="119" t="s">
        <v>397</v>
      </c>
      <c r="C844" s="119">
        <v>49.9</v>
      </c>
      <c r="D844" s="119">
        <v>50.45</v>
      </c>
      <c r="E844" s="119">
        <v>48</v>
      </c>
      <c r="F844" s="119">
        <v>49.8</v>
      </c>
      <c r="G844" s="119">
        <v>49.8</v>
      </c>
      <c r="H844" s="119">
        <v>51.3</v>
      </c>
      <c r="I844" s="119">
        <v>1383511</v>
      </c>
      <c r="J844" s="119">
        <v>68069042.650000006</v>
      </c>
      <c r="K844" s="121">
        <v>43137</v>
      </c>
      <c r="L844" s="119">
        <v>5497</v>
      </c>
      <c r="M844" s="119" t="s">
        <v>1476</v>
      </c>
    </row>
    <row r="845" spans="1:13">
      <c r="A845" s="119" t="s">
        <v>1477</v>
      </c>
      <c r="B845" s="119" t="s">
        <v>397</v>
      </c>
      <c r="C845" s="119">
        <v>738.95</v>
      </c>
      <c r="D845" s="119">
        <v>738.95</v>
      </c>
      <c r="E845" s="119">
        <v>668</v>
      </c>
      <c r="F845" s="119">
        <v>701.6</v>
      </c>
      <c r="G845" s="119">
        <v>699.05</v>
      </c>
      <c r="H845" s="119">
        <v>742.95</v>
      </c>
      <c r="I845" s="119">
        <v>57245</v>
      </c>
      <c r="J845" s="119">
        <v>40375300.700000003</v>
      </c>
      <c r="K845" s="121">
        <v>43137</v>
      </c>
      <c r="L845" s="119">
        <v>1842</v>
      </c>
      <c r="M845" s="119" t="s">
        <v>1478</v>
      </c>
    </row>
    <row r="846" spans="1:13">
      <c r="A846" s="119" t="s">
        <v>3048</v>
      </c>
      <c r="B846" s="119" t="s">
        <v>397</v>
      </c>
      <c r="C846" s="119">
        <v>224</v>
      </c>
      <c r="D846" s="119">
        <v>227.95</v>
      </c>
      <c r="E846" s="119">
        <v>215</v>
      </c>
      <c r="F846" s="119">
        <v>226.6</v>
      </c>
      <c r="G846" s="119">
        <v>224.5</v>
      </c>
      <c r="H846" s="119">
        <v>232.6</v>
      </c>
      <c r="I846" s="119">
        <v>303655</v>
      </c>
      <c r="J846" s="119">
        <v>67165789.450000003</v>
      </c>
      <c r="K846" s="121">
        <v>43137</v>
      </c>
      <c r="L846" s="119">
        <v>23845</v>
      </c>
      <c r="M846" s="119" t="s">
        <v>3051</v>
      </c>
    </row>
    <row r="847" spans="1:13">
      <c r="A847" s="119" t="s">
        <v>1480</v>
      </c>
      <c r="B847" s="119" t="s">
        <v>397</v>
      </c>
      <c r="C847" s="119">
        <v>56</v>
      </c>
      <c r="D847" s="119">
        <v>60</v>
      </c>
      <c r="E847" s="119">
        <v>55.1</v>
      </c>
      <c r="F847" s="119">
        <v>59.3</v>
      </c>
      <c r="G847" s="119">
        <v>58.55</v>
      </c>
      <c r="H847" s="119">
        <v>59.4</v>
      </c>
      <c r="I847" s="119">
        <v>1836711</v>
      </c>
      <c r="J847" s="119">
        <v>105042509</v>
      </c>
      <c r="K847" s="121">
        <v>43137</v>
      </c>
      <c r="L847" s="119">
        <v>8390</v>
      </c>
      <c r="M847" s="119" t="s">
        <v>1481</v>
      </c>
    </row>
    <row r="848" spans="1:13">
      <c r="A848" s="119" t="s">
        <v>1482</v>
      </c>
      <c r="B848" s="119" t="s">
        <v>397</v>
      </c>
      <c r="C848" s="119">
        <v>284</v>
      </c>
      <c r="D848" s="119">
        <v>296</v>
      </c>
      <c r="E848" s="119">
        <v>284</v>
      </c>
      <c r="F848" s="119">
        <v>293.55</v>
      </c>
      <c r="G848" s="119">
        <v>294</v>
      </c>
      <c r="H848" s="119">
        <v>292.8</v>
      </c>
      <c r="I848" s="119">
        <v>144509</v>
      </c>
      <c r="J848" s="119">
        <v>42269545</v>
      </c>
      <c r="K848" s="121">
        <v>43137</v>
      </c>
      <c r="L848" s="119">
        <v>5089</v>
      </c>
      <c r="M848" s="119" t="s">
        <v>1483</v>
      </c>
    </row>
    <row r="849" spans="1:13">
      <c r="A849" s="119" t="s">
        <v>120</v>
      </c>
      <c r="B849" s="119" t="s">
        <v>397</v>
      </c>
      <c r="C849" s="119">
        <v>27.45</v>
      </c>
      <c r="D849" s="119">
        <v>28.2</v>
      </c>
      <c r="E849" s="119">
        <v>26.9</v>
      </c>
      <c r="F849" s="119">
        <v>28.05</v>
      </c>
      <c r="G849" s="119">
        <v>28.05</v>
      </c>
      <c r="H849" s="119">
        <v>28.05</v>
      </c>
      <c r="I849" s="119">
        <v>8595360</v>
      </c>
      <c r="J849" s="119">
        <v>237481898.5</v>
      </c>
      <c r="K849" s="121">
        <v>43137</v>
      </c>
      <c r="L849" s="119">
        <v>11664</v>
      </c>
      <c r="M849" s="119" t="s">
        <v>1484</v>
      </c>
    </row>
    <row r="850" spans="1:13">
      <c r="A850" s="119" t="s">
        <v>2865</v>
      </c>
      <c r="B850" s="119" t="s">
        <v>397</v>
      </c>
      <c r="C850" s="119">
        <v>650</v>
      </c>
      <c r="D850" s="119">
        <v>684</v>
      </c>
      <c r="E850" s="119">
        <v>640.15</v>
      </c>
      <c r="F850" s="119">
        <v>672.1</v>
      </c>
      <c r="G850" s="119">
        <v>673</v>
      </c>
      <c r="H850" s="119">
        <v>686.45</v>
      </c>
      <c r="I850" s="119">
        <v>139724</v>
      </c>
      <c r="J850" s="119">
        <v>93552137.799999997</v>
      </c>
      <c r="K850" s="121">
        <v>43137</v>
      </c>
      <c r="L850" s="119">
        <v>7422</v>
      </c>
      <c r="M850" s="119" t="s">
        <v>2866</v>
      </c>
    </row>
    <row r="851" spans="1:13">
      <c r="A851" s="119" t="s">
        <v>1485</v>
      </c>
      <c r="B851" s="119" t="s">
        <v>397</v>
      </c>
      <c r="C851" s="119">
        <v>25</v>
      </c>
      <c r="D851" s="119">
        <v>26.7</v>
      </c>
      <c r="E851" s="119">
        <v>24.75</v>
      </c>
      <c r="F851" s="119">
        <v>24.85</v>
      </c>
      <c r="G851" s="119">
        <v>26</v>
      </c>
      <c r="H851" s="119">
        <v>26.05</v>
      </c>
      <c r="I851" s="119">
        <v>5590</v>
      </c>
      <c r="J851" s="119">
        <v>140137.9</v>
      </c>
      <c r="K851" s="121">
        <v>43137</v>
      </c>
      <c r="L851" s="119">
        <v>63</v>
      </c>
      <c r="M851" s="119" t="s">
        <v>1486</v>
      </c>
    </row>
    <row r="852" spans="1:13">
      <c r="A852" s="119" t="s">
        <v>2226</v>
      </c>
      <c r="B852" s="119" t="s">
        <v>397</v>
      </c>
      <c r="C852" s="119">
        <v>112.89</v>
      </c>
      <c r="D852" s="119">
        <v>114.17</v>
      </c>
      <c r="E852" s="119">
        <v>111.9</v>
      </c>
      <c r="F852" s="119">
        <v>114.17</v>
      </c>
      <c r="G852" s="119">
        <v>114.17</v>
      </c>
      <c r="H852" s="119">
        <v>115.1</v>
      </c>
      <c r="I852" s="119">
        <v>1608</v>
      </c>
      <c r="J852" s="119">
        <v>182272.04</v>
      </c>
      <c r="K852" s="121">
        <v>43137</v>
      </c>
      <c r="L852" s="119">
        <v>27</v>
      </c>
      <c r="M852" s="119" t="s">
        <v>1042</v>
      </c>
    </row>
    <row r="853" spans="1:13">
      <c r="A853" s="119" t="s">
        <v>1487</v>
      </c>
      <c r="B853" s="119" t="s">
        <v>397</v>
      </c>
      <c r="C853" s="119">
        <v>1098</v>
      </c>
      <c r="D853" s="119">
        <v>1098</v>
      </c>
      <c r="E853" s="119">
        <v>1005.25</v>
      </c>
      <c r="F853" s="119">
        <v>1087.3499999999999</v>
      </c>
      <c r="G853" s="119">
        <v>1088.4000000000001</v>
      </c>
      <c r="H853" s="119">
        <v>1102.94</v>
      </c>
      <c r="I853" s="119">
        <v>253100</v>
      </c>
      <c r="J853" s="119">
        <v>273024061.41000003</v>
      </c>
      <c r="K853" s="121">
        <v>43137</v>
      </c>
      <c r="L853" s="119">
        <v>3212</v>
      </c>
      <c r="M853" s="119" t="s">
        <v>1488</v>
      </c>
    </row>
    <row r="854" spans="1:13">
      <c r="A854" s="119" t="s">
        <v>3204</v>
      </c>
      <c r="B854" s="119" t="s">
        <v>397</v>
      </c>
      <c r="C854" s="119">
        <v>10600</v>
      </c>
      <c r="D854" s="119">
        <v>13499.96</v>
      </c>
      <c r="E854" s="119">
        <v>10600</v>
      </c>
      <c r="F854" s="119">
        <v>13100</v>
      </c>
      <c r="G854" s="119">
        <v>13100</v>
      </c>
      <c r="H854" s="119">
        <v>12360</v>
      </c>
      <c r="I854" s="119">
        <v>16</v>
      </c>
      <c r="J854" s="119">
        <v>193574.9</v>
      </c>
      <c r="K854" s="121">
        <v>43137</v>
      </c>
      <c r="L854" s="119">
        <v>10</v>
      </c>
      <c r="M854" s="119" t="s">
        <v>3205</v>
      </c>
    </row>
    <row r="855" spans="1:13">
      <c r="A855" s="119" t="s">
        <v>2227</v>
      </c>
      <c r="B855" s="119" t="s">
        <v>397</v>
      </c>
      <c r="C855" s="119">
        <v>110</v>
      </c>
      <c r="D855" s="119">
        <v>110</v>
      </c>
      <c r="E855" s="119">
        <v>105.73</v>
      </c>
      <c r="F855" s="119">
        <v>109.04</v>
      </c>
      <c r="G855" s="119">
        <v>108.46</v>
      </c>
      <c r="H855" s="119">
        <v>110.2</v>
      </c>
      <c r="I855" s="119">
        <v>268914</v>
      </c>
      <c r="J855" s="119">
        <v>29126208.550000001</v>
      </c>
      <c r="K855" s="121">
        <v>43137</v>
      </c>
      <c r="L855" s="119">
        <v>2204</v>
      </c>
      <c r="M855" s="119" t="s">
        <v>1097</v>
      </c>
    </row>
    <row r="856" spans="1:13">
      <c r="A856" s="119" t="s">
        <v>1489</v>
      </c>
      <c r="B856" s="119" t="s">
        <v>397</v>
      </c>
      <c r="C856" s="119">
        <v>90.7</v>
      </c>
      <c r="D856" s="119">
        <v>99</v>
      </c>
      <c r="E856" s="119">
        <v>88.9</v>
      </c>
      <c r="F856" s="119">
        <v>95.1</v>
      </c>
      <c r="G856" s="119">
        <v>96.4</v>
      </c>
      <c r="H856" s="119">
        <v>94.5</v>
      </c>
      <c r="I856" s="119">
        <v>805443</v>
      </c>
      <c r="J856" s="119">
        <v>74788128.650000006</v>
      </c>
      <c r="K856" s="121">
        <v>43137</v>
      </c>
      <c r="L856" s="119">
        <v>7714</v>
      </c>
      <c r="M856" s="119" t="s">
        <v>1490</v>
      </c>
    </row>
    <row r="857" spans="1:13">
      <c r="A857" s="119" t="s">
        <v>1491</v>
      </c>
      <c r="B857" s="119" t="s">
        <v>397</v>
      </c>
      <c r="C857" s="119">
        <v>787</v>
      </c>
      <c r="D857" s="119">
        <v>834.75</v>
      </c>
      <c r="E857" s="119">
        <v>775</v>
      </c>
      <c r="F857" s="119">
        <v>830.7</v>
      </c>
      <c r="G857" s="119">
        <v>832</v>
      </c>
      <c r="H857" s="119">
        <v>826.75</v>
      </c>
      <c r="I857" s="119">
        <v>1086438</v>
      </c>
      <c r="J857" s="119">
        <v>887986618.64999998</v>
      </c>
      <c r="K857" s="121">
        <v>43137</v>
      </c>
      <c r="L857" s="119">
        <v>32560</v>
      </c>
      <c r="M857" s="119" t="s">
        <v>1492</v>
      </c>
    </row>
    <row r="858" spans="1:13">
      <c r="A858" s="119" t="s">
        <v>1493</v>
      </c>
      <c r="B858" s="119" t="s">
        <v>397</v>
      </c>
      <c r="C858" s="119">
        <v>19</v>
      </c>
      <c r="D858" s="119">
        <v>20.75</v>
      </c>
      <c r="E858" s="119">
        <v>18.399999999999999</v>
      </c>
      <c r="F858" s="119">
        <v>20.100000000000001</v>
      </c>
      <c r="G858" s="119">
        <v>20.149999999999999</v>
      </c>
      <c r="H858" s="119">
        <v>20.65</v>
      </c>
      <c r="I858" s="119">
        <v>2618740</v>
      </c>
      <c r="J858" s="119">
        <v>51624264.049999997</v>
      </c>
      <c r="K858" s="121">
        <v>43137</v>
      </c>
      <c r="L858" s="119">
        <v>4010</v>
      </c>
      <c r="M858" s="119" t="s">
        <v>1494</v>
      </c>
    </row>
    <row r="859" spans="1:13">
      <c r="A859" s="119" t="s">
        <v>1495</v>
      </c>
      <c r="B859" s="119" t="s">
        <v>397</v>
      </c>
      <c r="C859" s="119">
        <v>1600</v>
      </c>
      <c r="D859" s="119">
        <v>1648.7</v>
      </c>
      <c r="E859" s="119">
        <v>1580</v>
      </c>
      <c r="F859" s="119">
        <v>1643.25</v>
      </c>
      <c r="G859" s="119">
        <v>1646</v>
      </c>
      <c r="H859" s="119">
        <v>1670.55</v>
      </c>
      <c r="I859" s="119">
        <v>34264</v>
      </c>
      <c r="J859" s="119">
        <v>55499636.25</v>
      </c>
      <c r="K859" s="121">
        <v>43137</v>
      </c>
      <c r="L859" s="119">
        <v>3526</v>
      </c>
      <c r="M859" s="119" t="s">
        <v>1496</v>
      </c>
    </row>
    <row r="860" spans="1:13">
      <c r="A860" s="119" t="s">
        <v>1497</v>
      </c>
      <c r="B860" s="119" t="s">
        <v>397</v>
      </c>
      <c r="C860" s="119">
        <v>875</v>
      </c>
      <c r="D860" s="119">
        <v>875</v>
      </c>
      <c r="E860" s="119">
        <v>798</v>
      </c>
      <c r="F860" s="119">
        <v>817.95</v>
      </c>
      <c r="G860" s="119">
        <v>821</v>
      </c>
      <c r="H860" s="119">
        <v>841.55</v>
      </c>
      <c r="I860" s="119">
        <v>1993</v>
      </c>
      <c r="J860" s="119">
        <v>1628304.8</v>
      </c>
      <c r="K860" s="121">
        <v>43137</v>
      </c>
      <c r="L860" s="119">
        <v>189</v>
      </c>
      <c r="M860" s="119" t="s">
        <v>1498</v>
      </c>
    </row>
    <row r="861" spans="1:13">
      <c r="A861" s="119" t="s">
        <v>1499</v>
      </c>
      <c r="B861" s="119" t="s">
        <v>397</v>
      </c>
      <c r="C861" s="119">
        <v>107.7</v>
      </c>
      <c r="D861" s="119">
        <v>111.9</v>
      </c>
      <c r="E861" s="119">
        <v>102.25</v>
      </c>
      <c r="F861" s="119">
        <v>108.85</v>
      </c>
      <c r="G861" s="119">
        <v>107.9</v>
      </c>
      <c r="H861" s="119">
        <v>112.8</v>
      </c>
      <c r="I861" s="119">
        <v>619911</v>
      </c>
      <c r="J861" s="119">
        <v>66993266.5</v>
      </c>
      <c r="K861" s="121">
        <v>43137</v>
      </c>
      <c r="L861" s="119">
        <v>7479</v>
      </c>
      <c r="M861" s="119" t="s">
        <v>1500</v>
      </c>
    </row>
    <row r="862" spans="1:13">
      <c r="A862" s="119" t="s">
        <v>2919</v>
      </c>
      <c r="B862" s="119" t="s">
        <v>397</v>
      </c>
      <c r="C862" s="119">
        <v>5.5</v>
      </c>
      <c r="D862" s="119">
        <v>5.6</v>
      </c>
      <c r="E862" s="119">
        <v>5.45</v>
      </c>
      <c r="F862" s="119">
        <v>5.5</v>
      </c>
      <c r="G862" s="119">
        <v>5.5</v>
      </c>
      <c r="H862" s="119">
        <v>5.7</v>
      </c>
      <c r="I862" s="119">
        <v>357264</v>
      </c>
      <c r="J862" s="119">
        <v>1957816.35</v>
      </c>
      <c r="K862" s="121">
        <v>43137</v>
      </c>
      <c r="L862" s="119">
        <v>579</v>
      </c>
      <c r="M862" s="119" t="s">
        <v>2920</v>
      </c>
    </row>
    <row r="863" spans="1:13">
      <c r="A863" s="119" t="s">
        <v>1501</v>
      </c>
      <c r="B863" s="119" t="s">
        <v>397</v>
      </c>
      <c r="C863" s="119">
        <v>108</v>
      </c>
      <c r="D863" s="119">
        <v>109.8</v>
      </c>
      <c r="E863" s="119">
        <v>104</v>
      </c>
      <c r="F863" s="119">
        <v>106</v>
      </c>
      <c r="G863" s="119">
        <v>106.25</v>
      </c>
      <c r="H863" s="119">
        <v>112.7</v>
      </c>
      <c r="I863" s="119">
        <v>527366</v>
      </c>
      <c r="J863" s="119">
        <v>56238849.100000001</v>
      </c>
      <c r="K863" s="121">
        <v>43137</v>
      </c>
      <c r="L863" s="119">
        <v>4234</v>
      </c>
      <c r="M863" s="119" t="s">
        <v>1502</v>
      </c>
    </row>
    <row r="864" spans="1:13">
      <c r="A864" s="119" t="s">
        <v>2236</v>
      </c>
      <c r="B864" s="119" t="s">
        <v>397</v>
      </c>
      <c r="C864" s="119">
        <v>96.8</v>
      </c>
      <c r="D864" s="119">
        <v>99</v>
      </c>
      <c r="E864" s="119">
        <v>96.4</v>
      </c>
      <c r="F864" s="119">
        <v>98.25</v>
      </c>
      <c r="G864" s="119">
        <v>98.25</v>
      </c>
      <c r="H864" s="119">
        <v>100.25</v>
      </c>
      <c r="I864" s="119">
        <v>362499</v>
      </c>
      <c r="J864" s="119">
        <v>35538668.549999997</v>
      </c>
      <c r="K864" s="121">
        <v>43137</v>
      </c>
      <c r="L864" s="119">
        <v>5535</v>
      </c>
      <c r="M864" s="119" t="s">
        <v>1479</v>
      </c>
    </row>
    <row r="865" spans="1:13">
      <c r="A865" s="119" t="s">
        <v>121</v>
      </c>
      <c r="B865" s="119" t="s">
        <v>397</v>
      </c>
      <c r="C865" s="119">
        <v>126</v>
      </c>
      <c r="D865" s="119">
        <v>129.30000000000001</v>
      </c>
      <c r="E865" s="119">
        <v>124</v>
      </c>
      <c r="F865" s="119">
        <v>127.8</v>
      </c>
      <c r="G865" s="119">
        <v>128.5</v>
      </c>
      <c r="H865" s="119">
        <v>132.85</v>
      </c>
      <c r="I865" s="119">
        <v>6666353</v>
      </c>
      <c r="J865" s="119">
        <v>842321044</v>
      </c>
      <c r="K865" s="121">
        <v>43137</v>
      </c>
      <c r="L865" s="119">
        <v>30124</v>
      </c>
      <c r="M865" s="119" t="s">
        <v>1503</v>
      </c>
    </row>
    <row r="866" spans="1:13">
      <c r="A866" s="119" t="s">
        <v>1504</v>
      </c>
      <c r="B866" s="119" t="s">
        <v>397</v>
      </c>
      <c r="C866" s="119">
        <v>180</v>
      </c>
      <c r="D866" s="119">
        <v>192.85</v>
      </c>
      <c r="E866" s="119">
        <v>177</v>
      </c>
      <c r="F866" s="119">
        <v>191</v>
      </c>
      <c r="G866" s="119">
        <v>191.35</v>
      </c>
      <c r="H866" s="119">
        <v>192.5</v>
      </c>
      <c r="I866" s="119">
        <v>1694913</v>
      </c>
      <c r="J866" s="119">
        <v>316216484.89999998</v>
      </c>
      <c r="K866" s="121">
        <v>43137</v>
      </c>
      <c r="L866" s="119">
        <v>15888</v>
      </c>
      <c r="M866" s="119" t="s">
        <v>1505</v>
      </c>
    </row>
    <row r="867" spans="1:13">
      <c r="A867" s="119" t="s">
        <v>2921</v>
      </c>
      <c r="B867" s="119" t="s">
        <v>397</v>
      </c>
      <c r="C867" s="119">
        <v>13</v>
      </c>
      <c r="D867" s="119">
        <v>13.5</v>
      </c>
      <c r="E867" s="119">
        <v>12.15</v>
      </c>
      <c r="F867" s="119">
        <v>12.3</v>
      </c>
      <c r="G867" s="119">
        <v>12.2</v>
      </c>
      <c r="H867" s="119">
        <v>13.45</v>
      </c>
      <c r="I867" s="119">
        <v>1122268</v>
      </c>
      <c r="J867" s="119">
        <v>13958972.699999999</v>
      </c>
      <c r="K867" s="121">
        <v>43137</v>
      </c>
      <c r="L867" s="119">
        <v>1807</v>
      </c>
      <c r="M867" s="119" t="s">
        <v>2922</v>
      </c>
    </row>
    <row r="868" spans="1:13">
      <c r="A868" s="119" t="s">
        <v>2475</v>
      </c>
      <c r="B868" s="119" t="s">
        <v>397</v>
      </c>
      <c r="C868" s="119">
        <v>434.2</v>
      </c>
      <c r="D868" s="119">
        <v>436.45</v>
      </c>
      <c r="E868" s="119">
        <v>410</v>
      </c>
      <c r="F868" s="119">
        <v>422.95</v>
      </c>
      <c r="G868" s="119">
        <v>425</v>
      </c>
      <c r="H868" s="119">
        <v>442.2</v>
      </c>
      <c r="I868" s="119">
        <v>30643</v>
      </c>
      <c r="J868" s="119">
        <v>12924678.699999999</v>
      </c>
      <c r="K868" s="121">
        <v>43137</v>
      </c>
      <c r="L868" s="119">
        <v>1053</v>
      </c>
      <c r="M868" s="119" t="s">
        <v>2476</v>
      </c>
    </row>
    <row r="869" spans="1:13">
      <c r="A869" s="119" t="s">
        <v>1506</v>
      </c>
      <c r="B869" s="119" t="s">
        <v>397</v>
      </c>
      <c r="C869" s="119">
        <v>137</v>
      </c>
      <c r="D869" s="119">
        <v>154.35</v>
      </c>
      <c r="E869" s="119">
        <v>137</v>
      </c>
      <c r="F869" s="119">
        <v>151.30000000000001</v>
      </c>
      <c r="G869" s="119">
        <v>151.80000000000001</v>
      </c>
      <c r="H869" s="119">
        <v>148.44999999999999</v>
      </c>
      <c r="I869" s="119">
        <v>160825</v>
      </c>
      <c r="J869" s="119">
        <v>23104285.399999999</v>
      </c>
      <c r="K869" s="121">
        <v>43137</v>
      </c>
      <c r="L869" s="119">
        <v>2675</v>
      </c>
      <c r="M869" s="119" t="s">
        <v>1507</v>
      </c>
    </row>
    <row r="870" spans="1:13">
      <c r="A870" s="119" t="s">
        <v>2595</v>
      </c>
      <c r="B870" s="119" t="s">
        <v>397</v>
      </c>
      <c r="C870" s="119">
        <v>1168</v>
      </c>
      <c r="D870" s="119">
        <v>1168</v>
      </c>
      <c r="E870" s="119">
        <v>1032</v>
      </c>
      <c r="F870" s="119">
        <v>1087.8</v>
      </c>
      <c r="G870" s="119">
        <v>1083</v>
      </c>
      <c r="H870" s="119">
        <v>1128.3</v>
      </c>
      <c r="I870" s="119">
        <v>238</v>
      </c>
      <c r="J870" s="119">
        <v>254178.65</v>
      </c>
      <c r="K870" s="121">
        <v>43137</v>
      </c>
      <c r="L870" s="119">
        <v>60</v>
      </c>
      <c r="M870" s="119" t="s">
        <v>2596</v>
      </c>
    </row>
    <row r="871" spans="1:13">
      <c r="A871" s="119" t="s">
        <v>122</v>
      </c>
      <c r="B871" s="119" t="s">
        <v>397</v>
      </c>
      <c r="C871" s="119">
        <v>162</v>
      </c>
      <c r="D871" s="119">
        <v>166</v>
      </c>
      <c r="E871" s="119">
        <v>161.25</v>
      </c>
      <c r="F871" s="119">
        <v>165.3</v>
      </c>
      <c r="G871" s="119">
        <v>165.35</v>
      </c>
      <c r="H871" s="119">
        <v>166.25</v>
      </c>
      <c r="I871" s="119">
        <v>4044285</v>
      </c>
      <c r="J871" s="119">
        <v>662404146.85000002</v>
      </c>
      <c r="K871" s="121">
        <v>43137</v>
      </c>
      <c r="L871" s="119">
        <v>44386</v>
      </c>
      <c r="M871" s="119" t="s">
        <v>1508</v>
      </c>
    </row>
    <row r="872" spans="1:13">
      <c r="A872" s="119" t="s">
        <v>1509</v>
      </c>
      <c r="B872" s="119" t="s">
        <v>397</v>
      </c>
      <c r="C872" s="119">
        <v>380</v>
      </c>
      <c r="D872" s="119">
        <v>403.9</v>
      </c>
      <c r="E872" s="119">
        <v>378.45</v>
      </c>
      <c r="F872" s="119">
        <v>392.7</v>
      </c>
      <c r="G872" s="119">
        <v>391.05</v>
      </c>
      <c r="H872" s="119">
        <v>404.75</v>
      </c>
      <c r="I872" s="119">
        <v>77551</v>
      </c>
      <c r="J872" s="119">
        <v>30212468.800000001</v>
      </c>
      <c r="K872" s="121">
        <v>43137</v>
      </c>
      <c r="L872" s="119">
        <v>2267</v>
      </c>
      <c r="M872" s="119" t="s">
        <v>1510</v>
      </c>
    </row>
    <row r="873" spans="1:13">
      <c r="A873" s="119" t="s">
        <v>2781</v>
      </c>
      <c r="B873" s="119" t="s">
        <v>397</v>
      </c>
      <c r="C873" s="119">
        <v>1.1000000000000001</v>
      </c>
      <c r="D873" s="119">
        <v>1.1000000000000001</v>
      </c>
      <c r="E873" s="119">
        <v>1.1000000000000001</v>
      </c>
      <c r="F873" s="119">
        <v>1.1000000000000001</v>
      </c>
      <c r="G873" s="119">
        <v>1.1000000000000001</v>
      </c>
      <c r="H873" s="119">
        <v>1.1499999999999999</v>
      </c>
      <c r="I873" s="119">
        <v>48388</v>
      </c>
      <c r="J873" s="119">
        <v>53226.8</v>
      </c>
      <c r="K873" s="121">
        <v>43137</v>
      </c>
      <c r="L873" s="119">
        <v>89</v>
      </c>
      <c r="M873" s="119" t="s">
        <v>2782</v>
      </c>
    </row>
    <row r="874" spans="1:13">
      <c r="A874" s="119" t="s">
        <v>2720</v>
      </c>
      <c r="B874" s="119" t="s">
        <v>397</v>
      </c>
      <c r="C874" s="119">
        <v>49.05</v>
      </c>
      <c r="D874" s="119">
        <v>49.05</v>
      </c>
      <c r="E874" s="119">
        <v>47.84</v>
      </c>
      <c r="F874" s="119">
        <v>48.47</v>
      </c>
      <c r="G874" s="119">
        <v>48.37</v>
      </c>
      <c r="H874" s="119">
        <v>49.2</v>
      </c>
      <c r="I874" s="119">
        <v>13181</v>
      </c>
      <c r="J874" s="119">
        <v>637599.18999999994</v>
      </c>
      <c r="K874" s="121">
        <v>43137</v>
      </c>
      <c r="L874" s="119">
        <v>24</v>
      </c>
      <c r="M874" s="119" t="s">
        <v>2721</v>
      </c>
    </row>
    <row r="875" spans="1:13">
      <c r="A875" s="119" t="s">
        <v>1511</v>
      </c>
      <c r="B875" s="119" t="s">
        <v>397</v>
      </c>
      <c r="C875" s="119">
        <v>451</v>
      </c>
      <c r="D875" s="119">
        <v>464.9</v>
      </c>
      <c r="E875" s="119">
        <v>443.6</v>
      </c>
      <c r="F875" s="119">
        <v>459.15</v>
      </c>
      <c r="G875" s="119">
        <v>451.5</v>
      </c>
      <c r="H875" s="119">
        <v>468.95</v>
      </c>
      <c r="I875" s="119">
        <v>212602</v>
      </c>
      <c r="J875" s="119">
        <v>96966219.799999997</v>
      </c>
      <c r="K875" s="121">
        <v>43137</v>
      </c>
      <c r="L875" s="119">
        <v>19954</v>
      </c>
      <c r="M875" s="119" t="s">
        <v>1512</v>
      </c>
    </row>
    <row r="876" spans="1:13">
      <c r="A876" s="119" t="s">
        <v>1513</v>
      </c>
      <c r="B876" s="119" t="s">
        <v>397</v>
      </c>
      <c r="C876" s="119">
        <v>1140</v>
      </c>
      <c r="D876" s="119">
        <v>1185</v>
      </c>
      <c r="E876" s="119">
        <v>1127</v>
      </c>
      <c r="F876" s="119">
        <v>1167.3</v>
      </c>
      <c r="G876" s="119">
        <v>1169.9000000000001</v>
      </c>
      <c r="H876" s="119">
        <v>1191.55</v>
      </c>
      <c r="I876" s="119">
        <v>9722</v>
      </c>
      <c r="J876" s="119">
        <v>11187004.5</v>
      </c>
      <c r="K876" s="121">
        <v>43137</v>
      </c>
      <c r="L876" s="119">
        <v>923</v>
      </c>
      <c r="M876" s="119" t="s">
        <v>1514</v>
      </c>
    </row>
    <row r="877" spans="1:13">
      <c r="A877" s="119" t="s">
        <v>1515</v>
      </c>
      <c r="B877" s="119" t="s">
        <v>397</v>
      </c>
      <c r="C877" s="119">
        <v>1251.95</v>
      </c>
      <c r="D877" s="119">
        <v>1313</v>
      </c>
      <c r="E877" s="119">
        <v>1184.5</v>
      </c>
      <c r="F877" s="119">
        <v>1276.8</v>
      </c>
      <c r="G877" s="119">
        <v>1271</v>
      </c>
      <c r="H877" s="119">
        <v>1277.4000000000001</v>
      </c>
      <c r="I877" s="119">
        <v>23072</v>
      </c>
      <c r="J877" s="119">
        <v>28664823.149999999</v>
      </c>
      <c r="K877" s="121">
        <v>43137</v>
      </c>
      <c r="L877" s="119">
        <v>1112</v>
      </c>
      <c r="M877" s="119" t="s">
        <v>1516</v>
      </c>
    </row>
    <row r="878" spans="1:13">
      <c r="A878" s="119" t="s">
        <v>123</v>
      </c>
      <c r="B878" s="119" t="s">
        <v>397</v>
      </c>
      <c r="C878" s="119">
        <v>4200</v>
      </c>
      <c r="D878" s="119">
        <v>4249</v>
      </c>
      <c r="E878" s="119">
        <v>4091.15</v>
      </c>
      <c r="F878" s="119">
        <v>4173.8500000000004</v>
      </c>
      <c r="G878" s="119">
        <v>4167.8</v>
      </c>
      <c r="H878" s="119">
        <v>4233.8999999999996</v>
      </c>
      <c r="I878" s="119">
        <v>58661</v>
      </c>
      <c r="J878" s="119">
        <v>243910898.30000001</v>
      </c>
      <c r="K878" s="121">
        <v>43137</v>
      </c>
      <c r="L878" s="119">
        <v>5260</v>
      </c>
      <c r="M878" s="119" t="s">
        <v>1517</v>
      </c>
    </row>
    <row r="879" spans="1:13">
      <c r="A879" s="119" t="s">
        <v>207</v>
      </c>
      <c r="B879" s="119" t="s">
        <v>397</v>
      </c>
      <c r="C879" s="119">
        <v>330.9</v>
      </c>
      <c r="D879" s="119">
        <v>351.95</v>
      </c>
      <c r="E879" s="119">
        <v>326.75</v>
      </c>
      <c r="F879" s="119">
        <v>349.25</v>
      </c>
      <c r="G879" s="119">
        <v>350.7</v>
      </c>
      <c r="H879" s="119">
        <v>336.6</v>
      </c>
      <c r="I879" s="119">
        <v>1502914</v>
      </c>
      <c r="J879" s="119">
        <v>516465029.64999998</v>
      </c>
      <c r="K879" s="121">
        <v>43137</v>
      </c>
      <c r="L879" s="119">
        <v>20920</v>
      </c>
      <c r="M879" s="119" t="s">
        <v>1518</v>
      </c>
    </row>
    <row r="880" spans="1:13">
      <c r="A880" s="119" t="s">
        <v>2451</v>
      </c>
      <c r="B880" s="119" t="s">
        <v>397</v>
      </c>
      <c r="C880" s="119">
        <v>39.299999999999997</v>
      </c>
      <c r="D880" s="119">
        <v>42.4</v>
      </c>
      <c r="E880" s="119">
        <v>38.450000000000003</v>
      </c>
      <c r="F880" s="119">
        <v>41.4</v>
      </c>
      <c r="G880" s="119">
        <v>41.05</v>
      </c>
      <c r="H880" s="119">
        <v>44.1</v>
      </c>
      <c r="I880" s="119">
        <v>64499</v>
      </c>
      <c r="J880" s="119">
        <v>2637273.6</v>
      </c>
      <c r="K880" s="121">
        <v>43137</v>
      </c>
      <c r="L880" s="119">
        <v>866</v>
      </c>
      <c r="M880" s="119" t="s">
        <v>2452</v>
      </c>
    </row>
    <row r="881" spans="1:13">
      <c r="A881" s="119" t="s">
        <v>1519</v>
      </c>
      <c r="B881" s="119" t="s">
        <v>397</v>
      </c>
      <c r="C881" s="119">
        <v>159</v>
      </c>
      <c r="D881" s="119">
        <v>165</v>
      </c>
      <c r="E881" s="119">
        <v>154.6</v>
      </c>
      <c r="F881" s="119">
        <v>160.94999999999999</v>
      </c>
      <c r="G881" s="119">
        <v>161.44999999999999</v>
      </c>
      <c r="H881" s="119">
        <v>171.75</v>
      </c>
      <c r="I881" s="119">
        <v>432711</v>
      </c>
      <c r="J881" s="119">
        <v>69084265.900000006</v>
      </c>
      <c r="K881" s="121">
        <v>43137</v>
      </c>
      <c r="L881" s="119">
        <v>5083</v>
      </c>
      <c r="M881" s="119" t="s">
        <v>1520</v>
      </c>
    </row>
    <row r="882" spans="1:13">
      <c r="A882" s="119" t="s">
        <v>1521</v>
      </c>
      <c r="B882" s="119" t="s">
        <v>397</v>
      </c>
      <c r="C882" s="119">
        <v>227.5</v>
      </c>
      <c r="D882" s="119">
        <v>229.5</v>
      </c>
      <c r="E882" s="119">
        <v>226</v>
      </c>
      <c r="F882" s="119">
        <v>228.6</v>
      </c>
      <c r="G882" s="119">
        <v>229</v>
      </c>
      <c r="H882" s="119">
        <v>228.65</v>
      </c>
      <c r="I882" s="119">
        <v>224920</v>
      </c>
      <c r="J882" s="119">
        <v>51111884.350000001</v>
      </c>
      <c r="K882" s="121">
        <v>43137</v>
      </c>
      <c r="L882" s="119">
        <v>3351</v>
      </c>
      <c r="M882" s="119" t="s">
        <v>1522</v>
      </c>
    </row>
    <row r="883" spans="1:13">
      <c r="A883" s="119" t="s">
        <v>2570</v>
      </c>
      <c r="B883" s="119" t="s">
        <v>397</v>
      </c>
      <c r="C883" s="119">
        <v>54.25</v>
      </c>
      <c r="D883" s="119">
        <v>54.25</v>
      </c>
      <c r="E883" s="119">
        <v>54.25</v>
      </c>
      <c r="F883" s="119">
        <v>54.25</v>
      </c>
      <c r="G883" s="119">
        <v>54.25</v>
      </c>
      <c r="H883" s="119">
        <v>67.8</v>
      </c>
      <c r="I883" s="119">
        <v>203926</v>
      </c>
      <c r="J883" s="119">
        <v>11062985.5</v>
      </c>
      <c r="K883" s="121">
        <v>43137</v>
      </c>
      <c r="L883" s="119">
        <v>1132</v>
      </c>
      <c r="M883" s="119" t="s">
        <v>2571</v>
      </c>
    </row>
    <row r="884" spans="1:13">
      <c r="A884" s="119" t="s">
        <v>1523</v>
      </c>
      <c r="B884" s="119" t="s">
        <v>397</v>
      </c>
      <c r="C884" s="119">
        <v>54.5</v>
      </c>
      <c r="D884" s="119">
        <v>57.95</v>
      </c>
      <c r="E884" s="119">
        <v>54.5</v>
      </c>
      <c r="F884" s="119">
        <v>55.7</v>
      </c>
      <c r="G884" s="119">
        <v>55.75</v>
      </c>
      <c r="H884" s="119">
        <v>60</v>
      </c>
      <c r="I884" s="119">
        <v>588395</v>
      </c>
      <c r="J884" s="119">
        <v>32748161.300000001</v>
      </c>
      <c r="K884" s="121">
        <v>43137</v>
      </c>
      <c r="L884" s="119">
        <v>2911</v>
      </c>
      <c r="M884" s="119" t="s">
        <v>1524</v>
      </c>
    </row>
    <row r="885" spans="1:13">
      <c r="A885" s="119" t="s">
        <v>124</v>
      </c>
      <c r="B885" s="119" t="s">
        <v>397</v>
      </c>
      <c r="C885" s="119">
        <v>182</v>
      </c>
      <c r="D885" s="119">
        <v>187</v>
      </c>
      <c r="E885" s="119">
        <v>180.1</v>
      </c>
      <c r="F885" s="119">
        <v>185.45</v>
      </c>
      <c r="G885" s="119">
        <v>185.75</v>
      </c>
      <c r="H885" s="119">
        <v>188.75</v>
      </c>
      <c r="I885" s="119">
        <v>5935676</v>
      </c>
      <c r="J885" s="119">
        <v>1096724080.05</v>
      </c>
      <c r="K885" s="121">
        <v>43137</v>
      </c>
      <c r="L885" s="119">
        <v>48281</v>
      </c>
      <c r="M885" s="119" t="s">
        <v>1525</v>
      </c>
    </row>
    <row r="886" spans="1:13">
      <c r="A886" s="119" t="s">
        <v>1526</v>
      </c>
      <c r="B886" s="119" t="s">
        <v>397</v>
      </c>
      <c r="C886" s="119">
        <v>44.8</v>
      </c>
      <c r="D886" s="119">
        <v>49.2</v>
      </c>
      <c r="E886" s="119">
        <v>43.85</v>
      </c>
      <c r="F886" s="119">
        <v>48.15</v>
      </c>
      <c r="G886" s="119">
        <v>48.75</v>
      </c>
      <c r="H886" s="119">
        <v>47.15</v>
      </c>
      <c r="I886" s="119">
        <v>634802</v>
      </c>
      <c r="J886" s="119">
        <v>29387689.350000001</v>
      </c>
      <c r="K886" s="121">
        <v>43137</v>
      </c>
      <c r="L886" s="119">
        <v>5094</v>
      </c>
      <c r="M886" s="119" t="s">
        <v>1527</v>
      </c>
    </row>
    <row r="887" spans="1:13">
      <c r="A887" s="119" t="s">
        <v>2534</v>
      </c>
      <c r="B887" s="119" t="s">
        <v>397</v>
      </c>
      <c r="C887" s="119">
        <v>88</v>
      </c>
      <c r="D887" s="119">
        <v>88</v>
      </c>
      <c r="E887" s="119">
        <v>80</v>
      </c>
      <c r="F887" s="119">
        <v>86.25</v>
      </c>
      <c r="G887" s="119">
        <v>86.5</v>
      </c>
      <c r="H887" s="119">
        <v>90.3</v>
      </c>
      <c r="I887" s="119">
        <v>124106</v>
      </c>
      <c r="J887" s="119">
        <v>10533459.4</v>
      </c>
      <c r="K887" s="121">
        <v>43137</v>
      </c>
      <c r="L887" s="119">
        <v>534</v>
      </c>
      <c r="M887" s="119" t="s">
        <v>2535</v>
      </c>
    </row>
    <row r="888" spans="1:13">
      <c r="A888" s="119" t="s">
        <v>1528</v>
      </c>
      <c r="B888" s="119" t="s">
        <v>397</v>
      </c>
      <c r="C888" s="119">
        <v>149.15</v>
      </c>
      <c r="D888" s="119">
        <v>162</v>
      </c>
      <c r="E888" s="119">
        <v>145</v>
      </c>
      <c r="F888" s="119">
        <v>159.9</v>
      </c>
      <c r="G888" s="119">
        <v>155.4</v>
      </c>
      <c r="H888" s="119">
        <v>154.5</v>
      </c>
      <c r="I888" s="119">
        <v>35626</v>
      </c>
      <c r="J888" s="119">
        <v>5575936</v>
      </c>
      <c r="K888" s="121">
        <v>43137</v>
      </c>
      <c r="L888" s="119">
        <v>465</v>
      </c>
      <c r="M888" s="119" t="s">
        <v>1529</v>
      </c>
    </row>
    <row r="889" spans="1:13">
      <c r="A889" s="119" t="s">
        <v>1530</v>
      </c>
      <c r="B889" s="119" t="s">
        <v>397</v>
      </c>
      <c r="C889" s="119">
        <v>55</v>
      </c>
      <c r="D889" s="119">
        <v>59.9</v>
      </c>
      <c r="E889" s="119">
        <v>55</v>
      </c>
      <c r="F889" s="119">
        <v>58.5</v>
      </c>
      <c r="G889" s="119">
        <v>59.7</v>
      </c>
      <c r="H889" s="119">
        <v>60.35</v>
      </c>
      <c r="I889" s="119">
        <v>993888</v>
      </c>
      <c r="J889" s="119">
        <v>56926423.700000003</v>
      </c>
      <c r="K889" s="121">
        <v>43137</v>
      </c>
      <c r="L889" s="119">
        <v>4295</v>
      </c>
      <c r="M889" s="119" t="s">
        <v>1531</v>
      </c>
    </row>
    <row r="890" spans="1:13">
      <c r="A890" s="119" t="s">
        <v>1532</v>
      </c>
      <c r="B890" s="119" t="s">
        <v>397</v>
      </c>
      <c r="C890" s="119">
        <v>42.75</v>
      </c>
      <c r="D890" s="119">
        <v>44</v>
      </c>
      <c r="E890" s="119">
        <v>42.75</v>
      </c>
      <c r="F890" s="119">
        <v>43.05</v>
      </c>
      <c r="G890" s="119">
        <v>43</v>
      </c>
      <c r="H890" s="119">
        <v>44.95</v>
      </c>
      <c r="I890" s="119">
        <v>59987</v>
      </c>
      <c r="J890" s="119">
        <v>2572198.4</v>
      </c>
      <c r="K890" s="121">
        <v>43137</v>
      </c>
      <c r="L890" s="119">
        <v>306</v>
      </c>
      <c r="M890" s="119" t="s">
        <v>1533</v>
      </c>
    </row>
    <row r="891" spans="1:13">
      <c r="A891" s="119" t="s">
        <v>125</v>
      </c>
      <c r="B891" s="119" t="s">
        <v>397</v>
      </c>
      <c r="C891" s="119">
        <v>107.8</v>
      </c>
      <c r="D891" s="119">
        <v>110.75</v>
      </c>
      <c r="E891" s="119">
        <v>106.7</v>
      </c>
      <c r="F891" s="119">
        <v>109.2</v>
      </c>
      <c r="G891" s="119">
        <v>109.05</v>
      </c>
      <c r="H891" s="119">
        <v>113.55</v>
      </c>
      <c r="I891" s="119">
        <v>4020358</v>
      </c>
      <c r="J891" s="119">
        <v>436701393.69999999</v>
      </c>
      <c r="K891" s="121">
        <v>43137</v>
      </c>
      <c r="L891" s="119">
        <v>23355</v>
      </c>
      <c r="M891" s="119" t="s">
        <v>1534</v>
      </c>
    </row>
    <row r="892" spans="1:13">
      <c r="A892" s="119" t="s">
        <v>1535</v>
      </c>
      <c r="B892" s="119" t="s">
        <v>397</v>
      </c>
      <c r="C892" s="119">
        <v>283.55</v>
      </c>
      <c r="D892" s="119">
        <v>290</v>
      </c>
      <c r="E892" s="119">
        <v>278</v>
      </c>
      <c r="F892" s="119">
        <v>282.95</v>
      </c>
      <c r="G892" s="119">
        <v>281</v>
      </c>
      <c r="H892" s="119">
        <v>296.3</v>
      </c>
      <c r="I892" s="119">
        <v>27924</v>
      </c>
      <c r="J892" s="119">
        <v>7888562.4500000002</v>
      </c>
      <c r="K892" s="121">
        <v>43137</v>
      </c>
      <c r="L892" s="119">
        <v>995</v>
      </c>
      <c r="M892" s="119" t="s">
        <v>1536</v>
      </c>
    </row>
    <row r="893" spans="1:13">
      <c r="A893" s="119" t="s">
        <v>321</v>
      </c>
      <c r="B893" s="119" t="s">
        <v>397</v>
      </c>
      <c r="C893" s="119">
        <v>135</v>
      </c>
      <c r="D893" s="119">
        <v>164.7</v>
      </c>
      <c r="E893" s="119">
        <v>128.85</v>
      </c>
      <c r="F893" s="119">
        <v>146.19999999999999</v>
      </c>
      <c r="G893" s="119">
        <v>148</v>
      </c>
      <c r="H893" s="119">
        <v>142</v>
      </c>
      <c r="I893" s="119">
        <v>170146</v>
      </c>
      <c r="J893" s="119">
        <v>23718489.149999999</v>
      </c>
      <c r="K893" s="121">
        <v>43137</v>
      </c>
      <c r="L893" s="119">
        <v>1781</v>
      </c>
      <c r="M893" s="119" t="s">
        <v>1537</v>
      </c>
    </row>
    <row r="894" spans="1:13">
      <c r="A894" s="119" t="s">
        <v>1538</v>
      </c>
      <c r="B894" s="119" t="s">
        <v>397</v>
      </c>
      <c r="C894" s="119">
        <v>48</v>
      </c>
      <c r="D894" s="119">
        <v>50.95</v>
      </c>
      <c r="E894" s="119">
        <v>47.8</v>
      </c>
      <c r="F894" s="119">
        <v>49.8</v>
      </c>
      <c r="G894" s="119">
        <v>49.9</v>
      </c>
      <c r="H894" s="119">
        <v>52</v>
      </c>
      <c r="I894" s="119">
        <v>207800</v>
      </c>
      <c r="J894" s="119">
        <v>10265498.449999999</v>
      </c>
      <c r="K894" s="121">
        <v>43137</v>
      </c>
      <c r="L894" s="119">
        <v>1784</v>
      </c>
      <c r="M894" s="119" t="s">
        <v>1539</v>
      </c>
    </row>
    <row r="895" spans="1:13">
      <c r="A895" s="119" t="s">
        <v>3044</v>
      </c>
      <c r="B895" s="119" t="s">
        <v>397</v>
      </c>
      <c r="C895" s="119">
        <v>41.45</v>
      </c>
      <c r="D895" s="119">
        <v>42.75</v>
      </c>
      <c r="E895" s="119">
        <v>39.5</v>
      </c>
      <c r="F895" s="119">
        <v>42.05</v>
      </c>
      <c r="G895" s="119">
        <v>42</v>
      </c>
      <c r="H895" s="119">
        <v>43.15</v>
      </c>
      <c r="I895" s="119">
        <v>233671</v>
      </c>
      <c r="J895" s="119">
        <v>9760680.3499999996</v>
      </c>
      <c r="K895" s="121">
        <v>43137</v>
      </c>
      <c r="L895" s="119">
        <v>1643</v>
      </c>
      <c r="M895" s="119" t="s">
        <v>3045</v>
      </c>
    </row>
    <row r="896" spans="1:13">
      <c r="A896" s="119" t="s">
        <v>1540</v>
      </c>
      <c r="B896" s="119" t="s">
        <v>397</v>
      </c>
      <c r="C896" s="119">
        <v>159.85</v>
      </c>
      <c r="D896" s="119">
        <v>162.85</v>
      </c>
      <c r="E896" s="119">
        <v>148</v>
      </c>
      <c r="F896" s="119">
        <v>158.6</v>
      </c>
      <c r="G896" s="119">
        <v>162</v>
      </c>
      <c r="H896" s="119">
        <v>163.05000000000001</v>
      </c>
      <c r="I896" s="119">
        <v>25230</v>
      </c>
      <c r="J896" s="119">
        <v>3949754.9</v>
      </c>
      <c r="K896" s="121">
        <v>43137</v>
      </c>
      <c r="L896" s="119">
        <v>401</v>
      </c>
      <c r="M896" s="119" t="s">
        <v>1541</v>
      </c>
    </row>
    <row r="897" spans="1:13">
      <c r="A897" s="119" t="s">
        <v>1542</v>
      </c>
      <c r="B897" s="119" t="s">
        <v>397</v>
      </c>
      <c r="C897" s="119">
        <v>1695.5</v>
      </c>
      <c r="D897" s="119">
        <v>1710</v>
      </c>
      <c r="E897" s="119">
        <v>1665</v>
      </c>
      <c r="F897" s="119">
        <v>1692.6</v>
      </c>
      <c r="G897" s="119">
        <v>1690</v>
      </c>
      <c r="H897" s="119">
        <v>1734.15</v>
      </c>
      <c r="I897" s="119">
        <v>4370</v>
      </c>
      <c r="J897" s="119">
        <v>7378266.5</v>
      </c>
      <c r="K897" s="121">
        <v>43137</v>
      </c>
      <c r="L897" s="119">
        <v>714</v>
      </c>
      <c r="M897" s="119" t="s">
        <v>1543</v>
      </c>
    </row>
    <row r="898" spans="1:13">
      <c r="A898" s="119" t="s">
        <v>2379</v>
      </c>
      <c r="B898" s="119" t="s">
        <v>397</v>
      </c>
      <c r="C898" s="119">
        <v>27.55</v>
      </c>
      <c r="D898" s="119">
        <v>30.75</v>
      </c>
      <c r="E898" s="119">
        <v>27.55</v>
      </c>
      <c r="F898" s="119">
        <v>29.05</v>
      </c>
      <c r="G898" s="119">
        <v>29.3</v>
      </c>
      <c r="H898" s="119">
        <v>29.3</v>
      </c>
      <c r="I898" s="119">
        <v>11981</v>
      </c>
      <c r="J898" s="119">
        <v>351646.15</v>
      </c>
      <c r="K898" s="121">
        <v>43137</v>
      </c>
      <c r="L898" s="119">
        <v>104</v>
      </c>
      <c r="M898" s="119" t="s">
        <v>2380</v>
      </c>
    </row>
    <row r="899" spans="1:13">
      <c r="A899" s="119" t="s">
        <v>231</v>
      </c>
      <c r="B899" s="119" t="s">
        <v>397</v>
      </c>
      <c r="C899" s="119">
        <v>18300</v>
      </c>
      <c r="D899" s="119">
        <v>19990</v>
      </c>
      <c r="E899" s="119">
        <v>18001</v>
      </c>
      <c r="F899" s="119">
        <v>19770.900000000001</v>
      </c>
      <c r="G899" s="119">
        <v>19687.349999999999</v>
      </c>
      <c r="H899" s="119">
        <v>19157.400000000001</v>
      </c>
      <c r="I899" s="119">
        <v>43269</v>
      </c>
      <c r="J899" s="119">
        <v>833770467.64999998</v>
      </c>
      <c r="K899" s="121">
        <v>43137</v>
      </c>
      <c r="L899" s="119">
        <v>13421</v>
      </c>
      <c r="M899" s="119" t="s">
        <v>1544</v>
      </c>
    </row>
    <row r="900" spans="1:13">
      <c r="A900" s="119" t="s">
        <v>3041</v>
      </c>
      <c r="B900" s="119" t="s">
        <v>397</v>
      </c>
      <c r="C900" s="119">
        <v>225.3</v>
      </c>
      <c r="D900" s="119">
        <v>225.3</v>
      </c>
      <c r="E900" s="119">
        <v>225.3</v>
      </c>
      <c r="F900" s="119">
        <v>225.3</v>
      </c>
      <c r="G900" s="119">
        <v>225.3</v>
      </c>
      <c r="H900" s="119">
        <v>237.15</v>
      </c>
      <c r="I900" s="119">
        <v>485</v>
      </c>
      <c r="J900" s="119">
        <v>109270.5</v>
      </c>
      <c r="K900" s="121">
        <v>43137</v>
      </c>
      <c r="L900" s="119">
        <v>13</v>
      </c>
      <c r="M900" s="119" t="s">
        <v>2253</v>
      </c>
    </row>
    <row r="901" spans="1:13">
      <c r="A901" s="119" t="s">
        <v>2536</v>
      </c>
      <c r="B901" s="119" t="s">
        <v>397</v>
      </c>
      <c r="C901" s="119">
        <v>87.3</v>
      </c>
      <c r="D901" s="119">
        <v>87.3</v>
      </c>
      <c r="E901" s="119">
        <v>80.099999999999994</v>
      </c>
      <c r="F901" s="119">
        <v>84.5</v>
      </c>
      <c r="G901" s="119">
        <v>83.35</v>
      </c>
      <c r="H901" s="119">
        <v>90</v>
      </c>
      <c r="I901" s="119">
        <v>27107</v>
      </c>
      <c r="J901" s="119">
        <v>2287366</v>
      </c>
      <c r="K901" s="121">
        <v>43137</v>
      </c>
      <c r="L901" s="119">
        <v>312</v>
      </c>
      <c r="M901" s="119" t="s">
        <v>2537</v>
      </c>
    </row>
    <row r="902" spans="1:13">
      <c r="A902" s="119" t="s">
        <v>1545</v>
      </c>
      <c r="B902" s="119" t="s">
        <v>397</v>
      </c>
      <c r="C902" s="119">
        <v>264</v>
      </c>
      <c r="D902" s="119">
        <v>274.60000000000002</v>
      </c>
      <c r="E902" s="119">
        <v>260</v>
      </c>
      <c r="F902" s="119">
        <v>268.5</v>
      </c>
      <c r="G902" s="119">
        <v>268.45</v>
      </c>
      <c r="H902" s="119">
        <v>278.10000000000002</v>
      </c>
      <c r="I902" s="119">
        <v>272554</v>
      </c>
      <c r="J902" s="119">
        <v>73122735.049999997</v>
      </c>
      <c r="K902" s="121">
        <v>43137</v>
      </c>
      <c r="L902" s="119">
        <v>5078</v>
      </c>
      <c r="M902" s="119" t="s">
        <v>1546</v>
      </c>
    </row>
    <row r="903" spans="1:13">
      <c r="A903" s="119" t="s">
        <v>1547</v>
      </c>
      <c r="B903" s="119" t="s">
        <v>397</v>
      </c>
      <c r="C903" s="119">
        <v>170</v>
      </c>
      <c r="D903" s="119">
        <v>185.65</v>
      </c>
      <c r="E903" s="119">
        <v>170</v>
      </c>
      <c r="F903" s="119">
        <v>180.2</v>
      </c>
      <c r="G903" s="119">
        <v>181</v>
      </c>
      <c r="H903" s="119">
        <v>190.3</v>
      </c>
      <c r="I903" s="119">
        <v>159764</v>
      </c>
      <c r="J903" s="119">
        <v>28540100.550000001</v>
      </c>
      <c r="K903" s="121">
        <v>43137</v>
      </c>
      <c r="L903" s="119">
        <v>3307</v>
      </c>
      <c r="M903" s="119" t="s">
        <v>1548</v>
      </c>
    </row>
    <row r="904" spans="1:13">
      <c r="A904" s="119" t="s">
        <v>1549</v>
      </c>
      <c r="B904" s="119" t="s">
        <v>397</v>
      </c>
      <c r="C904" s="119">
        <v>9</v>
      </c>
      <c r="D904" s="119">
        <v>9</v>
      </c>
      <c r="E904" s="119">
        <v>8.25</v>
      </c>
      <c r="F904" s="119">
        <v>8.5500000000000007</v>
      </c>
      <c r="G904" s="119">
        <v>8.5</v>
      </c>
      <c r="H904" s="119">
        <v>9.1</v>
      </c>
      <c r="I904" s="119">
        <v>93744</v>
      </c>
      <c r="J904" s="119">
        <v>795287</v>
      </c>
      <c r="K904" s="121">
        <v>43137</v>
      </c>
      <c r="L904" s="119">
        <v>278</v>
      </c>
      <c r="M904" s="119" t="s">
        <v>1550</v>
      </c>
    </row>
    <row r="905" spans="1:13">
      <c r="A905" s="119" t="s">
        <v>1551</v>
      </c>
      <c r="B905" s="119" t="s">
        <v>397</v>
      </c>
      <c r="C905" s="119">
        <v>299.85000000000002</v>
      </c>
      <c r="D905" s="119">
        <v>303</v>
      </c>
      <c r="E905" s="119">
        <v>285.85000000000002</v>
      </c>
      <c r="F905" s="119">
        <v>300.85000000000002</v>
      </c>
      <c r="G905" s="119">
        <v>303</v>
      </c>
      <c r="H905" s="119">
        <v>307.05</v>
      </c>
      <c r="I905" s="119">
        <v>23990</v>
      </c>
      <c r="J905" s="119">
        <v>7038472.75</v>
      </c>
      <c r="K905" s="121">
        <v>43137</v>
      </c>
      <c r="L905" s="119">
        <v>906</v>
      </c>
      <c r="M905" s="119" t="s">
        <v>1552</v>
      </c>
    </row>
    <row r="906" spans="1:13">
      <c r="A906" s="119" t="s">
        <v>2923</v>
      </c>
      <c r="B906" s="119" t="s">
        <v>397</v>
      </c>
      <c r="C906" s="119">
        <v>14.85</v>
      </c>
      <c r="D906" s="119">
        <v>15.9</v>
      </c>
      <c r="E906" s="119">
        <v>14.4</v>
      </c>
      <c r="F906" s="119">
        <v>15.9</v>
      </c>
      <c r="G906" s="119">
        <v>15.9</v>
      </c>
      <c r="H906" s="119">
        <v>15.15</v>
      </c>
      <c r="I906" s="119">
        <v>491880</v>
      </c>
      <c r="J906" s="119">
        <v>7613434.0999999996</v>
      </c>
      <c r="K906" s="121">
        <v>43137</v>
      </c>
      <c r="L906" s="119">
        <v>782</v>
      </c>
      <c r="M906" s="119" t="s">
        <v>2924</v>
      </c>
    </row>
    <row r="907" spans="1:13">
      <c r="A907" s="119" t="s">
        <v>1553</v>
      </c>
      <c r="B907" s="119" t="s">
        <v>397</v>
      </c>
      <c r="C907" s="119">
        <v>259.2</v>
      </c>
      <c r="D907" s="119">
        <v>267.95</v>
      </c>
      <c r="E907" s="119">
        <v>255</v>
      </c>
      <c r="F907" s="119">
        <v>264</v>
      </c>
      <c r="G907" s="119">
        <v>264.55</v>
      </c>
      <c r="H907" s="119">
        <v>271.89999999999998</v>
      </c>
      <c r="I907" s="119">
        <v>304099</v>
      </c>
      <c r="J907" s="119">
        <v>79932243.5</v>
      </c>
      <c r="K907" s="121">
        <v>43137</v>
      </c>
      <c r="L907" s="119">
        <v>5580</v>
      </c>
      <c r="M907" s="119" t="s">
        <v>1554</v>
      </c>
    </row>
    <row r="908" spans="1:13">
      <c r="A908" s="119" t="s">
        <v>2925</v>
      </c>
      <c r="B908" s="119" t="s">
        <v>397</v>
      </c>
      <c r="C908" s="119">
        <v>20.7</v>
      </c>
      <c r="D908" s="119">
        <v>21.35</v>
      </c>
      <c r="E908" s="119">
        <v>20.65</v>
      </c>
      <c r="F908" s="119">
        <v>20.65</v>
      </c>
      <c r="G908" s="119">
        <v>20.65</v>
      </c>
      <c r="H908" s="119">
        <v>21.7</v>
      </c>
      <c r="I908" s="119">
        <v>193174</v>
      </c>
      <c r="J908" s="119">
        <v>4005202.3</v>
      </c>
      <c r="K908" s="121">
        <v>43137</v>
      </c>
      <c r="L908" s="119">
        <v>785</v>
      </c>
      <c r="M908" s="119" t="s">
        <v>2926</v>
      </c>
    </row>
    <row r="909" spans="1:13">
      <c r="A909" s="119" t="s">
        <v>1555</v>
      </c>
      <c r="B909" s="119" t="s">
        <v>397</v>
      </c>
      <c r="C909" s="119">
        <v>63.5</v>
      </c>
      <c r="D909" s="119">
        <v>67.95</v>
      </c>
      <c r="E909" s="119">
        <v>62.1</v>
      </c>
      <c r="F909" s="119">
        <v>64.55</v>
      </c>
      <c r="G909" s="119">
        <v>64.95</v>
      </c>
      <c r="H909" s="119">
        <v>69.3</v>
      </c>
      <c r="I909" s="119">
        <v>574485</v>
      </c>
      <c r="J909" s="119">
        <v>37229047.450000003</v>
      </c>
      <c r="K909" s="121">
        <v>43137</v>
      </c>
      <c r="L909" s="119">
        <v>3560</v>
      </c>
      <c r="M909" s="119" t="s">
        <v>1556</v>
      </c>
    </row>
    <row r="910" spans="1:13">
      <c r="A910" s="119" t="s">
        <v>393</v>
      </c>
      <c r="B910" s="119" t="s">
        <v>397</v>
      </c>
      <c r="C910" s="119">
        <v>61.5</v>
      </c>
      <c r="D910" s="119">
        <v>69.45</v>
      </c>
      <c r="E910" s="119">
        <v>61.5</v>
      </c>
      <c r="F910" s="119">
        <v>67.599999999999994</v>
      </c>
      <c r="G910" s="119">
        <v>66.650000000000006</v>
      </c>
      <c r="H910" s="119">
        <v>71.2</v>
      </c>
      <c r="I910" s="119">
        <v>75947</v>
      </c>
      <c r="J910" s="119">
        <v>5117841.3499999996</v>
      </c>
      <c r="K910" s="121">
        <v>43137</v>
      </c>
      <c r="L910" s="119">
        <v>794</v>
      </c>
      <c r="M910" s="119" t="s">
        <v>1557</v>
      </c>
    </row>
    <row r="911" spans="1:13">
      <c r="A911" s="119" t="s">
        <v>2376</v>
      </c>
      <c r="B911" s="119" t="s">
        <v>397</v>
      </c>
      <c r="C911" s="119">
        <v>20.95</v>
      </c>
      <c r="D911" s="119">
        <v>22.95</v>
      </c>
      <c r="E911" s="119">
        <v>20.95</v>
      </c>
      <c r="F911" s="119">
        <v>21.75</v>
      </c>
      <c r="G911" s="119">
        <v>21.5</v>
      </c>
      <c r="H911" s="119">
        <v>22.05</v>
      </c>
      <c r="I911" s="119">
        <v>31240</v>
      </c>
      <c r="J911" s="119">
        <v>675578.6</v>
      </c>
      <c r="K911" s="121">
        <v>43137</v>
      </c>
      <c r="L911" s="119">
        <v>237</v>
      </c>
      <c r="M911" s="119" t="s">
        <v>2377</v>
      </c>
    </row>
    <row r="912" spans="1:13">
      <c r="A912" s="119" t="s">
        <v>358</v>
      </c>
      <c r="B912" s="119" t="s">
        <v>397</v>
      </c>
      <c r="C912" s="119">
        <v>381.35</v>
      </c>
      <c r="D912" s="119">
        <v>405.9</v>
      </c>
      <c r="E912" s="119">
        <v>360.15</v>
      </c>
      <c r="F912" s="119">
        <v>391.45</v>
      </c>
      <c r="G912" s="119">
        <v>390</v>
      </c>
      <c r="H912" s="119">
        <v>423.7</v>
      </c>
      <c r="I912" s="119">
        <v>23519891</v>
      </c>
      <c r="J912" s="119">
        <v>9220813133.75</v>
      </c>
      <c r="K912" s="121">
        <v>43137</v>
      </c>
      <c r="L912" s="119">
        <v>310609</v>
      </c>
      <c r="M912" s="119" t="s">
        <v>1558</v>
      </c>
    </row>
    <row r="913" spans="1:13">
      <c r="A913" s="119" t="s">
        <v>2254</v>
      </c>
      <c r="B913" s="119" t="s">
        <v>397</v>
      </c>
      <c r="C913" s="119">
        <v>28.45</v>
      </c>
      <c r="D913" s="119">
        <v>30.45</v>
      </c>
      <c r="E913" s="119">
        <v>28.25</v>
      </c>
      <c r="F913" s="119">
        <v>29.8</v>
      </c>
      <c r="G913" s="119">
        <v>29.65</v>
      </c>
      <c r="H913" s="119">
        <v>31.15</v>
      </c>
      <c r="I913" s="119">
        <v>184026</v>
      </c>
      <c r="J913" s="119">
        <v>5484190.9500000002</v>
      </c>
      <c r="K913" s="121">
        <v>43137</v>
      </c>
      <c r="L913" s="119">
        <v>863</v>
      </c>
      <c r="M913" s="119" t="s">
        <v>2255</v>
      </c>
    </row>
    <row r="914" spans="1:13">
      <c r="A914" s="119" t="s">
        <v>1559</v>
      </c>
      <c r="B914" s="119" t="s">
        <v>397</v>
      </c>
      <c r="C914" s="119">
        <v>292</v>
      </c>
      <c r="D914" s="119">
        <v>300.05</v>
      </c>
      <c r="E914" s="119">
        <v>292</v>
      </c>
      <c r="F914" s="119">
        <v>295</v>
      </c>
      <c r="G914" s="119">
        <v>295</v>
      </c>
      <c r="H914" s="119">
        <v>306.3</v>
      </c>
      <c r="I914" s="119">
        <v>3787</v>
      </c>
      <c r="J914" s="119">
        <v>1120568.05</v>
      </c>
      <c r="K914" s="121">
        <v>43137</v>
      </c>
      <c r="L914" s="119">
        <v>77</v>
      </c>
      <c r="M914" s="119" t="s">
        <v>1560</v>
      </c>
    </row>
    <row r="915" spans="1:13">
      <c r="A915" s="119" t="s">
        <v>3022</v>
      </c>
      <c r="B915" s="119" t="s">
        <v>397</v>
      </c>
      <c r="C915" s="119">
        <v>11.6</v>
      </c>
      <c r="D915" s="119">
        <v>12.85</v>
      </c>
      <c r="E915" s="119">
        <v>11.6</v>
      </c>
      <c r="F915" s="119">
        <v>12.45</v>
      </c>
      <c r="G915" s="119">
        <v>12.85</v>
      </c>
      <c r="H915" s="119">
        <v>12.85</v>
      </c>
      <c r="I915" s="119">
        <v>5880</v>
      </c>
      <c r="J915" s="119">
        <v>72995.199999999997</v>
      </c>
      <c r="K915" s="121">
        <v>43137</v>
      </c>
      <c r="L915" s="119">
        <v>26</v>
      </c>
      <c r="M915" s="119" t="s">
        <v>3023</v>
      </c>
    </row>
    <row r="916" spans="1:13">
      <c r="A916" s="119" t="s">
        <v>209</v>
      </c>
      <c r="B916" s="119" t="s">
        <v>397</v>
      </c>
      <c r="C916" s="119">
        <v>2562.5</v>
      </c>
      <c r="D916" s="119">
        <v>2593.1999999999998</v>
      </c>
      <c r="E916" s="119">
        <v>2482.5500000000002</v>
      </c>
      <c r="F916" s="119">
        <v>2553.8000000000002</v>
      </c>
      <c r="G916" s="119">
        <v>2545</v>
      </c>
      <c r="H916" s="119">
        <v>2617</v>
      </c>
      <c r="I916" s="119">
        <v>224647</v>
      </c>
      <c r="J916" s="119">
        <v>567386964.14999998</v>
      </c>
      <c r="K916" s="121">
        <v>43137</v>
      </c>
      <c r="L916" s="119">
        <v>15692</v>
      </c>
      <c r="M916" s="119" t="s">
        <v>1562</v>
      </c>
    </row>
    <row r="917" spans="1:13">
      <c r="A917" s="119" t="s">
        <v>1563</v>
      </c>
      <c r="B917" s="119" t="s">
        <v>397</v>
      </c>
      <c r="C917" s="119">
        <v>50.1</v>
      </c>
      <c r="D917" s="119">
        <v>56.25</v>
      </c>
      <c r="E917" s="119">
        <v>50.1</v>
      </c>
      <c r="F917" s="119">
        <v>55.75</v>
      </c>
      <c r="G917" s="119">
        <v>56.25</v>
      </c>
      <c r="H917" s="119">
        <v>57.2</v>
      </c>
      <c r="I917" s="119">
        <v>522758</v>
      </c>
      <c r="J917" s="119">
        <v>28386313.699999999</v>
      </c>
      <c r="K917" s="121">
        <v>43137</v>
      </c>
      <c r="L917" s="119">
        <v>3439</v>
      </c>
      <c r="M917" s="119" t="s">
        <v>1564</v>
      </c>
    </row>
    <row r="918" spans="1:13">
      <c r="A918" s="119" t="s">
        <v>1565</v>
      </c>
      <c r="B918" s="119" t="s">
        <v>397</v>
      </c>
      <c r="C918" s="119">
        <v>26.5</v>
      </c>
      <c r="D918" s="119">
        <v>27.5</v>
      </c>
      <c r="E918" s="119">
        <v>25</v>
      </c>
      <c r="F918" s="119">
        <v>26.55</v>
      </c>
      <c r="G918" s="119">
        <v>26.15</v>
      </c>
      <c r="H918" s="119">
        <v>29.25</v>
      </c>
      <c r="I918" s="119">
        <v>1629939</v>
      </c>
      <c r="J918" s="119">
        <v>43386424.899999999</v>
      </c>
      <c r="K918" s="121">
        <v>43137</v>
      </c>
      <c r="L918" s="119">
        <v>6306</v>
      </c>
      <c r="M918" s="119" t="s">
        <v>1566</v>
      </c>
    </row>
    <row r="919" spans="1:13">
      <c r="A919" s="119" t="s">
        <v>1567</v>
      </c>
      <c r="B919" s="119" t="s">
        <v>397</v>
      </c>
      <c r="C919" s="119">
        <v>85</v>
      </c>
      <c r="D919" s="119">
        <v>88.9</v>
      </c>
      <c r="E919" s="119">
        <v>77.95</v>
      </c>
      <c r="F919" s="119">
        <v>85.05</v>
      </c>
      <c r="G919" s="119">
        <v>85.9</v>
      </c>
      <c r="H919" s="119">
        <v>89.85</v>
      </c>
      <c r="I919" s="119">
        <v>475947</v>
      </c>
      <c r="J919" s="119">
        <v>39124002.200000003</v>
      </c>
      <c r="K919" s="121">
        <v>43137</v>
      </c>
      <c r="L919" s="119">
        <v>1468</v>
      </c>
      <c r="M919" s="119" t="s">
        <v>1568</v>
      </c>
    </row>
    <row r="920" spans="1:13">
      <c r="A920" s="119" t="s">
        <v>1569</v>
      </c>
      <c r="B920" s="119" t="s">
        <v>397</v>
      </c>
      <c r="C920" s="119">
        <v>758.7</v>
      </c>
      <c r="D920" s="119">
        <v>790.95</v>
      </c>
      <c r="E920" s="119">
        <v>730</v>
      </c>
      <c r="F920" s="119">
        <v>784.6</v>
      </c>
      <c r="G920" s="119">
        <v>775</v>
      </c>
      <c r="H920" s="119">
        <v>770.4</v>
      </c>
      <c r="I920" s="119">
        <v>258039</v>
      </c>
      <c r="J920" s="119">
        <v>198428677.09999999</v>
      </c>
      <c r="K920" s="121">
        <v>43137</v>
      </c>
      <c r="L920" s="119">
        <v>15100</v>
      </c>
      <c r="M920" s="119" t="s">
        <v>1570</v>
      </c>
    </row>
    <row r="921" spans="1:13">
      <c r="A921" s="119" t="s">
        <v>2698</v>
      </c>
      <c r="B921" s="119" t="s">
        <v>397</v>
      </c>
      <c r="C921" s="119">
        <v>122.1</v>
      </c>
      <c r="D921" s="119">
        <v>124.4</v>
      </c>
      <c r="E921" s="119">
        <v>119</v>
      </c>
      <c r="F921" s="119">
        <v>120.45</v>
      </c>
      <c r="G921" s="119">
        <v>122.4</v>
      </c>
      <c r="H921" s="119">
        <v>124.15</v>
      </c>
      <c r="I921" s="119">
        <v>7887</v>
      </c>
      <c r="J921" s="119">
        <v>954551.5</v>
      </c>
      <c r="K921" s="121">
        <v>43137</v>
      </c>
      <c r="L921" s="119">
        <v>96</v>
      </c>
      <c r="M921" s="119" t="s">
        <v>2699</v>
      </c>
    </row>
    <row r="922" spans="1:13">
      <c r="A922" s="119" t="s">
        <v>126</v>
      </c>
      <c r="B922" s="119" t="s">
        <v>397</v>
      </c>
      <c r="C922" s="119">
        <v>235.65</v>
      </c>
      <c r="D922" s="119">
        <v>245.6</v>
      </c>
      <c r="E922" s="119">
        <v>234</v>
      </c>
      <c r="F922" s="119">
        <v>244.3</v>
      </c>
      <c r="G922" s="119">
        <v>242.35</v>
      </c>
      <c r="H922" s="119">
        <v>247.65</v>
      </c>
      <c r="I922" s="119">
        <v>3185974</v>
      </c>
      <c r="J922" s="119">
        <v>769421987.45000005</v>
      </c>
      <c r="K922" s="121">
        <v>43137</v>
      </c>
      <c r="L922" s="119">
        <v>44714</v>
      </c>
      <c r="M922" s="119" t="s">
        <v>1571</v>
      </c>
    </row>
    <row r="923" spans="1:13">
      <c r="A923" s="119" t="s">
        <v>127</v>
      </c>
      <c r="B923" s="119" t="s">
        <v>397</v>
      </c>
      <c r="C923" s="119">
        <v>108</v>
      </c>
      <c r="D923" s="119">
        <v>110.8</v>
      </c>
      <c r="E923" s="119">
        <v>105.4</v>
      </c>
      <c r="F923" s="119">
        <v>108.55</v>
      </c>
      <c r="G923" s="119">
        <v>108.6</v>
      </c>
      <c r="H923" s="119">
        <v>112.35</v>
      </c>
      <c r="I923" s="119">
        <v>7313821</v>
      </c>
      <c r="J923" s="119">
        <v>791011774.45000005</v>
      </c>
      <c r="K923" s="121">
        <v>43137</v>
      </c>
      <c r="L923" s="119">
        <v>35176</v>
      </c>
      <c r="M923" s="119" t="s">
        <v>1572</v>
      </c>
    </row>
    <row r="924" spans="1:13">
      <c r="A924" s="119" t="s">
        <v>1573</v>
      </c>
      <c r="B924" s="119" t="s">
        <v>397</v>
      </c>
      <c r="C924" s="119">
        <v>2159.9499999999998</v>
      </c>
      <c r="D924" s="119">
        <v>2245</v>
      </c>
      <c r="E924" s="119">
        <v>2075</v>
      </c>
      <c r="F924" s="119">
        <v>2181.9</v>
      </c>
      <c r="G924" s="119">
        <v>2225</v>
      </c>
      <c r="H924" s="119">
        <v>2208.85</v>
      </c>
      <c r="I924" s="119">
        <v>19684</v>
      </c>
      <c r="J924" s="119">
        <v>42070857.350000001</v>
      </c>
      <c r="K924" s="121">
        <v>43137</v>
      </c>
      <c r="L924" s="119">
        <v>2223</v>
      </c>
      <c r="M924" s="119" t="s">
        <v>1574</v>
      </c>
    </row>
    <row r="925" spans="1:13">
      <c r="A925" s="119" t="s">
        <v>1575</v>
      </c>
      <c r="B925" s="119" t="s">
        <v>397</v>
      </c>
      <c r="C925" s="119">
        <v>97.9</v>
      </c>
      <c r="D925" s="119">
        <v>104.4</v>
      </c>
      <c r="E925" s="119">
        <v>86.95</v>
      </c>
      <c r="F925" s="119">
        <v>101.5</v>
      </c>
      <c r="G925" s="119">
        <v>100.9</v>
      </c>
      <c r="H925" s="119">
        <v>100.1</v>
      </c>
      <c r="I925" s="119">
        <v>80468</v>
      </c>
      <c r="J925" s="119">
        <v>7951495</v>
      </c>
      <c r="K925" s="121">
        <v>43137</v>
      </c>
      <c r="L925" s="119">
        <v>734</v>
      </c>
      <c r="M925" s="119" t="s">
        <v>1576</v>
      </c>
    </row>
    <row r="926" spans="1:13">
      <c r="A926" s="119" t="s">
        <v>323</v>
      </c>
      <c r="B926" s="119" t="s">
        <v>397</v>
      </c>
      <c r="C926" s="119">
        <v>32.5</v>
      </c>
      <c r="D926" s="119">
        <v>32.950000000000003</v>
      </c>
      <c r="E926" s="119">
        <v>32.1</v>
      </c>
      <c r="F926" s="119">
        <v>32.549999999999997</v>
      </c>
      <c r="G926" s="119">
        <v>32.6</v>
      </c>
      <c r="H926" s="119">
        <v>33.75</v>
      </c>
      <c r="I926" s="119">
        <v>1369470</v>
      </c>
      <c r="J926" s="119">
        <v>44527743.950000003</v>
      </c>
      <c r="K926" s="121">
        <v>43137</v>
      </c>
      <c r="L926" s="119">
        <v>4763</v>
      </c>
      <c r="M926" s="119" t="s">
        <v>1577</v>
      </c>
    </row>
    <row r="927" spans="1:13">
      <c r="A927" s="119" t="s">
        <v>1578</v>
      </c>
      <c r="B927" s="119" t="s">
        <v>397</v>
      </c>
      <c r="C927" s="119">
        <v>288.10000000000002</v>
      </c>
      <c r="D927" s="119">
        <v>308.95</v>
      </c>
      <c r="E927" s="119">
        <v>270.05</v>
      </c>
      <c r="F927" s="119">
        <v>294.8</v>
      </c>
      <c r="G927" s="119">
        <v>296</v>
      </c>
      <c r="H927" s="119">
        <v>328.15</v>
      </c>
      <c r="I927" s="119">
        <v>136679</v>
      </c>
      <c r="J927" s="119">
        <v>40405261.399999999</v>
      </c>
      <c r="K927" s="121">
        <v>43137</v>
      </c>
      <c r="L927" s="119">
        <v>2234</v>
      </c>
      <c r="M927" s="119" t="s">
        <v>1579</v>
      </c>
    </row>
    <row r="928" spans="1:13">
      <c r="A928" s="119" t="s">
        <v>210</v>
      </c>
      <c r="B928" s="119" t="s">
        <v>397</v>
      </c>
      <c r="C928" s="119">
        <v>8877.0499999999993</v>
      </c>
      <c r="D928" s="119">
        <v>9138.85</v>
      </c>
      <c r="E928" s="119">
        <v>8855.0499999999993</v>
      </c>
      <c r="F928" s="119">
        <v>9015</v>
      </c>
      <c r="G928" s="119">
        <v>9000</v>
      </c>
      <c r="H928" s="119">
        <v>9252.2000000000007</v>
      </c>
      <c r="I928" s="119">
        <v>50426</v>
      </c>
      <c r="J928" s="119">
        <v>454712787.75</v>
      </c>
      <c r="K928" s="121">
        <v>43137</v>
      </c>
      <c r="L928" s="119">
        <v>2212</v>
      </c>
      <c r="M928" s="119" t="s">
        <v>1580</v>
      </c>
    </row>
    <row r="929" spans="1:13">
      <c r="A929" s="119" t="s">
        <v>1581</v>
      </c>
      <c r="B929" s="119" t="s">
        <v>397</v>
      </c>
      <c r="C929" s="119">
        <v>116</v>
      </c>
      <c r="D929" s="119">
        <v>129.4</v>
      </c>
      <c r="E929" s="119">
        <v>110.6</v>
      </c>
      <c r="F929" s="119">
        <v>115.15</v>
      </c>
      <c r="G929" s="119">
        <v>115</v>
      </c>
      <c r="H929" s="119">
        <v>116.35</v>
      </c>
      <c r="I929" s="119">
        <v>10152</v>
      </c>
      <c r="J929" s="119">
        <v>1162213.75</v>
      </c>
      <c r="K929" s="121">
        <v>43137</v>
      </c>
      <c r="L929" s="119">
        <v>244</v>
      </c>
      <c r="M929" s="119" t="s">
        <v>1582</v>
      </c>
    </row>
    <row r="930" spans="1:13">
      <c r="A930" s="119" t="s">
        <v>1583</v>
      </c>
      <c r="B930" s="119" t="s">
        <v>397</v>
      </c>
      <c r="C930" s="119">
        <v>950.4</v>
      </c>
      <c r="D930" s="119">
        <v>977.4</v>
      </c>
      <c r="E930" s="119">
        <v>950.4</v>
      </c>
      <c r="F930" s="119">
        <v>951.45</v>
      </c>
      <c r="G930" s="119">
        <v>951.45</v>
      </c>
      <c r="H930" s="119">
        <v>1000.4</v>
      </c>
      <c r="I930" s="119">
        <v>367041</v>
      </c>
      <c r="J930" s="119">
        <v>351250274.35000002</v>
      </c>
      <c r="K930" s="121">
        <v>43137</v>
      </c>
      <c r="L930" s="119">
        <v>12202</v>
      </c>
      <c r="M930" s="119" t="s">
        <v>1584</v>
      </c>
    </row>
    <row r="931" spans="1:13">
      <c r="A931" s="119" t="s">
        <v>1585</v>
      </c>
      <c r="B931" s="119" t="s">
        <v>397</v>
      </c>
      <c r="C931" s="119">
        <v>590.04999999999995</v>
      </c>
      <c r="D931" s="119">
        <v>610</v>
      </c>
      <c r="E931" s="119">
        <v>570.1</v>
      </c>
      <c r="F931" s="119">
        <v>600.25</v>
      </c>
      <c r="G931" s="119">
        <v>608</v>
      </c>
      <c r="H931" s="119">
        <v>605.1</v>
      </c>
      <c r="I931" s="119">
        <v>185843</v>
      </c>
      <c r="J931" s="119">
        <v>108849110.55</v>
      </c>
      <c r="K931" s="121">
        <v>43137</v>
      </c>
      <c r="L931" s="119">
        <v>17103</v>
      </c>
      <c r="M931" s="119" t="s">
        <v>1586</v>
      </c>
    </row>
    <row r="932" spans="1:13">
      <c r="A932" s="119" t="s">
        <v>208</v>
      </c>
      <c r="B932" s="119" t="s">
        <v>397</v>
      </c>
      <c r="C932" s="119">
        <v>863</v>
      </c>
      <c r="D932" s="119">
        <v>871.35</v>
      </c>
      <c r="E932" s="119">
        <v>845.05</v>
      </c>
      <c r="F932" s="119">
        <v>866.5</v>
      </c>
      <c r="G932" s="119">
        <v>869.45</v>
      </c>
      <c r="H932" s="119">
        <v>875.2</v>
      </c>
      <c r="I932" s="119">
        <v>502411</v>
      </c>
      <c r="J932" s="119">
        <v>432081257.75</v>
      </c>
      <c r="K932" s="121">
        <v>43137</v>
      </c>
      <c r="L932" s="119">
        <v>18272</v>
      </c>
      <c r="M932" s="119" t="s">
        <v>1587</v>
      </c>
    </row>
    <row r="933" spans="1:13">
      <c r="A933" s="119" t="s">
        <v>1588</v>
      </c>
      <c r="B933" s="119" t="s">
        <v>397</v>
      </c>
      <c r="C933" s="119">
        <v>821</v>
      </c>
      <c r="D933" s="119">
        <v>840</v>
      </c>
      <c r="E933" s="119">
        <v>811.5</v>
      </c>
      <c r="F933" s="119">
        <v>820.65</v>
      </c>
      <c r="G933" s="119">
        <v>822</v>
      </c>
      <c r="H933" s="119">
        <v>855.6</v>
      </c>
      <c r="I933" s="119">
        <v>193149</v>
      </c>
      <c r="J933" s="119">
        <v>159077269.90000001</v>
      </c>
      <c r="K933" s="121">
        <v>43137</v>
      </c>
      <c r="L933" s="119">
        <v>15154</v>
      </c>
      <c r="M933" s="119" t="s">
        <v>1589</v>
      </c>
    </row>
    <row r="934" spans="1:13">
      <c r="A934" s="119" t="s">
        <v>2626</v>
      </c>
      <c r="B934" s="119" t="s">
        <v>397</v>
      </c>
      <c r="C934" s="119">
        <v>32.4</v>
      </c>
      <c r="D934" s="119">
        <v>32.4</v>
      </c>
      <c r="E934" s="119">
        <v>31.7</v>
      </c>
      <c r="F934" s="119">
        <v>31.7</v>
      </c>
      <c r="G934" s="119">
        <v>31.7</v>
      </c>
      <c r="H934" s="119">
        <v>33.35</v>
      </c>
      <c r="I934" s="119">
        <v>417604</v>
      </c>
      <c r="J934" s="119">
        <v>13266471.199999999</v>
      </c>
      <c r="K934" s="121">
        <v>43137</v>
      </c>
      <c r="L934" s="119">
        <v>1813</v>
      </c>
      <c r="M934" s="119" t="s">
        <v>2627</v>
      </c>
    </row>
    <row r="935" spans="1:13">
      <c r="A935" s="119" t="s">
        <v>2700</v>
      </c>
      <c r="B935" s="119" t="s">
        <v>397</v>
      </c>
      <c r="C935" s="119">
        <v>174.5</v>
      </c>
      <c r="D935" s="119">
        <v>182.9</v>
      </c>
      <c r="E935" s="119">
        <v>172</v>
      </c>
      <c r="F935" s="119">
        <v>177.1</v>
      </c>
      <c r="G935" s="119">
        <v>182.9</v>
      </c>
      <c r="H935" s="119">
        <v>183.85</v>
      </c>
      <c r="I935" s="119">
        <v>5354</v>
      </c>
      <c r="J935" s="119">
        <v>944431.75</v>
      </c>
      <c r="K935" s="121">
        <v>43137</v>
      </c>
      <c r="L935" s="119">
        <v>265</v>
      </c>
      <c r="M935" s="119" t="s">
        <v>2701</v>
      </c>
    </row>
    <row r="936" spans="1:13">
      <c r="A936" s="119" t="s">
        <v>1590</v>
      </c>
      <c r="B936" s="119" t="s">
        <v>397</v>
      </c>
      <c r="C936" s="119">
        <v>35</v>
      </c>
      <c r="D936" s="119">
        <v>36.950000000000003</v>
      </c>
      <c r="E936" s="119">
        <v>34.799999999999997</v>
      </c>
      <c r="F936" s="119">
        <v>35.9</v>
      </c>
      <c r="G936" s="119">
        <v>35.950000000000003</v>
      </c>
      <c r="H936" s="119">
        <v>37.200000000000003</v>
      </c>
      <c r="I936" s="119">
        <v>29407</v>
      </c>
      <c r="J936" s="119">
        <v>1049523.05</v>
      </c>
      <c r="K936" s="121">
        <v>43137</v>
      </c>
      <c r="L936" s="119">
        <v>406</v>
      </c>
      <c r="M936" s="119" t="s">
        <v>1591</v>
      </c>
    </row>
    <row r="937" spans="1:13">
      <c r="A937" s="119" t="s">
        <v>1592</v>
      </c>
      <c r="B937" s="119" t="s">
        <v>397</v>
      </c>
      <c r="C937" s="119">
        <v>71.05</v>
      </c>
      <c r="D937" s="119">
        <v>75.900000000000006</v>
      </c>
      <c r="E937" s="119">
        <v>70.95</v>
      </c>
      <c r="F937" s="119">
        <v>74.349999999999994</v>
      </c>
      <c r="G937" s="119">
        <v>74</v>
      </c>
      <c r="H937" s="119">
        <v>78.150000000000006</v>
      </c>
      <c r="I937" s="119">
        <v>70463</v>
      </c>
      <c r="J937" s="119">
        <v>5193551.8</v>
      </c>
      <c r="K937" s="121">
        <v>43137</v>
      </c>
      <c r="L937" s="119">
        <v>474</v>
      </c>
      <c r="M937" s="119" t="s">
        <v>1593</v>
      </c>
    </row>
    <row r="938" spans="1:13">
      <c r="A938" s="119" t="s">
        <v>2566</v>
      </c>
      <c r="B938" s="119" t="s">
        <v>397</v>
      </c>
      <c r="C938" s="119">
        <v>462.15</v>
      </c>
      <c r="D938" s="119">
        <v>462.15</v>
      </c>
      <c r="E938" s="119">
        <v>462.15</v>
      </c>
      <c r="F938" s="119">
        <v>462.15</v>
      </c>
      <c r="G938" s="119">
        <v>462.15</v>
      </c>
      <c r="H938" s="119">
        <v>486.45</v>
      </c>
      <c r="I938" s="119">
        <v>414</v>
      </c>
      <c r="J938" s="119">
        <v>191330.1</v>
      </c>
      <c r="K938" s="121">
        <v>43137</v>
      </c>
      <c r="L938" s="119">
        <v>29</v>
      </c>
      <c r="M938" s="119" t="s">
        <v>2567</v>
      </c>
    </row>
    <row r="939" spans="1:13">
      <c r="A939" s="119" t="s">
        <v>1594</v>
      </c>
      <c r="B939" s="119" t="s">
        <v>397</v>
      </c>
      <c r="C939" s="119">
        <v>190</v>
      </c>
      <c r="D939" s="119">
        <v>198</v>
      </c>
      <c r="E939" s="119">
        <v>185</v>
      </c>
      <c r="F939" s="119">
        <v>193.9</v>
      </c>
      <c r="G939" s="119">
        <v>194.25</v>
      </c>
      <c r="H939" s="119">
        <v>197.9</v>
      </c>
      <c r="I939" s="119">
        <v>56185</v>
      </c>
      <c r="J939" s="119">
        <v>10740256.75</v>
      </c>
      <c r="K939" s="121">
        <v>43137</v>
      </c>
      <c r="L939" s="119">
        <v>813</v>
      </c>
      <c r="M939" s="119" t="s">
        <v>1595</v>
      </c>
    </row>
    <row r="940" spans="1:13">
      <c r="A940" s="119" t="s">
        <v>128</v>
      </c>
      <c r="B940" s="119" t="s">
        <v>397</v>
      </c>
      <c r="C940" s="119">
        <v>151.25</v>
      </c>
      <c r="D940" s="119">
        <v>164.7</v>
      </c>
      <c r="E940" s="119">
        <v>151.25</v>
      </c>
      <c r="F940" s="119">
        <v>161.05000000000001</v>
      </c>
      <c r="G940" s="119">
        <v>161.75</v>
      </c>
      <c r="H940" s="119">
        <v>163.69999999999999</v>
      </c>
      <c r="I940" s="119">
        <v>27530912</v>
      </c>
      <c r="J940" s="119">
        <v>4357606883.4499998</v>
      </c>
      <c r="K940" s="121">
        <v>43137</v>
      </c>
      <c r="L940" s="119">
        <v>117860</v>
      </c>
      <c r="M940" s="119" t="s">
        <v>1596</v>
      </c>
    </row>
    <row r="941" spans="1:13">
      <c r="A941" s="119" t="s">
        <v>1597</v>
      </c>
      <c r="B941" s="119" t="s">
        <v>397</v>
      </c>
      <c r="C941" s="119">
        <v>36.450000000000003</v>
      </c>
      <c r="D941" s="119">
        <v>36.450000000000003</v>
      </c>
      <c r="E941" s="119">
        <v>35.200000000000003</v>
      </c>
      <c r="F941" s="119">
        <v>35.799999999999997</v>
      </c>
      <c r="G941" s="119">
        <v>35.75</v>
      </c>
      <c r="H941" s="119">
        <v>37.35</v>
      </c>
      <c r="I941" s="119">
        <v>543677</v>
      </c>
      <c r="J941" s="119">
        <v>19381813.300000001</v>
      </c>
      <c r="K941" s="121">
        <v>43137</v>
      </c>
      <c r="L941" s="119">
        <v>3698</v>
      </c>
      <c r="M941" s="119" t="s">
        <v>1598</v>
      </c>
    </row>
    <row r="942" spans="1:13">
      <c r="A942" s="119" t="s">
        <v>2308</v>
      </c>
      <c r="B942" s="119" t="s">
        <v>397</v>
      </c>
      <c r="C942" s="119">
        <v>1220</v>
      </c>
      <c r="D942" s="119">
        <v>1289</v>
      </c>
      <c r="E942" s="119">
        <v>1220</v>
      </c>
      <c r="F942" s="119">
        <v>1280.55</v>
      </c>
      <c r="G942" s="119">
        <v>1289</v>
      </c>
      <c r="H942" s="119">
        <v>1293.1500000000001</v>
      </c>
      <c r="I942" s="119">
        <v>124103</v>
      </c>
      <c r="J942" s="119">
        <v>156440013.65000001</v>
      </c>
      <c r="K942" s="121">
        <v>43137</v>
      </c>
      <c r="L942" s="119">
        <v>6325</v>
      </c>
      <c r="M942" s="119" t="s">
        <v>2309</v>
      </c>
    </row>
    <row r="943" spans="1:13">
      <c r="A943" s="119" t="s">
        <v>1599</v>
      </c>
      <c r="B943" s="119" t="s">
        <v>397</v>
      </c>
      <c r="C943" s="119">
        <v>160</v>
      </c>
      <c r="D943" s="119">
        <v>163.5</v>
      </c>
      <c r="E943" s="119">
        <v>155</v>
      </c>
      <c r="F943" s="119">
        <v>161.44999999999999</v>
      </c>
      <c r="G943" s="119">
        <v>161.15</v>
      </c>
      <c r="H943" s="119">
        <v>167.85</v>
      </c>
      <c r="I943" s="119">
        <v>532793</v>
      </c>
      <c r="J943" s="119">
        <v>85684074.200000003</v>
      </c>
      <c r="K943" s="121">
        <v>43137</v>
      </c>
      <c r="L943" s="119">
        <v>9623</v>
      </c>
      <c r="M943" s="119" t="s">
        <v>2245</v>
      </c>
    </row>
    <row r="944" spans="1:13">
      <c r="A944" s="119" t="s">
        <v>2607</v>
      </c>
      <c r="B944" s="119" t="s">
        <v>397</v>
      </c>
      <c r="C944" s="119">
        <v>1000</v>
      </c>
      <c r="D944" s="119">
        <v>1144</v>
      </c>
      <c r="E944" s="119">
        <v>1000</v>
      </c>
      <c r="F944" s="119">
        <v>1143.8499999999999</v>
      </c>
      <c r="G944" s="119">
        <v>1143.95</v>
      </c>
      <c r="H944" s="119">
        <v>1104.75</v>
      </c>
      <c r="I944" s="119">
        <v>5446</v>
      </c>
      <c r="J944" s="119">
        <v>6113606.75</v>
      </c>
      <c r="K944" s="121">
        <v>43137</v>
      </c>
      <c r="L944" s="119">
        <v>1090</v>
      </c>
      <c r="M944" s="119" t="s">
        <v>2608</v>
      </c>
    </row>
    <row r="945" spans="1:13">
      <c r="A945" s="119" t="s">
        <v>2321</v>
      </c>
      <c r="B945" s="119" t="s">
        <v>397</v>
      </c>
      <c r="C945" s="119">
        <v>288.89999999999998</v>
      </c>
      <c r="D945" s="119">
        <v>289.85000000000002</v>
      </c>
      <c r="E945" s="119">
        <v>273.10000000000002</v>
      </c>
      <c r="F945" s="119">
        <v>285.55</v>
      </c>
      <c r="G945" s="119">
        <v>285</v>
      </c>
      <c r="H945" s="119">
        <v>297.5</v>
      </c>
      <c r="I945" s="119">
        <v>5341</v>
      </c>
      <c r="J945" s="119">
        <v>1522173.65</v>
      </c>
      <c r="K945" s="121">
        <v>43137</v>
      </c>
      <c r="L945" s="119">
        <v>228</v>
      </c>
      <c r="M945" s="119" t="s">
        <v>2322</v>
      </c>
    </row>
    <row r="946" spans="1:13">
      <c r="A946" s="119" t="s">
        <v>2212</v>
      </c>
      <c r="B946" s="119" t="s">
        <v>397</v>
      </c>
      <c r="C946" s="119">
        <v>201</v>
      </c>
      <c r="D946" s="119">
        <v>205.15</v>
      </c>
      <c r="E946" s="119">
        <v>195.7</v>
      </c>
      <c r="F946" s="119">
        <v>199.1</v>
      </c>
      <c r="G946" s="119">
        <v>198</v>
      </c>
      <c r="H946" s="119">
        <v>205.55</v>
      </c>
      <c r="I946" s="119">
        <v>78167</v>
      </c>
      <c r="J946" s="119">
        <v>15576691.65</v>
      </c>
      <c r="K946" s="121">
        <v>43137</v>
      </c>
      <c r="L946" s="119">
        <v>1454</v>
      </c>
      <c r="M946" s="119" t="s">
        <v>2824</v>
      </c>
    </row>
    <row r="947" spans="1:13">
      <c r="A947" s="119" t="s">
        <v>1600</v>
      </c>
      <c r="B947" s="119" t="s">
        <v>397</v>
      </c>
      <c r="C947" s="119">
        <v>425</v>
      </c>
      <c r="D947" s="119">
        <v>459</v>
      </c>
      <c r="E947" s="119">
        <v>425</v>
      </c>
      <c r="F947" s="119">
        <v>449.8</v>
      </c>
      <c r="G947" s="119">
        <v>451.8</v>
      </c>
      <c r="H947" s="119">
        <v>450.95</v>
      </c>
      <c r="I947" s="119">
        <v>402662</v>
      </c>
      <c r="J947" s="119">
        <v>180238752.19999999</v>
      </c>
      <c r="K947" s="121">
        <v>43137</v>
      </c>
      <c r="L947" s="119">
        <v>7527</v>
      </c>
      <c r="M947" s="119" t="s">
        <v>1601</v>
      </c>
    </row>
    <row r="948" spans="1:13">
      <c r="A948" s="119" t="s">
        <v>1602</v>
      </c>
      <c r="B948" s="119" t="s">
        <v>397</v>
      </c>
      <c r="C948" s="119">
        <v>252.15</v>
      </c>
      <c r="D948" s="119">
        <v>253.55</v>
      </c>
      <c r="E948" s="119">
        <v>242</v>
      </c>
      <c r="F948" s="119">
        <v>248.65</v>
      </c>
      <c r="G948" s="119">
        <v>251</v>
      </c>
      <c r="H948" s="119">
        <v>255.95</v>
      </c>
      <c r="I948" s="119">
        <v>14417</v>
      </c>
      <c r="J948" s="119">
        <v>3586447.5</v>
      </c>
      <c r="K948" s="121">
        <v>43137</v>
      </c>
      <c r="L948" s="119">
        <v>525</v>
      </c>
      <c r="M948" s="119" t="s">
        <v>1603</v>
      </c>
    </row>
    <row r="949" spans="1:13">
      <c r="A949" s="119" t="s">
        <v>1604</v>
      </c>
      <c r="B949" s="119" t="s">
        <v>397</v>
      </c>
      <c r="C949" s="119">
        <v>471</v>
      </c>
      <c r="D949" s="119">
        <v>488.45</v>
      </c>
      <c r="E949" s="119">
        <v>471</v>
      </c>
      <c r="F949" s="119">
        <v>475.7</v>
      </c>
      <c r="G949" s="119">
        <v>477</v>
      </c>
      <c r="H949" s="119">
        <v>489.1</v>
      </c>
      <c r="I949" s="119">
        <v>47094</v>
      </c>
      <c r="J949" s="119">
        <v>22579787.25</v>
      </c>
      <c r="K949" s="121">
        <v>43137</v>
      </c>
      <c r="L949" s="119">
        <v>1290</v>
      </c>
      <c r="M949" s="119" t="s">
        <v>1605</v>
      </c>
    </row>
    <row r="950" spans="1:13">
      <c r="A950" s="119" t="s">
        <v>1606</v>
      </c>
      <c r="B950" s="119" t="s">
        <v>397</v>
      </c>
      <c r="C950" s="119">
        <v>169.75</v>
      </c>
      <c r="D950" s="119">
        <v>169.8</v>
      </c>
      <c r="E950" s="119">
        <v>161.15</v>
      </c>
      <c r="F950" s="119">
        <v>168.85</v>
      </c>
      <c r="G950" s="119">
        <v>168</v>
      </c>
      <c r="H950" s="119">
        <v>172.15</v>
      </c>
      <c r="I950" s="119">
        <v>1669</v>
      </c>
      <c r="J950" s="119">
        <v>276333.8</v>
      </c>
      <c r="K950" s="121">
        <v>43137</v>
      </c>
      <c r="L950" s="119">
        <v>84</v>
      </c>
      <c r="M950" s="119" t="s">
        <v>1607</v>
      </c>
    </row>
    <row r="951" spans="1:13">
      <c r="A951" s="119" t="s">
        <v>129</v>
      </c>
      <c r="B951" s="119" t="s">
        <v>397</v>
      </c>
      <c r="C951" s="119">
        <v>190</v>
      </c>
      <c r="D951" s="119">
        <v>195.6</v>
      </c>
      <c r="E951" s="119">
        <v>190</v>
      </c>
      <c r="F951" s="119">
        <v>194.95</v>
      </c>
      <c r="G951" s="119">
        <v>194.5</v>
      </c>
      <c r="H951" s="119">
        <v>196.5</v>
      </c>
      <c r="I951" s="119">
        <v>7591082</v>
      </c>
      <c r="J951" s="119">
        <v>1469426427.05</v>
      </c>
      <c r="K951" s="121">
        <v>43137</v>
      </c>
      <c r="L951" s="119">
        <v>87633</v>
      </c>
      <c r="M951" s="119" t="s">
        <v>1608</v>
      </c>
    </row>
    <row r="952" spans="1:13">
      <c r="A952" s="119" t="s">
        <v>1609</v>
      </c>
      <c r="B952" s="119" t="s">
        <v>397</v>
      </c>
      <c r="C952" s="119">
        <v>762.65</v>
      </c>
      <c r="D952" s="119">
        <v>790</v>
      </c>
      <c r="E952" s="119">
        <v>750.15</v>
      </c>
      <c r="F952" s="119">
        <v>784.7</v>
      </c>
      <c r="G952" s="119">
        <v>786</v>
      </c>
      <c r="H952" s="119">
        <v>782.2</v>
      </c>
      <c r="I952" s="119">
        <v>7507</v>
      </c>
      <c r="J952" s="119">
        <v>5785850.1500000004</v>
      </c>
      <c r="K952" s="121">
        <v>43137</v>
      </c>
      <c r="L952" s="119">
        <v>730</v>
      </c>
      <c r="M952" s="119" t="s">
        <v>1610</v>
      </c>
    </row>
    <row r="953" spans="1:13">
      <c r="A953" s="119" t="s">
        <v>1611</v>
      </c>
      <c r="B953" s="119" t="s">
        <v>397</v>
      </c>
      <c r="C953" s="119">
        <v>529.85</v>
      </c>
      <c r="D953" s="119">
        <v>540</v>
      </c>
      <c r="E953" s="119">
        <v>502</v>
      </c>
      <c r="F953" s="119">
        <v>531.45000000000005</v>
      </c>
      <c r="G953" s="119">
        <v>525</v>
      </c>
      <c r="H953" s="119">
        <v>550.75</v>
      </c>
      <c r="I953" s="119">
        <v>58998</v>
      </c>
      <c r="J953" s="119">
        <v>30783075.199999999</v>
      </c>
      <c r="K953" s="121">
        <v>43137</v>
      </c>
      <c r="L953" s="119">
        <v>4206</v>
      </c>
      <c r="M953" s="119" t="s">
        <v>1612</v>
      </c>
    </row>
    <row r="954" spans="1:13">
      <c r="A954" s="119" t="s">
        <v>1613</v>
      </c>
      <c r="B954" s="119" t="s">
        <v>397</v>
      </c>
      <c r="C954" s="119">
        <v>183</v>
      </c>
      <c r="D954" s="119">
        <v>186.95</v>
      </c>
      <c r="E954" s="119">
        <v>178.25</v>
      </c>
      <c r="F954" s="119">
        <v>181</v>
      </c>
      <c r="G954" s="119">
        <v>181</v>
      </c>
      <c r="H954" s="119">
        <v>191.75</v>
      </c>
      <c r="I954" s="119">
        <v>276638</v>
      </c>
      <c r="J954" s="119">
        <v>50567528.549999997</v>
      </c>
      <c r="K954" s="121">
        <v>43137</v>
      </c>
      <c r="L954" s="119">
        <v>3037</v>
      </c>
      <c r="M954" s="119" t="s">
        <v>1614</v>
      </c>
    </row>
    <row r="955" spans="1:13">
      <c r="A955" s="119" t="s">
        <v>2453</v>
      </c>
      <c r="B955" s="119" t="s">
        <v>397</v>
      </c>
      <c r="C955" s="119">
        <v>13.75</v>
      </c>
      <c r="D955" s="119">
        <v>14.15</v>
      </c>
      <c r="E955" s="119">
        <v>13.75</v>
      </c>
      <c r="F955" s="119">
        <v>13.75</v>
      </c>
      <c r="G955" s="119">
        <v>14</v>
      </c>
      <c r="H955" s="119">
        <v>14.45</v>
      </c>
      <c r="I955" s="119">
        <v>63954</v>
      </c>
      <c r="J955" s="119">
        <v>880139.85</v>
      </c>
      <c r="K955" s="121">
        <v>43137</v>
      </c>
      <c r="L955" s="119">
        <v>83</v>
      </c>
      <c r="M955" s="119" t="s">
        <v>2454</v>
      </c>
    </row>
    <row r="956" spans="1:13">
      <c r="A956" s="119" t="s">
        <v>1615</v>
      </c>
      <c r="B956" s="119" t="s">
        <v>397</v>
      </c>
      <c r="C956" s="119">
        <v>90.2</v>
      </c>
      <c r="D956" s="119">
        <v>94.5</v>
      </c>
      <c r="E956" s="119">
        <v>87.5</v>
      </c>
      <c r="F956" s="119">
        <v>91.7</v>
      </c>
      <c r="G956" s="119">
        <v>90.7</v>
      </c>
      <c r="H956" s="119">
        <v>96.2</v>
      </c>
      <c r="I956" s="119">
        <v>2198136</v>
      </c>
      <c r="J956" s="119">
        <v>202099845.75</v>
      </c>
      <c r="K956" s="121">
        <v>43137</v>
      </c>
      <c r="L956" s="119">
        <v>17831</v>
      </c>
      <c r="M956" s="119" t="s">
        <v>1616</v>
      </c>
    </row>
    <row r="957" spans="1:13">
      <c r="A957" s="119" t="s">
        <v>2624</v>
      </c>
      <c r="B957" s="119" t="s">
        <v>397</v>
      </c>
      <c r="C957" s="119">
        <v>188</v>
      </c>
      <c r="D957" s="119">
        <v>198.55</v>
      </c>
      <c r="E957" s="119">
        <v>188</v>
      </c>
      <c r="F957" s="119">
        <v>194.35</v>
      </c>
      <c r="G957" s="119">
        <v>194.25</v>
      </c>
      <c r="H957" s="119">
        <v>205.6</v>
      </c>
      <c r="I957" s="119">
        <v>5943330</v>
      </c>
      <c r="J957" s="119">
        <v>1144920464.1500001</v>
      </c>
      <c r="K957" s="121">
        <v>43137</v>
      </c>
      <c r="L957" s="119">
        <v>47401</v>
      </c>
      <c r="M957" s="119" t="s">
        <v>2625</v>
      </c>
    </row>
    <row r="958" spans="1:13">
      <c r="A958" s="119" t="s">
        <v>1617</v>
      </c>
      <c r="B958" s="119" t="s">
        <v>397</v>
      </c>
      <c r="C958" s="119">
        <v>6.6</v>
      </c>
      <c r="D958" s="119">
        <v>6.9</v>
      </c>
      <c r="E958" s="119">
        <v>6.6</v>
      </c>
      <c r="F958" s="119">
        <v>6.8</v>
      </c>
      <c r="G958" s="119">
        <v>6.9</v>
      </c>
      <c r="H958" s="119">
        <v>6.9</v>
      </c>
      <c r="I958" s="119">
        <v>712293</v>
      </c>
      <c r="J958" s="119">
        <v>4724123.1500000004</v>
      </c>
      <c r="K958" s="121">
        <v>43137</v>
      </c>
      <c r="L958" s="119">
        <v>505</v>
      </c>
      <c r="M958" s="119" t="s">
        <v>1618</v>
      </c>
    </row>
    <row r="959" spans="1:13">
      <c r="A959" s="119" t="s">
        <v>1619</v>
      </c>
      <c r="B959" s="119" t="s">
        <v>397</v>
      </c>
      <c r="C959" s="119">
        <v>110</v>
      </c>
      <c r="D959" s="119">
        <v>113.35</v>
      </c>
      <c r="E959" s="119">
        <v>106.15</v>
      </c>
      <c r="F959" s="119">
        <v>111.2</v>
      </c>
      <c r="G959" s="119">
        <v>112</v>
      </c>
      <c r="H959" s="119">
        <v>113.55</v>
      </c>
      <c r="I959" s="119">
        <v>30818</v>
      </c>
      <c r="J959" s="119">
        <v>3394024.8</v>
      </c>
      <c r="K959" s="121">
        <v>43137</v>
      </c>
      <c r="L959" s="119">
        <v>685</v>
      </c>
      <c r="M959" s="119" t="s">
        <v>1620</v>
      </c>
    </row>
    <row r="960" spans="1:13">
      <c r="A960" s="119" t="s">
        <v>2538</v>
      </c>
      <c r="B960" s="119" t="s">
        <v>397</v>
      </c>
      <c r="C960" s="119">
        <v>74</v>
      </c>
      <c r="D960" s="119">
        <v>74</v>
      </c>
      <c r="E960" s="119">
        <v>69</v>
      </c>
      <c r="F960" s="119">
        <v>70.900000000000006</v>
      </c>
      <c r="G960" s="119">
        <v>71.7</v>
      </c>
      <c r="H960" s="119">
        <v>73.900000000000006</v>
      </c>
      <c r="I960" s="119">
        <v>5402</v>
      </c>
      <c r="J960" s="119">
        <v>381217.25</v>
      </c>
      <c r="K960" s="121">
        <v>43137</v>
      </c>
      <c r="L960" s="119">
        <v>81</v>
      </c>
      <c r="M960" s="119" t="s">
        <v>2539</v>
      </c>
    </row>
    <row r="961" spans="1:13">
      <c r="A961" s="119" t="s">
        <v>1621</v>
      </c>
      <c r="B961" s="119" t="s">
        <v>397</v>
      </c>
      <c r="C961" s="119">
        <v>231</v>
      </c>
      <c r="D961" s="119">
        <v>247</v>
      </c>
      <c r="E961" s="119">
        <v>224</v>
      </c>
      <c r="F961" s="119">
        <v>237.25</v>
      </c>
      <c r="G961" s="119">
        <v>236.9</v>
      </c>
      <c r="H961" s="119">
        <v>246.2</v>
      </c>
      <c r="I961" s="119">
        <v>35098</v>
      </c>
      <c r="J961" s="119">
        <v>8343269.5499999998</v>
      </c>
      <c r="K961" s="121">
        <v>43137</v>
      </c>
      <c r="L961" s="119">
        <v>983</v>
      </c>
      <c r="M961" s="119" t="s">
        <v>1622</v>
      </c>
    </row>
    <row r="962" spans="1:13">
      <c r="A962" s="119" t="s">
        <v>2188</v>
      </c>
      <c r="B962" s="119" t="s">
        <v>397</v>
      </c>
      <c r="C962" s="119">
        <v>405</v>
      </c>
      <c r="D962" s="119">
        <v>409.95</v>
      </c>
      <c r="E962" s="119">
        <v>350</v>
      </c>
      <c r="F962" s="119">
        <v>405.75</v>
      </c>
      <c r="G962" s="119">
        <v>409.8</v>
      </c>
      <c r="H962" s="119">
        <v>417.45</v>
      </c>
      <c r="I962" s="119">
        <v>11403</v>
      </c>
      <c r="J962" s="119">
        <v>4465150.25</v>
      </c>
      <c r="K962" s="121">
        <v>43137</v>
      </c>
      <c r="L962" s="119">
        <v>506</v>
      </c>
      <c r="M962" s="119" t="s">
        <v>2189</v>
      </c>
    </row>
    <row r="963" spans="1:13">
      <c r="A963" s="119" t="s">
        <v>1623</v>
      </c>
      <c r="B963" s="119" t="s">
        <v>397</v>
      </c>
      <c r="C963" s="119">
        <v>28.35</v>
      </c>
      <c r="D963" s="119">
        <v>30</v>
      </c>
      <c r="E963" s="119">
        <v>28.35</v>
      </c>
      <c r="F963" s="119">
        <v>29.45</v>
      </c>
      <c r="G963" s="119">
        <v>29.25</v>
      </c>
      <c r="H963" s="119">
        <v>29.6</v>
      </c>
      <c r="I963" s="119">
        <v>30511</v>
      </c>
      <c r="J963" s="119">
        <v>889779.19999999995</v>
      </c>
      <c r="K963" s="121">
        <v>43137</v>
      </c>
      <c r="L963" s="119">
        <v>372</v>
      </c>
      <c r="M963" s="119" t="s">
        <v>1624</v>
      </c>
    </row>
    <row r="964" spans="1:13">
      <c r="A964" s="119" t="s">
        <v>2630</v>
      </c>
      <c r="B964" s="119" t="s">
        <v>397</v>
      </c>
      <c r="C964" s="119">
        <v>39.6</v>
      </c>
      <c r="D964" s="119">
        <v>43.5</v>
      </c>
      <c r="E964" s="119">
        <v>38.549999999999997</v>
      </c>
      <c r="F964" s="119">
        <v>43.25</v>
      </c>
      <c r="G964" s="119">
        <v>43.45</v>
      </c>
      <c r="H964" s="119">
        <v>39.549999999999997</v>
      </c>
      <c r="I964" s="119">
        <v>19047</v>
      </c>
      <c r="J964" s="119">
        <v>792093</v>
      </c>
      <c r="K964" s="121">
        <v>43137</v>
      </c>
      <c r="L964" s="119">
        <v>146</v>
      </c>
      <c r="M964" s="119" t="s">
        <v>2631</v>
      </c>
    </row>
    <row r="965" spans="1:13">
      <c r="A965" s="119" t="s">
        <v>1625</v>
      </c>
      <c r="B965" s="119" t="s">
        <v>397</v>
      </c>
      <c r="C965" s="119">
        <v>55</v>
      </c>
      <c r="D965" s="119">
        <v>57.95</v>
      </c>
      <c r="E965" s="119">
        <v>55</v>
      </c>
      <c r="F965" s="119">
        <v>57.35</v>
      </c>
      <c r="G965" s="119">
        <v>57.3</v>
      </c>
      <c r="H965" s="119">
        <v>58.9</v>
      </c>
      <c r="I965" s="119">
        <v>69123</v>
      </c>
      <c r="J965" s="119">
        <v>3901158.6</v>
      </c>
      <c r="K965" s="121">
        <v>43137</v>
      </c>
      <c r="L965" s="119">
        <v>457</v>
      </c>
      <c r="M965" s="119" t="s">
        <v>1626</v>
      </c>
    </row>
    <row r="966" spans="1:13">
      <c r="A966" s="119" t="s">
        <v>1627</v>
      </c>
      <c r="B966" s="119" t="s">
        <v>397</v>
      </c>
      <c r="C966" s="119">
        <v>289.8</v>
      </c>
      <c r="D966" s="119">
        <v>294.8</v>
      </c>
      <c r="E966" s="119">
        <v>281.14999999999998</v>
      </c>
      <c r="F966" s="119">
        <v>288.45</v>
      </c>
      <c r="G966" s="119">
        <v>288</v>
      </c>
      <c r="H966" s="119">
        <v>302.25</v>
      </c>
      <c r="I966" s="119">
        <v>335019</v>
      </c>
      <c r="J966" s="119">
        <v>96397903.900000006</v>
      </c>
      <c r="K966" s="121">
        <v>43137</v>
      </c>
      <c r="L966" s="119">
        <v>15319</v>
      </c>
      <c r="M966" s="119" t="s">
        <v>1628</v>
      </c>
    </row>
    <row r="967" spans="1:13">
      <c r="A967" s="119" t="s">
        <v>2431</v>
      </c>
      <c r="B967" s="119" t="s">
        <v>397</v>
      </c>
      <c r="C967" s="119">
        <v>84.1</v>
      </c>
      <c r="D967" s="119">
        <v>95.55</v>
      </c>
      <c r="E967" s="119">
        <v>84.1</v>
      </c>
      <c r="F967" s="119">
        <v>94.1</v>
      </c>
      <c r="G967" s="119">
        <v>95</v>
      </c>
      <c r="H967" s="119">
        <v>91.9</v>
      </c>
      <c r="I967" s="119">
        <v>514072</v>
      </c>
      <c r="J967" s="119">
        <v>46874194.399999999</v>
      </c>
      <c r="K967" s="121">
        <v>43137</v>
      </c>
      <c r="L967" s="119">
        <v>6844</v>
      </c>
      <c r="M967" s="119" t="s">
        <v>2432</v>
      </c>
    </row>
    <row r="968" spans="1:13">
      <c r="A968" s="119" t="s">
        <v>2368</v>
      </c>
      <c r="B968" s="119" t="s">
        <v>397</v>
      </c>
      <c r="C968" s="119">
        <v>41.95</v>
      </c>
      <c r="D968" s="119">
        <v>48</v>
      </c>
      <c r="E968" s="119">
        <v>40.1</v>
      </c>
      <c r="F968" s="119">
        <v>46.65</v>
      </c>
      <c r="G968" s="119">
        <v>47.15</v>
      </c>
      <c r="H968" s="119">
        <v>43.25</v>
      </c>
      <c r="I968" s="119">
        <v>215972</v>
      </c>
      <c r="J968" s="119">
        <v>9386661.0999999996</v>
      </c>
      <c r="K968" s="121">
        <v>43137</v>
      </c>
      <c r="L968" s="119">
        <v>1080</v>
      </c>
      <c r="M968" s="119" t="s">
        <v>2369</v>
      </c>
    </row>
    <row r="969" spans="1:13">
      <c r="A969" s="119" t="s">
        <v>1629</v>
      </c>
      <c r="B969" s="119" t="s">
        <v>397</v>
      </c>
      <c r="C969" s="119">
        <v>115.1</v>
      </c>
      <c r="D969" s="119">
        <v>124</v>
      </c>
      <c r="E969" s="119">
        <v>115.1</v>
      </c>
      <c r="F969" s="119">
        <v>121.85</v>
      </c>
      <c r="G969" s="119">
        <v>122.5</v>
      </c>
      <c r="H969" s="119">
        <v>126.85</v>
      </c>
      <c r="I969" s="119">
        <v>1569827</v>
      </c>
      <c r="J969" s="119">
        <v>189578951.25</v>
      </c>
      <c r="K969" s="121">
        <v>43137</v>
      </c>
      <c r="L969" s="119">
        <v>8031</v>
      </c>
      <c r="M969" s="119" t="s">
        <v>1630</v>
      </c>
    </row>
    <row r="970" spans="1:13">
      <c r="A970" s="119" t="s">
        <v>1631</v>
      </c>
      <c r="B970" s="119" t="s">
        <v>397</v>
      </c>
      <c r="C970" s="119">
        <v>55</v>
      </c>
      <c r="D970" s="119">
        <v>55.55</v>
      </c>
      <c r="E970" s="119">
        <v>52.2</v>
      </c>
      <c r="F970" s="119">
        <v>54.3</v>
      </c>
      <c r="G970" s="119">
        <v>54.15</v>
      </c>
      <c r="H970" s="119">
        <v>57.3</v>
      </c>
      <c r="I970" s="119">
        <v>367001</v>
      </c>
      <c r="J970" s="119">
        <v>19935644.649999999</v>
      </c>
      <c r="K970" s="121">
        <v>43137</v>
      </c>
      <c r="L970" s="119">
        <v>1838</v>
      </c>
      <c r="M970" s="119" t="s">
        <v>1632</v>
      </c>
    </row>
    <row r="971" spans="1:13">
      <c r="A971" s="119" t="s">
        <v>1633</v>
      </c>
      <c r="B971" s="119" t="s">
        <v>397</v>
      </c>
      <c r="C971" s="119">
        <v>41.3</v>
      </c>
      <c r="D971" s="119">
        <v>41.95</v>
      </c>
      <c r="E971" s="119">
        <v>37.799999999999997</v>
      </c>
      <c r="F971" s="119">
        <v>40.950000000000003</v>
      </c>
      <c r="G971" s="119">
        <v>40.85</v>
      </c>
      <c r="H971" s="119">
        <v>42.15</v>
      </c>
      <c r="I971" s="119">
        <v>190030</v>
      </c>
      <c r="J971" s="119">
        <v>7628599.7000000002</v>
      </c>
      <c r="K971" s="121">
        <v>43137</v>
      </c>
      <c r="L971" s="119">
        <v>1275</v>
      </c>
      <c r="M971" s="119" t="s">
        <v>1634</v>
      </c>
    </row>
    <row r="972" spans="1:13">
      <c r="A972" s="119" t="s">
        <v>2563</v>
      </c>
      <c r="B972" s="119" t="s">
        <v>397</v>
      </c>
      <c r="C972" s="119">
        <v>470</v>
      </c>
      <c r="D972" s="119">
        <v>495</v>
      </c>
      <c r="E972" s="119">
        <v>432.65</v>
      </c>
      <c r="F972" s="119">
        <v>469.9</v>
      </c>
      <c r="G972" s="119">
        <v>468</v>
      </c>
      <c r="H972" s="119">
        <v>496.55</v>
      </c>
      <c r="I972" s="119">
        <v>119061</v>
      </c>
      <c r="J972" s="119">
        <v>56024022.100000001</v>
      </c>
      <c r="K972" s="121">
        <v>43137</v>
      </c>
      <c r="L972" s="119">
        <v>3603</v>
      </c>
      <c r="M972" s="119" t="s">
        <v>2564</v>
      </c>
    </row>
    <row r="973" spans="1:13">
      <c r="A973" s="119" t="s">
        <v>1635</v>
      </c>
      <c r="B973" s="119" t="s">
        <v>397</v>
      </c>
      <c r="C973" s="119">
        <v>395</v>
      </c>
      <c r="D973" s="119">
        <v>395</v>
      </c>
      <c r="E973" s="119">
        <v>373.09</v>
      </c>
      <c r="F973" s="119">
        <v>381.37</v>
      </c>
      <c r="G973" s="119">
        <v>384.22</v>
      </c>
      <c r="H973" s="119">
        <v>391.9</v>
      </c>
      <c r="I973" s="119">
        <v>10377</v>
      </c>
      <c r="J973" s="119">
        <v>3947448.29</v>
      </c>
      <c r="K973" s="121">
        <v>43137</v>
      </c>
      <c r="L973" s="119">
        <v>121</v>
      </c>
      <c r="M973" s="119" t="s">
        <v>1636</v>
      </c>
    </row>
    <row r="974" spans="1:13">
      <c r="A974" s="119" t="s">
        <v>130</v>
      </c>
      <c r="B974" s="119" t="s">
        <v>397</v>
      </c>
      <c r="C974" s="119">
        <v>92.55</v>
      </c>
      <c r="D974" s="119">
        <v>95.6</v>
      </c>
      <c r="E974" s="119">
        <v>90</v>
      </c>
      <c r="F974" s="119">
        <v>94</v>
      </c>
      <c r="G974" s="119">
        <v>93.6</v>
      </c>
      <c r="H974" s="119">
        <v>97.3</v>
      </c>
      <c r="I974" s="119">
        <v>1508980</v>
      </c>
      <c r="J974" s="119">
        <v>140592923.84999999</v>
      </c>
      <c r="K974" s="121">
        <v>43137</v>
      </c>
      <c r="L974" s="119">
        <v>10722</v>
      </c>
      <c r="M974" s="119" t="s">
        <v>1637</v>
      </c>
    </row>
    <row r="975" spans="1:13">
      <c r="A975" s="119" t="s">
        <v>1638</v>
      </c>
      <c r="B975" s="119" t="s">
        <v>397</v>
      </c>
      <c r="C975" s="119">
        <v>396.95</v>
      </c>
      <c r="D975" s="119">
        <v>404</v>
      </c>
      <c r="E975" s="119">
        <v>380</v>
      </c>
      <c r="F975" s="119">
        <v>395.2</v>
      </c>
      <c r="G975" s="119">
        <v>395</v>
      </c>
      <c r="H975" s="119">
        <v>411.3</v>
      </c>
      <c r="I975" s="119">
        <v>28376</v>
      </c>
      <c r="J975" s="119">
        <v>11088720.199999999</v>
      </c>
      <c r="K975" s="121">
        <v>43137</v>
      </c>
      <c r="L975" s="119">
        <v>628</v>
      </c>
      <c r="M975" s="119" t="s">
        <v>1639</v>
      </c>
    </row>
    <row r="976" spans="1:13">
      <c r="A976" s="119" t="s">
        <v>1640</v>
      </c>
      <c r="B976" s="119" t="s">
        <v>397</v>
      </c>
      <c r="C976" s="119">
        <v>19.899999999999999</v>
      </c>
      <c r="D976" s="119">
        <v>20.8</v>
      </c>
      <c r="E976" s="119">
        <v>19.2</v>
      </c>
      <c r="F976" s="119">
        <v>20.350000000000001</v>
      </c>
      <c r="G976" s="119">
        <v>20.8</v>
      </c>
      <c r="H976" s="119">
        <v>21.05</v>
      </c>
      <c r="I976" s="119">
        <v>1880288</v>
      </c>
      <c r="J976" s="119">
        <v>37725852.850000001</v>
      </c>
      <c r="K976" s="121">
        <v>43137</v>
      </c>
      <c r="L976" s="119">
        <v>4789</v>
      </c>
      <c r="M976" s="119" t="s">
        <v>1641</v>
      </c>
    </row>
    <row r="977" spans="1:13">
      <c r="A977" s="119" t="s">
        <v>1642</v>
      </c>
      <c r="B977" s="119" t="s">
        <v>397</v>
      </c>
      <c r="C977" s="119">
        <v>131.05000000000001</v>
      </c>
      <c r="D977" s="119">
        <v>144</v>
      </c>
      <c r="E977" s="119">
        <v>128</v>
      </c>
      <c r="F977" s="119">
        <v>136.80000000000001</v>
      </c>
      <c r="G977" s="119">
        <v>136.4</v>
      </c>
      <c r="H977" s="119">
        <v>143.65</v>
      </c>
      <c r="I977" s="119">
        <v>453433</v>
      </c>
      <c r="J977" s="119">
        <v>62726208.5</v>
      </c>
      <c r="K977" s="121">
        <v>43137</v>
      </c>
      <c r="L977" s="119">
        <v>5495</v>
      </c>
      <c r="M977" s="119" t="s">
        <v>1643</v>
      </c>
    </row>
    <row r="978" spans="1:13">
      <c r="A978" s="119" t="s">
        <v>2540</v>
      </c>
      <c r="B978" s="119" t="s">
        <v>397</v>
      </c>
      <c r="C978" s="119">
        <v>7</v>
      </c>
      <c r="D978" s="119">
        <v>7.1</v>
      </c>
      <c r="E978" s="119">
        <v>6.9</v>
      </c>
      <c r="F978" s="119">
        <v>6.9</v>
      </c>
      <c r="G978" s="119">
        <v>6.9</v>
      </c>
      <c r="H978" s="119">
        <v>7.25</v>
      </c>
      <c r="I978" s="119">
        <v>385902</v>
      </c>
      <c r="J978" s="119">
        <v>2671431.2999999998</v>
      </c>
      <c r="K978" s="121">
        <v>43137</v>
      </c>
      <c r="L978" s="119">
        <v>517</v>
      </c>
      <c r="M978" s="119" t="s">
        <v>2541</v>
      </c>
    </row>
    <row r="979" spans="1:13">
      <c r="A979" s="119" t="s">
        <v>1644</v>
      </c>
      <c r="B979" s="119" t="s">
        <v>397</v>
      </c>
      <c r="C979" s="119">
        <v>1240</v>
      </c>
      <c r="D979" s="119">
        <v>1340</v>
      </c>
      <c r="E979" s="119">
        <v>1220</v>
      </c>
      <c r="F979" s="119">
        <v>1331.25</v>
      </c>
      <c r="G979" s="119">
        <v>1338</v>
      </c>
      <c r="H979" s="119">
        <v>1297.7</v>
      </c>
      <c r="I979" s="119">
        <v>218865</v>
      </c>
      <c r="J979" s="119">
        <v>283168196.85000002</v>
      </c>
      <c r="K979" s="121">
        <v>43137</v>
      </c>
      <c r="L979" s="119">
        <v>17076</v>
      </c>
      <c r="M979" s="119" t="s">
        <v>1645</v>
      </c>
    </row>
    <row r="980" spans="1:13">
      <c r="A980" s="119" t="s">
        <v>2813</v>
      </c>
      <c r="B980" s="119" t="s">
        <v>397</v>
      </c>
      <c r="C980" s="119">
        <v>1353</v>
      </c>
      <c r="D980" s="119">
        <v>1360.05</v>
      </c>
      <c r="E980" s="119">
        <v>1350</v>
      </c>
      <c r="F980" s="119">
        <v>1358</v>
      </c>
      <c r="G980" s="119">
        <v>1358</v>
      </c>
      <c r="H980" s="119">
        <v>1349.25</v>
      </c>
      <c r="I980" s="119">
        <v>1435</v>
      </c>
      <c r="J980" s="119">
        <v>1945411.85</v>
      </c>
      <c r="K980" s="121">
        <v>43137</v>
      </c>
      <c r="L980" s="119">
        <v>111</v>
      </c>
      <c r="M980" s="119" t="s">
        <v>2814</v>
      </c>
    </row>
    <row r="981" spans="1:13">
      <c r="A981" s="119" t="s">
        <v>3059</v>
      </c>
      <c r="B981" s="119" t="s">
        <v>397</v>
      </c>
      <c r="C981" s="119">
        <v>1120.2</v>
      </c>
      <c r="D981" s="119">
        <v>1142.5999999999999</v>
      </c>
      <c r="E981" s="119">
        <v>1115.8</v>
      </c>
      <c r="F981" s="119">
        <v>1142.5999999999999</v>
      </c>
      <c r="G981" s="119">
        <v>1142.5999999999999</v>
      </c>
      <c r="H981" s="119">
        <v>1149.8</v>
      </c>
      <c r="I981" s="119">
        <v>14</v>
      </c>
      <c r="J981" s="119">
        <v>15659.9</v>
      </c>
      <c r="K981" s="121">
        <v>43137</v>
      </c>
      <c r="L981" s="119">
        <v>4</v>
      </c>
      <c r="M981" s="119" t="s">
        <v>3060</v>
      </c>
    </row>
    <row r="982" spans="1:13">
      <c r="A982" s="119" t="s">
        <v>2215</v>
      </c>
      <c r="B982" s="119" t="s">
        <v>397</v>
      </c>
      <c r="C982" s="119">
        <v>951</v>
      </c>
      <c r="D982" s="119">
        <v>959</v>
      </c>
      <c r="E982" s="119">
        <v>914.65</v>
      </c>
      <c r="F982" s="119">
        <v>937.85</v>
      </c>
      <c r="G982" s="119">
        <v>934</v>
      </c>
      <c r="H982" s="119">
        <v>976.95</v>
      </c>
      <c r="I982" s="119">
        <v>419665</v>
      </c>
      <c r="J982" s="119">
        <v>392847853.39999998</v>
      </c>
      <c r="K982" s="121">
        <v>43137</v>
      </c>
      <c r="L982" s="119">
        <v>15957</v>
      </c>
      <c r="M982" s="119" t="s">
        <v>2216</v>
      </c>
    </row>
    <row r="983" spans="1:13">
      <c r="A983" s="119" t="s">
        <v>1646</v>
      </c>
      <c r="B983" s="119" t="s">
        <v>397</v>
      </c>
      <c r="C983" s="119">
        <v>295</v>
      </c>
      <c r="D983" s="119">
        <v>310.95</v>
      </c>
      <c r="E983" s="119">
        <v>290</v>
      </c>
      <c r="F983" s="119">
        <v>306.95</v>
      </c>
      <c r="G983" s="119">
        <v>306.75</v>
      </c>
      <c r="H983" s="119">
        <v>315.55</v>
      </c>
      <c r="I983" s="119">
        <v>706584</v>
      </c>
      <c r="J983" s="119">
        <v>213966490.15000001</v>
      </c>
      <c r="K983" s="121">
        <v>43137</v>
      </c>
      <c r="L983" s="119">
        <v>10450</v>
      </c>
      <c r="M983" s="119" t="s">
        <v>1647</v>
      </c>
    </row>
    <row r="984" spans="1:13">
      <c r="A984" s="119" t="s">
        <v>3206</v>
      </c>
      <c r="B984" s="119" t="s">
        <v>397</v>
      </c>
      <c r="C984" s="119">
        <v>2.75</v>
      </c>
      <c r="D984" s="119">
        <v>2.75</v>
      </c>
      <c r="E984" s="119">
        <v>2.75</v>
      </c>
      <c r="F984" s="119">
        <v>2.75</v>
      </c>
      <c r="G984" s="119">
        <v>2.75</v>
      </c>
      <c r="H984" s="119">
        <v>2.85</v>
      </c>
      <c r="I984" s="119">
        <v>1</v>
      </c>
      <c r="J984" s="119">
        <v>2.75</v>
      </c>
      <c r="K984" s="121">
        <v>43137</v>
      </c>
      <c r="L984" s="119">
        <v>1</v>
      </c>
      <c r="M984" s="119" t="s">
        <v>3207</v>
      </c>
    </row>
    <row r="985" spans="1:13">
      <c r="A985" s="119" t="s">
        <v>1648</v>
      </c>
      <c r="B985" s="119" t="s">
        <v>397</v>
      </c>
      <c r="C985" s="119">
        <v>330</v>
      </c>
      <c r="D985" s="119">
        <v>343.2</v>
      </c>
      <c r="E985" s="119">
        <v>316.8</v>
      </c>
      <c r="F985" s="119">
        <v>333.5</v>
      </c>
      <c r="G985" s="119">
        <v>334.55</v>
      </c>
      <c r="H985" s="119">
        <v>354.2</v>
      </c>
      <c r="I985" s="119">
        <v>2621910</v>
      </c>
      <c r="J985" s="119">
        <v>879241653.39999998</v>
      </c>
      <c r="K985" s="121">
        <v>43137</v>
      </c>
      <c r="L985" s="119">
        <v>33967</v>
      </c>
      <c r="M985" s="119" t="s">
        <v>1649</v>
      </c>
    </row>
    <row r="986" spans="1:13">
      <c r="A986" s="119" t="s">
        <v>2459</v>
      </c>
      <c r="B986" s="119" t="s">
        <v>397</v>
      </c>
      <c r="C986" s="119">
        <v>353.15</v>
      </c>
      <c r="D986" s="119">
        <v>360.6</v>
      </c>
      <c r="E986" s="119">
        <v>345</v>
      </c>
      <c r="F986" s="119">
        <v>352.55</v>
      </c>
      <c r="G986" s="119">
        <v>352.1</v>
      </c>
      <c r="H986" s="119">
        <v>365.9</v>
      </c>
      <c r="I986" s="119">
        <v>12277</v>
      </c>
      <c r="J986" s="119">
        <v>4312897.3</v>
      </c>
      <c r="K986" s="121">
        <v>43137</v>
      </c>
      <c r="L986" s="119">
        <v>666</v>
      </c>
      <c r="M986" s="119" t="s">
        <v>2461</v>
      </c>
    </row>
    <row r="987" spans="1:13">
      <c r="A987" s="119" t="s">
        <v>1650</v>
      </c>
      <c r="B987" s="119" t="s">
        <v>397</v>
      </c>
      <c r="C987" s="119">
        <v>306</v>
      </c>
      <c r="D987" s="119">
        <v>340.95</v>
      </c>
      <c r="E987" s="119">
        <v>303.8</v>
      </c>
      <c r="F987" s="119">
        <v>330.65</v>
      </c>
      <c r="G987" s="119">
        <v>329.85</v>
      </c>
      <c r="H987" s="119">
        <v>337.55</v>
      </c>
      <c r="I987" s="119">
        <v>4882060</v>
      </c>
      <c r="J987" s="119">
        <v>1569850520.0999999</v>
      </c>
      <c r="K987" s="121">
        <v>43137</v>
      </c>
      <c r="L987" s="119">
        <v>56639</v>
      </c>
      <c r="M987" s="119" t="s">
        <v>1651</v>
      </c>
    </row>
    <row r="988" spans="1:13">
      <c r="A988" s="119" t="s">
        <v>1653</v>
      </c>
      <c r="B988" s="119" t="s">
        <v>397</v>
      </c>
      <c r="C988" s="119">
        <v>801</v>
      </c>
      <c r="D988" s="119">
        <v>808</v>
      </c>
      <c r="E988" s="119">
        <v>789.55</v>
      </c>
      <c r="F988" s="119">
        <v>800.25</v>
      </c>
      <c r="G988" s="119">
        <v>796.55</v>
      </c>
      <c r="H988" s="119">
        <v>817.35</v>
      </c>
      <c r="I988" s="119">
        <v>269227</v>
      </c>
      <c r="J988" s="119">
        <v>215372141.05000001</v>
      </c>
      <c r="K988" s="121">
        <v>43137</v>
      </c>
      <c r="L988" s="119">
        <v>8807</v>
      </c>
      <c r="M988" s="119" t="s">
        <v>1654</v>
      </c>
    </row>
    <row r="989" spans="1:13">
      <c r="A989" s="119" t="s">
        <v>1655</v>
      </c>
      <c r="B989" s="119" t="s">
        <v>397</v>
      </c>
      <c r="C989" s="119">
        <v>40</v>
      </c>
      <c r="D989" s="119">
        <v>41.8</v>
      </c>
      <c r="E989" s="119">
        <v>38.549999999999997</v>
      </c>
      <c r="F989" s="119">
        <v>40.85</v>
      </c>
      <c r="G989" s="119">
        <v>41.2</v>
      </c>
      <c r="H989" s="119">
        <v>42.15</v>
      </c>
      <c r="I989" s="119">
        <v>91171</v>
      </c>
      <c r="J989" s="119">
        <v>3649826</v>
      </c>
      <c r="K989" s="121">
        <v>43137</v>
      </c>
      <c r="L989" s="119">
        <v>813</v>
      </c>
      <c r="M989" s="119" t="s">
        <v>1656</v>
      </c>
    </row>
    <row r="990" spans="1:13">
      <c r="A990" s="119" t="s">
        <v>1657</v>
      </c>
      <c r="B990" s="119" t="s">
        <v>397</v>
      </c>
      <c r="C990" s="119">
        <v>51.3</v>
      </c>
      <c r="D990" s="119">
        <v>53.5</v>
      </c>
      <c r="E990" s="119">
        <v>50.3</v>
      </c>
      <c r="F990" s="119">
        <v>52.4</v>
      </c>
      <c r="G990" s="119">
        <v>52.3</v>
      </c>
      <c r="H990" s="119">
        <v>53.85</v>
      </c>
      <c r="I990" s="119">
        <v>16863</v>
      </c>
      <c r="J990" s="119">
        <v>880996.75</v>
      </c>
      <c r="K990" s="121">
        <v>43137</v>
      </c>
      <c r="L990" s="119">
        <v>196</v>
      </c>
      <c r="M990" s="119" t="s">
        <v>1658</v>
      </c>
    </row>
    <row r="991" spans="1:13">
      <c r="A991" s="119" t="s">
        <v>2994</v>
      </c>
      <c r="B991" s="119" t="s">
        <v>397</v>
      </c>
      <c r="C991" s="119">
        <v>40.9</v>
      </c>
      <c r="D991" s="119">
        <v>44.8</v>
      </c>
      <c r="E991" s="119">
        <v>40.9</v>
      </c>
      <c r="F991" s="119">
        <v>40.9</v>
      </c>
      <c r="G991" s="119">
        <v>40.9</v>
      </c>
      <c r="H991" s="119">
        <v>43</v>
      </c>
      <c r="I991" s="119">
        <v>300</v>
      </c>
      <c r="J991" s="119">
        <v>12660</v>
      </c>
      <c r="K991" s="121">
        <v>43137</v>
      </c>
      <c r="L991" s="119">
        <v>5</v>
      </c>
      <c r="M991" s="119" t="s">
        <v>2995</v>
      </c>
    </row>
    <row r="992" spans="1:13">
      <c r="A992" s="119" t="s">
        <v>1659</v>
      </c>
      <c r="B992" s="119" t="s">
        <v>397</v>
      </c>
      <c r="C992" s="119">
        <v>220</v>
      </c>
      <c r="D992" s="119">
        <v>227.9</v>
      </c>
      <c r="E992" s="119">
        <v>210</v>
      </c>
      <c r="F992" s="119">
        <v>226.2</v>
      </c>
      <c r="G992" s="119">
        <v>225.2</v>
      </c>
      <c r="H992" s="119">
        <v>229.9</v>
      </c>
      <c r="I992" s="119">
        <v>502944</v>
      </c>
      <c r="J992" s="119">
        <v>112214254.59999999</v>
      </c>
      <c r="K992" s="121">
        <v>43137</v>
      </c>
      <c r="L992" s="119">
        <v>15671</v>
      </c>
      <c r="M992" s="119" t="s">
        <v>1660</v>
      </c>
    </row>
    <row r="993" spans="1:13">
      <c r="A993" s="119" t="s">
        <v>1661</v>
      </c>
      <c r="B993" s="119" t="s">
        <v>397</v>
      </c>
      <c r="C993" s="119">
        <v>26.3</v>
      </c>
      <c r="D993" s="119">
        <v>29.5</v>
      </c>
      <c r="E993" s="119">
        <v>24.05</v>
      </c>
      <c r="F993" s="119">
        <v>28.9</v>
      </c>
      <c r="G993" s="119">
        <v>27.9</v>
      </c>
      <c r="H993" s="119">
        <v>27.55</v>
      </c>
      <c r="I993" s="119">
        <v>834172</v>
      </c>
      <c r="J993" s="119">
        <v>22111411.550000001</v>
      </c>
      <c r="K993" s="121">
        <v>43137</v>
      </c>
      <c r="L993" s="119">
        <v>690</v>
      </c>
      <c r="M993" s="119" t="s">
        <v>1662</v>
      </c>
    </row>
    <row r="994" spans="1:13">
      <c r="A994" s="119" t="s">
        <v>214</v>
      </c>
      <c r="B994" s="119" t="s">
        <v>397</v>
      </c>
      <c r="C994" s="119">
        <v>701</v>
      </c>
      <c r="D994" s="119">
        <v>742.5</v>
      </c>
      <c r="E994" s="119">
        <v>682.8</v>
      </c>
      <c r="F994" s="119">
        <v>732.85</v>
      </c>
      <c r="G994" s="119">
        <v>739.85</v>
      </c>
      <c r="H994" s="119">
        <v>719.55</v>
      </c>
      <c r="I994" s="119">
        <v>995888</v>
      </c>
      <c r="J994" s="119">
        <v>702937274.64999998</v>
      </c>
      <c r="K994" s="121">
        <v>43137</v>
      </c>
      <c r="L994" s="119">
        <v>26468</v>
      </c>
      <c r="M994" s="119" t="s">
        <v>1663</v>
      </c>
    </row>
    <row r="995" spans="1:13">
      <c r="A995" s="119" t="s">
        <v>1664</v>
      </c>
      <c r="B995" s="119" t="s">
        <v>397</v>
      </c>
      <c r="C995" s="119">
        <v>260.89999999999998</v>
      </c>
      <c r="D995" s="119">
        <v>280</v>
      </c>
      <c r="E995" s="119">
        <v>258</v>
      </c>
      <c r="F995" s="119">
        <v>268.60000000000002</v>
      </c>
      <c r="G995" s="119">
        <v>267</v>
      </c>
      <c r="H995" s="119">
        <v>281.35000000000002</v>
      </c>
      <c r="I995" s="119">
        <v>200845</v>
      </c>
      <c r="J995" s="119">
        <v>53270642.049999997</v>
      </c>
      <c r="K995" s="121">
        <v>43137</v>
      </c>
      <c r="L995" s="119">
        <v>3238</v>
      </c>
      <c r="M995" s="119" t="s">
        <v>1665</v>
      </c>
    </row>
    <row r="996" spans="1:13">
      <c r="A996" s="119" t="s">
        <v>1666</v>
      </c>
      <c r="B996" s="119" t="s">
        <v>397</v>
      </c>
      <c r="C996" s="119">
        <v>449.85</v>
      </c>
      <c r="D996" s="119">
        <v>456.45</v>
      </c>
      <c r="E996" s="119">
        <v>435.5</v>
      </c>
      <c r="F996" s="119">
        <v>446.95</v>
      </c>
      <c r="G996" s="119">
        <v>447.95</v>
      </c>
      <c r="H996" s="119">
        <v>461.5</v>
      </c>
      <c r="I996" s="119">
        <v>20164</v>
      </c>
      <c r="J996" s="119">
        <v>9002066.0999999996</v>
      </c>
      <c r="K996" s="121">
        <v>43137</v>
      </c>
      <c r="L996" s="119">
        <v>792</v>
      </c>
      <c r="M996" s="119" t="s">
        <v>1667</v>
      </c>
    </row>
    <row r="997" spans="1:13">
      <c r="A997" s="119" t="s">
        <v>1668</v>
      </c>
      <c r="B997" s="119" t="s">
        <v>397</v>
      </c>
      <c r="C997" s="119">
        <v>187.8</v>
      </c>
      <c r="D997" s="119">
        <v>199</v>
      </c>
      <c r="E997" s="119">
        <v>187.8</v>
      </c>
      <c r="F997" s="119">
        <v>193.15</v>
      </c>
      <c r="G997" s="119">
        <v>190.5</v>
      </c>
      <c r="H997" s="119">
        <v>197.65</v>
      </c>
      <c r="I997" s="119">
        <v>163836</v>
      </c>
      <c r="J997" s="119">
        <v>31252548.899999999</v>
      </c>
      <c r="K997" s="121">
        <v>43137</v>
      </c>
      <c r="L997" s="119">
        <v>1075</v>
      </c>
      <c r="M997" s="119" t="s">
        <v>1669</v>
      </c>
    </row>
    <row r="998" spans="1:13">
      <c r="A998" s="119" t="s">
        <v>1670</v>
      </c>
      <c r="B998" s="119" t="s">
        <v>397</v>
      </c>
      <c r="C998" s="119">
        <v>6.1</v>
      </c>
      <c r="D998" s="119">
        <v>6.45</v>
      </c>
      <c r="E998" s="119">
        <v>5.95</v>
      </c>
      <c r="F998" s="119">
        <v>6.3</v>
      </c>
      <c r="G998" s="119">
        <v>6.35</v>
      </c>
      <c r="H998" s="119">
        <v>6.6</v>
      </c>
      <c r="I998" s="119">
        <v>692424</v>
      </c>
      <c r="J998" s="119">
        <v>4337888.6500000004</v>
      </c>
      <c r="K998" s="121">
        <v>43137</v>
      </c>
      <c r="L998" s="119">
        <v>931</v>
      </c>
      <c r="M998" s="119" t="s">
        <v>1671</v>
      </c>
    </row>
    <row r="999" spans="1:13">
      <c r="A999" s="119" t="s">
        <v>1672</v>
      </c>
      <c r="B999" s="119" t="s">
        <v>397</v>
      </c>
      <c r="C999" s="119">
        <v>530</v>
      </c>
      <c r="D999" s="119">
        <v>530</v>
      </c>
      <c r="E999" s="119">
        <v>482.6</v>
      </c>
      <c r="F999" s="119">
        <v>516.54999999999995</v>
      </c>
      <c r="G999" s="119">
        <v>518</v>
      </c>
      <c r="H999" s="119">
        <v>547.65</v>
      </c>
      <c r="I999" s="119">
        <v>7536</v>
      </c>
      <c r="J999" s="119">
        <v>3891653.6</v>
      </c>
      <c r="K999" s="121">
        <v>43137</v>
      </c>
      <c r="L999" s="119">
        <v>422</v>
      </c>
      <c r="M999" s="119" t="s">
        <v>1673</v>
      </c>
    </row>
    <row r="1000" spans="1:13">
      <c r="A1000" s="119" t="s">
        <v>1674</v>
      </c>
      <c r="B1000" s="119" t="s">
        <v>397</v>
      </c>
      <c r="C1000" s="119">
        <v>2281</v>
      </c>
      <c r="D1000" s="119">
        <v>2499.9499999999998</v>
      </c>
      <c r="E1000" s="119">
        <v>2281</v>
      </c>
      <c r="F1000" s="119">
        <v>2462.8000000000002</v>
      </c>
      <c r="G1000" s="119">
        <v>2487</v>
      </c>
      <c r="H1000" s="119">
        <v>2377.4499999999998</v>
      </c>
      <c r="I1000" s="119">
        <v>13185</v>
      </c>
      <c r="J1000" s="119">
        <v>31627169.199999999</v>
      </c>
      <c r="K1000" s="121">
        <v>43137</v>
      </c>
      <c r="L1000" s="119">
        <v>1418</v>
      </c>
      <c r="M1000" s="119" t="s">
        <v>1675</v>
      </c>
    </row>
    <row r="1001" spans="1:13">
      <c r="A1001" s="119" t="s">
        <v>1676</v>
      </c>
      <c r="B1001" s="119" t="s">
        <v>397</v>
      </c>
      <c r="C1001" s="119">
        <v>959</v>
      </c>
      <c r="D1001" s="119">
        <v>975</v>
      </c>
      <c r="E1001" s="119">
        <v>857.35</v>
      </c>
      <c r="F1001" s="119">
        <v>952.45</v>
      </c>
      <c r="G1001" s="119">
        <v>950</v>
      </c>
      <c r="H1001" s="119">
        <v>965.8</v>
      </c>
      <c r="I1001" s="119">
        <v>9938</v>
      </c>
      <c r="J1001" s="119">
        <v>9424069.75</v>
      </c>
      <c r="K1001" s="121">
        <v>43137</v>
      </c>
      <c r="L1001" s="119">
        <v>985</v>
      </c>
      <c r="M1001" s="119" t="s">
        <v>1677</v>
      </c>
    </row>
    <row r="1002" spans="1:13">
      <c r="A1002" s="119" t="s">
        <v>1678</v>
      </c>
      <c r="B1002" s="119" t="s">
        <v>397</v>
      </c>
      <c r="C1002" s="119">
        <v>861</v>
      </c>
      <c r="D1002" s="119">
        <v>910</v>
      </c>
      <c r="E1002" s="119">
        <v>851</v>
      </c>
      <c r="F1002" s="119">
        <v>885.9</v>
      </c>
      <c r="G1002" s="119">
        <v>890.95</v>
      </c>
      <c r="H1002" s="119">
        <v>931.9</v>
      </c>
      <c r="I1002" s="119">
        <v>1092806</v>
      </c>
      <c r="J1002" s="119">
        <v>965716233.20000005</v>
      </c>
      <c r="K1002" s="121">
        <v>43137</v>
      </c>
      <c r="L1002" s="119">
        <v>35544</v>
      </c>
      <c r="M1002" s="119" t="s">
        <v>1679</v>
      </c>
    </row>
    <row r="1003" spans="1:13">
      <c r="A1003" s="119" t="s">
        <v>1680</v>
      </c>
      <c r="B1003" s="119" t="s">
        <v>397</v>
      </c>
      <c r="C1003" s="119">
        <v>990</v>
      </c>
      <c r="D1003" s="119">
        <v>1040</v>
      </c>
      <c r="E1003" s="119">
        <v>932</v>
      </c>
      <c r="F1003" s="119">
        <v>1018.75</v>
      </c>
      <c r="G1003" s="119">
        <v>1040</v>
      </c>
      <c r="H1003" s="119">
        <v>1035.45</v>
      </c>
      <c r="I1003" s="119">
        <v>10386</v>
      </c>
      <c r="J1003" s="119">
        <v>10299696.050000001</v>
      </c>
      <c r="K1003" s="121">
        <v>43137</v>
      </c>
      <c r="L1003" s="119">
        <v>1052</v>
      </c>
      <c r="M1003" s="119" t="s">
        <v>1681</v>
      </c>
    </row>
    <row r="1004" spans="1:13">
      <c r="A1004" s="119" t="s">
        <v>2261</v>
      </c>
      <c r="B1004" s="119" t="s">
        <v>397</v>
      </c>
      <c r="C1004" s="119">
        <v>461</v>
      </c>
      <c r="D1004" s="119">
        <v>478.9</v>
      </c>
      <c r="E1004" s="119">
        <v>455</v>
      </c>
      <c r="F1004" s="119">
        <v>474.6</v>
      </c>
      <c r="G1004" s="119">
        <v>471.5</v>
      </c>
      <c r="H1004" s="119">
        <v>485.2</v>
      </c>
      <c r="I1004" s="119">
        <v>1797966</v>
      </c>
      <c r="J1004" s="119">
        <v>845565634.14999998</v>
      </c>
      <c r="K1004" s="121">
        <v>43137</v>
      </c>
      <c r="L1004" s="119">
        <v>39976</v>
      </c>
      <c r="M1004" s="119" t="s">
        <v>2262</v>
      </c>
    </row>
    <row r="1005" spans="1:13">
      <c r="A1005" s="119" t="s">
        <v>1682</v>
      </c>
      <c r="B1005" s="119" t="s">
        <v>397</v>
      </c>
      <c r="C1005" s="119">
        <v>80</v>
      </c>
      <c r="D1005" s="119">
        <v>81.7</v>
      </c>
      <c r="E1005" s="119">
        <v>76.849999999999994</v>
      </c>
      <c r="F1005" s="119">
        <v>80</v>
      </c>
      <c r="G1005" s="119">
        <v>79.849999999999994</v>
      </c>
      <c r="H1005" s="119">
        <v>84.95</v>
      </c>
      <c r="I1005" s="119">
        <v>5184009</v>
      </c>
      <c r="J1005" s="119">
        <v>415365962.80000001</v>
      </c>
      <c r="K1005" s="121">
        <v>43137</v>
      </c>
      <c r="L1005" s="119">
        <v>23456</v>
      </c>
      <c r="M1005" s="119" t="s">
        <v>1683</v>
      </c>
    </row>
    <row r="1006" spans="1:13">
      <c r="A1006" s="119" t="s">
        <v>131</v>
      </c>
      <c r="B1006" s="119" t="s">
        <v>397</v>
      </c>
      <c r="C1006" s="119">
        <v>24.4</v>
      </c>
      <c r="D1006" s="119">
        <v>25.4</v>
      </c>
      <c r="E1006" s="119">
        <v>23.7</v>
      </c>
      <c r="F1006" s="119">
        <v>24.55</v>
      </c>
      <c r="G1006" s="119">
        <v>24.45</v>
      </c>
      <c r="H1006" s="119">
        <v>26.25</v>
      </c>
      <c r="I1006" s="119">
        <v>69365330</v>
      </c>
      <c r="J1006" s="119">
        <v>1707262224.45</v>
      </c>
      <c r="K1006" s="121">
        <v>43137</v>
      </c>
      <c r="L1006" s="119">
        <v>65962</v>
      </c>
      <c r="M1006" s="119" t="s">
        <v>1684</v>
      </c>
    </row>
    <row r="1007" spans="1:13">
      <c r="A1007" s="119" t="s">
        <v>132</v>
      </c>
      <c r="B1007" s="119" t="s">
        <v>397</v>
      </c>
      <c r="C1007" s="119">
        <v>142</v>
      </c>
      <c r="D1007" s="119">
        <v>145.69999999999999</v>
      </c>
      <c r="E1007" s="119">
        <v>140.19999999999999</v>
      </c>
      <c r="F1007" s="119">
        <v>144.55000000000001</v>
      </c>
      <c r="G1007" s="119">
        <v>145.1</v>
      </c>
      <c r="H1007" s="119">
        <v>147.69999999999999</v>
      </c>
      <c r="I1007" s="119">
        <v>4580031</v>
      </c>
      <c r="J1007" s="119">
        <v>656561364.60000002</v>
      </c>
      <c r="K1007" s="121">
        <v>43137</v>
      </c>
      <c r="L1007" s="119">
        <v>25412</v>
      </c>
      <c r="M1007" s="119" t="s">
        <v>1686</v>
      </c>
    </row>
    <row r="1008" spans="1:13">
      <c r="A1008" s="119" t="s">
        <v>1687</v>
      </c>
      <c r="B1008" s="119" t="s">
        <v>397</v>
      </c>
      <c r="C1008" s="119">
        <v>144</v>
      </c>
      <c r="D1008" s="119">
        <v>148.4</v>
      </c>
      <c r="E1008" s="119">
        <v>138.5</v>
      </c>
      <c r="F1008" s="119">
        <v>146.85</v>
      </c>
      <c r="G1008" s="119">
        <v>145</v>
      </c>
      <c r="H1008" s="119">
        <v>149.44999999999999</v>
      </c>
      <c r="I1008" s="119">
        <v>1188950</v>
      </c>
      <c r="J1008" s="119">
        <v>174009265.25</v>
      </c>
      <c r="K1008" s="121">
        <v>43137</v>
      </c>
      <c r="L1008" s="119">
        <v>28134</v>
      </c>
      <c r="M1008" s="119" t="s">
        <v>1688</v>
      </c>
    </row>
    <row r="1009" spans="1:13">
      <c r="A1009" s="119" t="s">
        <v>1689</v>
      </c>
      <c r="B1009" s="119" t="s">
        <v>397</v>
      </c>
      <c r="C1009" s="119">
        <v>18</v>
      </c>
      <c r="D1009" s="119">
        <v>18.100000000000001</v>
      </c>
      <c r="E1009" s="119">
        <v>17.350000000000001</v>
      </c>
      <c r="F1009" s="119">
        <v>17.8</v>
      </c>
      <c r="G1009" s="119">
        <v>17.899999999999999</v>
      </c>
      <c r="H1009" s="119">
        <v>18.25</v>
      </c>
      <c r="I1009" s="119">
        <v>28023</v>
      </c>
      <c r="J1009" s="119">
        <v>492965.85</v>
      </c>
      <c r="K1009" s="121">
        <v>43137</v>
      </c>
      <c r="L1009" s="119">
        <v>119</v>
      </c>
      <c r="M1009" s="119" t="s">
        <v>1690</v>
      </c>
    </row>
    <row r="1010" spans="1:13">
      <c r="A1010" s="119" t="s">
        <v>1691</v>
      </c>
      <c r="B1010" s="119" t="s">
        <v>397</v>
      </c>
      <c r="C1010" s="119">
        <v>580</v>
      </c>
      <c r="D1010" s="119">
        <v>605</v>
      </c>
      <c r="E1010" s="119">
        <v>564</v>
      </c>
      <c r="F1010" s="119">
        <v>598.15</v>
      </c>
      <c r="G1010" s="119">
        <v>605</v>
      </c>
      <c r="H1010" s="119">
        <v>588.35</v>
      </c>
      <c r="I1010" s="119">
        <v>281181</v>
      </c>
      <c r="J1010" s="119">
        <v>164549335.69999999</v>
      </c>
      <c r="K1010" s="121">
        <v>43137</v>
      </c>
      <c r="L1010" s="119">
        <v>1592</v>
      </c>
      <c r="M1010" s="119" t="s">
        <v>1692</v>
      </c>
    </row>
    <row r="1011" spans="1:13">
      <c r="A1011" s="119" t="s">
        <v>133</v>
      </c>
      <c r="B1011" s="119" t="s">
        <v>397</v>
      </c>
      <c r="C1011" s="119">
        <v>421.2</v>
      </c>
      <c r="D1011" s="119">
        <v>453.05</v>
      </c>
      <c r="E1011" s="119">
        <v>415</v>
      </c>
      <c r="F1011" s="119">
        <v>436.15</v>
      </c>
      <c r="G1011" s="119">
        <v>438.95</v>
      </c>
      <c r="H1011" s="119">
        <v>456</v>
      </c>
      <c r="I1011" s="119">
        <v>6805153</v>
      </c>
      <c r="J1011" s="119">
        <v>2962424918.25</v>
      </c>
      <c r="K1011" s="121">
        <v>43137</v>
      </c>
      <c r="L1011" s="119">
        <v>77433</v>
      </c>
      <c r="M1011" s="119" t="s">
        <v>1693</v>
      </c>
    </row>
    <row r="1012" spans="1:13">
      <c r="A1012" s="119" t="s">
        <v>2825</v>
      </c>
      <c r="B1012" s="119" t="s">
        <v>397</v>
      </c>
      <c r="C1012" s="119">
        <v>110</v>
      </c>
      <c r="D1012" s="119">
        <v>110.12</v>
      </c>
      <c r="E1012" s="119">
        <v>108.93</v>
      </c>
      <c r="F1012" s="119">
        <v>110.12</v>
      </c>
      <c r="G1012" s="119">
        <v>110.12</v>
      </c>
      <c r="H1012" s="119">
        <v>112.16</v>
      </c>
      <c r="I1012" s="119">
        <v>934</v>
      </c>
      <c r="J1012" s="119">
        <v>102823.51</v>
      </c>
      <c r="K1012" s="121">
        <v>43137</v>
      </c>
      <c r="L1012" s="119">
        <v>3</v>
      </c>
      <c r="M1012" s="119" t="s">
        <v>2826</v>
      </c>
    </row>
    <row r="1013" spans="1:13">
      <c r="A1013" s="119" t="s">
        <v>2766</v>
      </c>
      <c r="B1013" s="119" t="s">
        <v>397</v>
      </c>
      <c r="C1013" s="119">
        <v>47</v>
      </c>
      <c r="D1013" s="119">
        <v>56.84</v>
      </c>
      <c r="E1013" s="119">
        <v>47</v>
      </c>
      <c r="F1013" s="119">
        <v>50.45</v>
      </c>
      <c r="G1013" s="119">
        <v>50.45</v>
      </c>
      <c r="H1013" s="119">
        <v>50.95</v>
      </c>
      <c r="I1013" s="119">
        <v>6966</v>
      </c>
      <c r="J1013" s="119">
        <v>345657.75</v>
      </c>
      <c r="K1013" s="121">
        <v>43137</v>
      </c>
      <c r="L1013" s="119">
        <v>39</v>
      </c>
      <c r="M1013" s="119" t="s">
        <v>2767</v>
      </c>
    </row>
    <row r="1014" spans="1:13">
      <c r="A1014" s="119" t="s">
        <v>2752</v>
      </c>
      <c r="B1014" s="119" t="s">
        <v>397</v>
      </c>
      <c r="C1014" s="119">
        <v>28.6</v>
      </c>
      <c r="D1014" s="119">
        <v>28.82</v>
      </c>
      <c r="E1014" s="119">
        <v>28.4</v>
      </c>
      <c r="F1014" s="119">
        <v>28.82</v>
      </c>
      <c r="G1014" s="119">
        <v>28.82</v>
      </c>
      <c r="H1014" s="119">
        <v>29.2</v>
      </c>
      <c r="I1014" s="119">
        <v>1301</v>
      </c>
      <c r="J1014" s="119">
        <v>37148.82</v>
      </c>
      <c r="K1014" s="121">
        <v>43137</v>
      </c>
      <c r="L1014" s="119">
        <v>3</v>
      </c>
      <c r="M1014" s="119" t="s">
        <v>2753</v>
      </c>
    </row>
    <row r="1015" spans="1:13">
      <c r="A1015" s="119" t="s">
        <v>134</v>
      </c>
      <c r="B1015" s="119" t="s">
        <v>397</v>
      </c>
      <c r="C1015" s="119">
        <v>877</v>
      </c>
      <c r="D1015" s="119">
        <v>898</v>
      </c>
      <c r="E1015" s="119">
        <v>871</v>
      </c>
      <c r="F1015" s="119">
        <v>892.1</v>
      </c>
      <c r="G1015" s="119">
        <v>893.4</v>
      </c>
      <c r="H1015" s="119">
        <v>902.15</v>
      </c>
      <c r="I1015" s="119">
        <v>11000567</v>
      </c>
      <c r="J1015" s="119">
        <v>9726627414.2000008</v>
      </c>
      <c r="K1015" s="121">
        <v>43137</v>
      </c>
      <c r="L1015" s="119">
        <v>223859</v>
      </c>
      <c r="M1015" s="119" t="s">
        <v>1694</v>
      </c>
    </row>
    <row r="1016" spans="1:13">
      <c r="A1016" s="119" t="s">
        <v>1695</v>
      </c>
      <c r="B1016" s="119" t="s">
        <v>397</v>
      </c>
      <c r="C1016" s="119">
        <v>38.950000000000003</v>
      </c>
      <c r="D1016" s="119">
        <v>42.95</v>
      </c>
      <c r="E1016" s="119">
        <v>38.950000000000003</v>
      </c>
      <c r="F1016" s="119">
        <v>42.95</v>
      </c>
      <c r="G1016" s="119">
        <v>42.95</v>
      </c>
      <c r="H1016" s="119">
        <v>40.950000000000003</v>
      </c>
      <c r="I1016" s="119">
        <v>5162591</v>
      </c>
      <c r="J1016" s="119">
        <v>217576742.65000001</v>
      </c>
      <c r="K1016" s="121">
        <v>43137</v>
      </c>
      <c r="L1016" s="119">
        <v>7479</v>
      </c>
      <c r="M1016" s="119" t="s">
        <v>1696</v>
      </c>
    </row>
    <row r="1017" spans="1:13">
      <c r="A1017" s="119" t="s">
        <v>135</v>
      </c>
      <c r="B1017" s="119" t="s">
        <v>397</v>
      </c>
      <c r="C1017" s="119">
        <v>410</v>
      </c>
      <c r="D1017" s="119">
        <v>441.1</v>
      </c>
      <c r="E1017" s="119">
        <v>407.45</v>
      </c>
      <c r="F1017" s="119">
        <v>431.45</v>
      </c>
      <c r="G1017" s="119">
        <v>430.35</v>
      </c>
      <c r="H1017" s="119">
        <v>446.2</v>
      </c>
      <c r="I1017" s="119">
        <v>2913613</v>
      </c>
      <c r="J1017" s="119">
        <v>1240151470.3</v>
      </c>
      <c r="K1017" s="121">
        <v>43137</v>
      </c>
      <c r="L1017" s="119">
        <v>37403</v>
      </c>
      <c r="M1017" s="119" t="s">
        <v>1697</v>
      </c>
    </row>
    <row r="1018" spans="1:13">
      <c r="A1018" s="119" t="s">
        <v>3077</v>
      </c>
      <c r="B1018" s="119" t="s">
        <v>397</v>
      </c>
      <c r="C1018" s="119">
        <v>488.15</v>
      </c>
      <c r="D1018" s="119">
        <v>488.15</v>
      </c>
      <c r="E1018" s="119">
        <v>488.15</v>
      </c>
      <c r="F1018" s="119">
        <v>488.15</v>
      </c>
      <c r="G1018" s="119">
        <v>488.15</v>
      </c>
      <c r="H1018" s="119">
        <v>502.21</v>
      </c>
      <c r="I1018" s="119">
        <v>1</v>
      </c>
      <c r="J1018" s="119">
        <v>488.15</v>
      </c>
      <c r="K1018" s="121">
        <v>43137</v>
      </c>
      <c r="L1018" s="119">
        <v>1</v>
      </c>
      <c r="M1018" s="119" t="s">
        <v>3078</v>
      </c>
    </row>
    <row r="1019" spans="1:13">
      <c r="A1019" s="119" t="s">
        <v>1698</v>
      </c>
      <c r="B1019" s="119" t="s">
        <v>397</v>
      </c>
      <c r="C1019" s="119">
        <v>14.5</v>
      </c>
      <c r="D1019" s="119">
        <v>15.5</v>
      </c>
      <c r="E1019" s="119">
        <v>13.95</v>
      </c>
      <c r="F1019" s="119">
        <v>14.8</v>
      </c>
      <c r="G1019" s="119">
        <v>14.8</v>
      </c>
      <c r="H1019" s="119">
        <v>15.25</v>
      </c>
      <c r="I1019" s="119">
        <v>3654110</v>
      </c>
      <c r="J1019" s="119">
        <v>54252152.100000001</v>
      </c>
      <c r="K1019" s="121">
        <v>43137</v>
      </c>
      <c r="L1019" s="119">
        <v>5630</v>
      </c>
      <c r="M1019" s="119" t="s">
        <v>1699</v>
      </c>
    </row>
    <row r="1020" spans="1:13">
      <c r="A1020" s="119" t="s">
        <v>1700</v>
      </c>
      <c r="B1020" s="119" t="s">
        <v>397</v>
      </c>
      <c r="C1020" s="119">
        <v>575</v>
      </c>
      <c r="D1020" s="119">
        <v>600.85</v>
      </c>
      <c r="E1020" s="119">
        <v>569.04999999999995</v>
      </c>
      <c r="F1020" s="119">
        <v>596.79999999999995</v>
      </c>
      <c r="G1020" s="119">
        <v>598</v>
      </c>
      <c r="H1020" s="119">
        <v>592.1</v>
      </c>
      <c r="I1020" s="119">
        <v>336609</v>
      </c>
      <c r="J1020" s="119">
        <v>196759987.65000001</v>
      </c>
      <c r="K1020" s="121">
        <v>43137</v>
      </c>
      <c r="L1020" s="119">
        <v>24319</v>
      </c>
      <c r="M1020" s="119" t="s">
        <v>1701</v>
      </c>
    </row>
    <row r="1021" spans="1:13">
      <c r="A1021" s="119" t="s">
        <v>1702</v>
      </c>
      <c r="B1021" s="119" t="s">
        <v>397</v>
      </c>
      <c r="C1021" s="119">
        <v>644</v>
      </c>
      <c r="D1021" s="119">
        <v>675.55</v>
      </c>
      <c r="E1021" s="119">
        <v>625</v>
      </c>
      <c r="F1021" s="119">
        <v>649.75</v>
      </c>
      <c r="G1021" s="119">
        <v>651.1</v>
      </c>
      <c r="H1021" s="119">
        <v>658.7</v>
      </c>
      <c r="I1021" s="119">
        <v>10465</v>
      </c>
      <c r="J1021" s="119">
        <v>6715084.8499999996</v>
      </c>
      <c r="K1021" s="121">
        <v>43137</v>
      </c>
      <c r="L1021" s="119">
        <v>640</v>
      </c>
      <c r="M1021" s="119" t="s">
        <v>1703</v>
      </c>
    </row>
    <row r="1022" spans="1:13">
      <c r="A1022" s="119" t="s">
        <v>2239</v>
      </c>
      <c r="B1022" s="119" t="s">
        <v>397</v>
      </c>
      <c r="C1022" s="119">
        <v>37.5</v>
      </c>
      <c r="D1022" s="119">
        <v>37.5</v>
      </c>
      <c r="E1022" s="119">
        <v>37</v>
      </c>
      <c r="F1022" s="119">
        <v>37.049999999999997</v>
      </c>
      <c r="G1022" s="119">
        <v>37</v>
      </c>
      <c r="H1022" s="119">
        <v>37.75</v>
      </c>
      <c r="I1022" s="119">
        <v>45907</v>
      </c>
      <c r="J1022" s="119">
        <v>1701895.8</v>
      </c>
      <c r="K1022" s="121">
        <v>43137</v>
      </c>
      <c r="L1022" s="119">
        <v>139</v>
      </c>
      <c r="M1022" s="119" t="s">
        <v>2240</v>
      </c>
    </row>
    <row r="1023" spans="1:13">
      <c r="A1023" s="119" t="s">
        <v>2306</v>
      </c>
      <c r="B1023" s="119" t="s">
        <v>397</v>
      </c>
      <c r="C1023" s="119">
        <v>650</v>
      </c>
      <c r="D1023" s="119">
        <v>737</v>
      </c>
      <c r="E1023" s="119">
        <v>621</v>
      </c>
      <c r="F1023" s="119">
        <v>684.8</v>
      </c>
      <c r="G1023" s="119">
        <v>670</v>
      </c>
      <c r="H1023" s="119">
        <v>669.9</v>
      </c>
      <c r="I1023" s="119">
        <v>2919</v>
      </c>
      <c r="J1023" s="119">
        <v>1946569.3</v>
      </c>
      <c r="K1023" s="121">
        <v>43137</v>
      </c>
      <c r="L1023" s="119">
        <v>181</v>
      </c>
      <c r="M1023" s="119" t="s">
        <v>2307</v>
      </c>
    </row>
    <row r="1024" spans="1:13">
      <c r="A1024" s="119" t="s">
        <v>2776</v>
      </c>
      <c r="B1024" s="119" t="s">
        <v>397</v>
      </c>
      <c r="C1024" s="119">
        <v>65</v>
      </c>
      <c r="D1024" s="119">
        <v>69.900000000000006</v>
      </c>
      <c r="E1024" s="119">
        <v>64</v>
      </c>
      <c r="F1024" s="119">
        <v>66.900000000000006</v>
      </c>
      <c r="G1024" s="119">
        <v>65.55</v>
      </c>
      <c r="H1024" s="119">
        <v>70.75</v>
      </c>
      <c r="I1024" s="119">
        <v>1062598</v>
      </c>
      <c r="J1024" s="119">
        <v>71480420.099999994</v>
      </c>
      <c r="K1024" s="121">
        <v>43137</v>
      </c>
      <c r="L1024" s="119">
        <v>8064</v>
      </c>
      <c r="M1024" s="119" t="s">
        <v>2777</v>
      </c>
    </row>
    <row r="1025" spans="1:13">
      <c r="A1025" s="119" t="s">
        <v>1704</v>
      </c>
      <c r="B1025" s="119" t="s">
        <v>397</v>
      </c>
      <c r="C1025" s="119">
        <v>73</v>
      </c>
      <c r="D1025" s="119">
        <v>77.5</v>
      </c>
      <c r="E1025" s="119">
        <v>72</v>
      </c>
      <c r="F1025" s="119">
        <v>75.45</v>
      </c>
      <c r="G1025" s="119">
        <v>75.05</v>
      </c>
      <c r="H1025" s="119">
        <v>79.150000000000006</v>
      </c>
      <c r="I1025" s="119">
        <v>840368</v>
      </c>
      <c r="J1025" s="119">
        <v>62587572.700000003</v>
      </c>
      <c r="K1025" s="121">
        <v>43137</v>
      </c>
      <c r="L1025" s="119">
        <v>7052</v>
      </c>
      <c r="M1025" s="119" t="s">
        <v>1705</v>
      </c>
    </row>
    <row r="1026" spans="1:13">
      <c r="A1026" s="119" t="s">
        <v>1706</v>
      </c>
      <c r="B1026" s="119" t="s">
        <v>397</v>
      </c>
      <c r="C1026" s="119">
        <v>450</v>
      </c>
      <c r="D1026" s="119">
        <v>467</v>
      </c>
      <c r="E1026" s="119">
        <v>436</v>
      </c>
      <c r="F1026" s="119">
        <v>457.25</v>
      </c>
      <c r="G1026" s="119">
        <v>455</v>
      </c>
      <c r="H1026" s="119">
        <v>482.75</v>
      </c>
      <c r="I1026" s="119">
        <v>496864</v>
      </c>
      <c r="J1026" s="119">
        <v>227420155.69999999</v>
      </c>
      <c r="K1026" s="121">
        <v>43137</v>
      </c>
      <c r="L1026" s="119">
        <v>11149</v>
      </c>
      <c r="M1026" s="119" t="s">
        <v>1707</v>
      </c>
    </row>
    <row r="1027" spans="1:13">
      <c r="A1027" s="119" t="s">
        <v>1708</v>
      </c>
      <c r="B1027" s="119" t="s">
        <v>397</v>
      </c>
      <c r="C1027" s="119">
        <v>285</v>
      </c>
      <c r="D1027" s="119">
        <v>294</v>
      </c>
      <c r="E1027" s="119">
        <v>274</v>
      </c>
      <c r="F1027" s="119">
        <v>280.39999999999998</v>
      </c>
      <c r="G1027" s="119">
        <v>281.8</v>
      </c>
      <c r="H1027" s="119">
        <v>292.35000000000002</v>
      </c>
      <c r="I1027" s="119">
        <v>25247</v>
      </c>
      <c r="J1027" s="119">
        <v>7111648.8499999996</v>
      </c>
      <c r="K1027" s="121">
        <v>43137</v>
      </c>
      <c r="L1027" s="119">
        <v>733</v>
      </c>
      <c r="M1027" s="119" t="s">
        <v>1709</v>
      </c>
    </row>
    <row r="1028" spans="1:13">
      <c r="A1028" s="119" t="s">
        <v>1710</v>
      </c>
      <c r="B1028" s="119" t="s">
        <v>397</v>
      </c>
      <c r="C1028" s="119">
        <v>740</v>
      </c>
      <c r="D1028" s="119">
        <v>772.95</v>
      </c>
      <c r="E1028" s="119">
        <v>720</v>
      </c>
      <c r="F1028" s="119">
        <v>752.1</v>
      </c>
      <c r="G1028" s="119">
        <v>747.45</v>
      </c>
      <c r="H1028" s="119">
        <v>764.7</v>
      </c>
      <c r="I1028" s="119">
        <v>77625</v>
      </c>
      <c r="J1028" s="119">
        <v>56954064.200000003</v>
      </c>
      <c r="K1028" s="121">
        <v>43137</v>
      </c>
      <c r="L1028" s="119">
        <v>2352</v>
      </c>
      <c r="M1028" s="119" t="s">
        <v>1711</v>
      </c>
    </row>
    <row r="1029" spans="1:13">
      <c r="A1029" s="119" t="s">
        <v>2927</v>
      </c>
      <c r="B1029" s="119" t="s">
        <v>397</v>
      </c>
      <c r="C1029" s="119">
        <v>23.8</v>
      </c>
      <c r="D1029" s="119">
        <v>23.8</v>
      </c>
      <c r="E1029" s="119">
        <v>21.9</v>
      </c>
      <c r="F1029" s="119">
        <v>23.2</v>
      </c>
      <c r="G1029" s="119">
        <v>23.25</v>
      </c>
      <c r="H1029" s="119">
        <v>24.15</v>
      </c>
      <c r="I1029" s="119">
        <v>485635</v>
      </c>
      <c r="J1029" s="119">
        <v>11064413.1</v>
      </c>
      <c r="K1029" s="121">
        <v>43137</v>
      </c>
      <c r="L1029" s="119">
        <v>1240</v>
      </c>
      <c r="M1029" s="119" t="s">
        <v>2928</v>
      </c>
    </row>
    <row r="1030" spans="1:13">
      <c r="A1030" s="119" t="s">
        <v>1712</v>
      </c>
      <c r="B1030" s="119" t="s">
        <v>397</v>
      </c>
      <c r="C1030" s="119">
        <v>740.1</v>
      </c>
      <c r="D1030" s="119">
        <v>807.15</v>
      </c>
      <c r="E1030" s="119">
        <v>740.1</v>
      </c>
      <c r="F1030" s="119">
        <v>781.05</v>
      </c>
      <c r="G1030" s="119">
        <v>772.5</v>
      </c>
      <c r="H1030" s="119">
        <v>813.5</v>
      </c>
      <c r="I1030" s="119">
        <v>18065</v>
      </c>
      <c r="J1030" s="119">
        <v>14196263.85</v>
      </c>
      <c r="K1030" s="121">
        <v>43137</v>
      </c>
      <c r="L1030" s="119">
        <v>1311</v>
      </c>
      <c r="M1030" s="119" t="s">
        <v>1713</v>
      </c>
    </row>
    <row r="1031" spans="1:13">
      <c r="A1031" s="119" t="s">
        <v>2857</v>
      </c>
      <c r="B1031" s="119" t="s">
        <v>397</v>
      </c>
      <c r="C1031" s="119">
        <v>256</v>
      </c>
      <c r="D1031" s="119">
        <v>269.85000000000002</v>
      </c>
      <c r="E1031" s="119">
        <v>256</v>
      </c>
      <c r="F1031" s="119">
        <v>262.85000000000002</v>
      </c>
      <c r="G1031" s="119">
        <v>263.95</v>
      </c>
      <c r="H1031" s="119">
        <v>272.45</v>
      </c>
      <c r="I1031" s="119">
        <v>294274</v>
      </c>
      <c r="J1031" s="119">
        <v>77964144.549999997</v>
      </c>
      <c r="K1031" s="121">
        <v>43137</v>
      </c>
      <c r="L1031" s="119">
        <v>4573</v>
      </c>
      <c r="M1031" s="119" t="s">
        <v>2858</v>
      </c>
    </row>
    <row r="1032" spans="1:13">
      <c r="A1032" s="119" t="s">
        <v>2734</v>
      </c>
      <c r="B1032" s="119" t="s">
        <v>397</v>
      </c>
      <c r="C1032" s="119">
        <v>35.5</v>
      </c>
      <c r="D1032" s="119">
        <v>36.85</v>
      </c>
      <c r="E1032" s="119">
        <v>34.5</v>
      </c>
      <c r="F1032" s="119">
        <v>36.299999999999997</v>
      </c>
      <c r="G1032" s="119">
        <v>36.299999999999997</v>
      </c>
      <c r="H1032" s="119">
        <v>38</v>
      </c>
      <c r="I1032" s="119">
        <v>7487928</v>
      </c>
      <c r="J1032" s="119">
        <v>268940427.14999998</v>
      </c>
      <c r="K1032" s="121">
        <v>43137</v>
      </c>
      <c r="L1032" s="119">
        <v>20992</v>
      </c>
      <c r="M1032" s="119" t="s">
        <v>1685</v>
      </c>
    </row>
    <row r="1033" spans="1:13">
      <c r="A1033" s="119" t="s">
        <v>3079</v>
      </c>
      <c r="B1033" s="119" t="s">
        <v>397</v>
      </c>
      <c r="C1033" s="119">
        <v>3.8</v>
      </c>
      <c r="D1033" s="119">
        <v>4.05</v>
      </c>
      <c r="E1033" s="119">
        <v>3.8</v>
      </c>
      <c r="F1033" s="119">
        <v>3.9</v>
      </c>
      <c r="G1033" s="119">
        <v>3.9</v>
      </c>
      <c r="H1033" s="119">
        <v>4.2</v>
      </c>
      <c r="I1033" s="119">
        <v>64939</v>
      </c>
      <c r="J1033" s="119">
        <v>248591.05</v>
      </c>
      <c r="K1033" s="121">
        <v>43137</v>
      </c>
      <c r="L1033" s="119">
        <v>110</v>
      </c>
      <c r="M1033" s="119" t="s">
        <v>3080</v>
      </c>
    </row>
    <row r="1034" spans="1:13">
      <c r="A1034" s="119" t="s">
        <v>1714</v>
      </c>
      <c r="B1034" s="119" t="s">
        <v>397</v>
      </c>
      <c r="C1034" s="119">
        <v>181.2</v>
      </c>
      <c r="D1034" s="119">
        <v>200</v>
      </c>
      <c r="E1034" s="119">
        <v>181.2</v>
      </c>
      <c r="F1034" s="119">
        <v>191.8</v>
      </c>
      <c r="G1034" s="119">
        <v>193</v>
      </c>
      <c r="H1034" s="119">
        <v>205.35</v>
      </c>
      <c r="I1034" s="119">
        <v>101000</v>
      </c>
      <c r="J1034" s="119">
        <v>19346244.350000001</v>
      </c>
      <c r="K1034" s="121">
        <v>43137</v>
      </c>
      <c r="L1034" s="119">
        <v>1556</v>
      </c>
      <c r="M1034" s="119" t="s">
        <v>1715</v>
      </c>
    </row>
    <row r="1035" spans="1:13">
      <c r="A1035" s="119" t="s">
        <v>1716</v>
      </c>
      <c r="B1035" s="119" t="s">
        <v>397</v>
      </c>
      <c r="C1035" s="119">
        <v>57</v>
      </c>
      <c r="D1035" s="119">
        <v>59.7</v>
      </c>
      <c r="E1035" s="119">
        <v>54.05</v>
      </c>
      <c r="F1035" s="119">
        <v>59.25</v>
      </c>
      <c r="G1035" s="119">
        <v>58.8</v>
      </c>
      <c r="H1035" s="119">
        <v>60.65</v>
      </c>
      <c r="I1035" s="119">
        <v>1268905</v>
      </c>
      <c r="J1035" s="119">
        <v>73350151.5</v>
      </c>
      <c r="K1035" s="121">
        <v>43137</v>
      </c>
      <c r="L1035" s="119">
        <v>8817</v>
      </c>
      <c r="M1035" s="119" t="s">
        <v>1717</v>
      </c>
    </row>
    <row r="1036" spans="1:13">
      <c r="A1036" s="119" t="s">
        <v>2455</v>
      </c>
      <c r="B1036" s="119" t="s">
        <v>397</v>
      </c>
      <c r="C1036" s="119">
        <v>98.4</v>
      </c>
      <c r="D1036" s="119">
        <v>98.4</v>
      </c>
      <c r="E1036" s="119">
        <v>94</v>
      </c>
      <c r="F1036" s="119">
        <v>95.1</v>
      </c>
      <c r="G1036" s="119">
        <v>95</v>
      </c>
      <c r="H1036" s="119">
        <v>99.6</v>
      </c>
      <c r="I1036" s="119">
        <v>70590</v>
      </c>
      <c r="J1036" s="119">
        <v>6717218.75</v>
      </c>
      <c r="K1036" s="121">
        <v>43137</v>
      </c>
      <c r="L1036" s="119">
        <v>332</v>
      </c>
      <c r="M1036" s="119" t="s">
        <v>2456</v>
      </c>
    </row>
    <row r="1037" spans="1:13">
      <c r="A1037" s="119" t="s">
        <v>1718</v>
      </c>
      <c r="B1037" s="119" t="s">
        <v>397</v>
      </c>
      <c r="C1037" s="119">
        <v>425.75</v>
      </c>
      <c r="D1037" s="119">
        <v>435</v>
      </c>
      <c r="E1037" s="119">
        <v>412</v>
      </c>
      <c r="F1037" s="119">
        <v>422.35</v>
      </c>
      <c r="G1037" s="119">
        <v>420.55</v>
      </c>
      <c r="H1037" s="119">
        <v>441.15</v>
      </c>
      <c r="I1037" s="119">
        <v>67256</v>
      </c>
      <c r="J1037" s="119">
        <v>28288726.149999999</v>
      </c>
      <c r="K1037" s="121">
        <v>43137</v>
      </c>
      <c r="L1037" s="119">
        <v>988</v>
      </c>
      <c r="M1037" s="119" t="s">
        <v>1719</v>
      </c>
    </row>
    <row r="1038" spans="1:13">
      <c r="A1038" s="119" t="s">
        <v>136</v>
      </c>
      <c r="B1038" s="119" t="s">
        <v>397</v>
      </c>
      <c r="C1038" s="119">
        <v>39.6</v>
      </c>
      <c r="D1038" s="119">
        <v>41.4</v>
      </c>
      <c r="E1038" s="119">
        <v>39.15</v>
      </c>
      <c r="F1038" s="119">
        <v>40.65</v>
      </c>
      <c r="G1038" s="119">
        <v>40.549999999999997</v>
      </c>
      <c r="H1038" s="119">
        <v>42.6</v>
      </c>
      <c r="I1038" s="119">
        <v>10119828</v>
      </c>
      <c r="J1038" s="119">
        <v>409440319.80000001</v>
      </c>
      <c r="K1038" s="121">
        <v>43137</v>
      </c>
      <c r="L1038" s="119">
        <v>22991</v>
      </c>
      <c r="M1038" s="119" t="s">
        <v>1720</v>
      </c>
    </row>
    <row r="1039" spans="1:13">
      <c r="A1039" s="119" t="s">
        <v>1721</v>
      </c>
      <c r="B1039" s="119" t="s">
        <v>397</v>
      </c>
      <c r="C1039" s="119">
        <v>265</v>
      </c>
      <c r="D1039" s="119">
        <v>273.89999999999998</v>
      </c>
      <c r="E1039" s="119">
        <v>251.9</v>
      </c>
      <c r="F1039" s="119">
        <v>266.8</v>
      </c>
      <c r="G1039" s="119">
        <v>262.10000000000002</v>
      </c>
      <c r="H1039" s="119">
        <v>279.35000000000002</v>
      </c>
      <c r="I1039" s="119">
        <v>282152</v>
      </c>
      <c r="J1039" s="119">
        <v>73638615.650000006</v>
      </c>
      <c r="K1039" s="121">
        <v>43137</v>
      </c>
      <c r="L1039" s="119">
        <v>1787</v>
      </c>
      <c r="M1039" s="119" t="s">
        <v>1722</v>
      </c>
    </row>
    <row r="1040" spans="1:13">
      <c r="A1040" s="119" t="s">
        <v>2996</v>
      </c>
      <c r="B1040" s="119" t="s">
        <v>397</v>
      </c>
      <c r="C1040" s="119">
        <v>16.62</v>
      </c>
      <c r="D1040" s="119">
        <v>16.62</v>
      </c>
      <c r="E1040" s="119">
        <v>16.62</v>
      </c>
      <c r="F1040" s="119">
        <v>16.62</v>
      </c>
      <c r="G1040" s="119">
        <v>16.62</v>
      </c>
      <c r="H1040" s="119">
        <v>16.59</v>
      </c>
      <c r="I1040" s="119">
        <v>150</v>
      </c>
      <c r="J1040" s="119">
        <v>2493</v>
      </c>
      <c r="K1040" s="121">
        <v>43137</v>
      </c>
      <c r="L1040" s="119">
        <v>2</v>
      </c>
      <c r="M1040" s="119" t="s">
        <v>2997</v>
      </c>
    </row>
    <row r="1041" spans="1:13">
      <c r="A1041" s="119" t="s">
        <v>1723</v>
      </c>
      <c r="B1041" s="119" t="s">
        <v>397</v>
      </c>
      <c r="C1041" s="119">
        <v>63</v>
      </c>
      <c r="D1041" s="119">
        <v>63.9</v>
      </c>
      <c r="E1041" s="119">
        <v>59.95</v>
      </c>
      <c r="F1041" s="119">
        <v>62.45</v>
      </c>
      <c r="G1041" s="119">
        <v>62.55</v>
      </c>
      <c r="H1041" s="119">
        <v>65.3</v>
      </c>
      <c r="I1041" s="119">
        <v>191846</v>
      </c>
      <c r="J1041" s="119">
        <v>11874643.4</v>
      </c>
      <c r="K1041" s="121">
        <v>43137</v>
      </c>
      <c r="L1041" s="119">
        <v>1867</v>
      </c>
      <c r="M1041" s="119" t="s">
        <v>1724</v>
      </c>
    </row>
    <row r="1042" spans="1:13">
      <c r="A1042" s="119" t="s">
        <v>1725</v>
      </c>
      <c r="B1042" s="119" t="s">
        <v>397</v>
      </c>
      <c r="C1042" s="119">
        <v>295.05</v>
      </c>
      <c r="D1042" s="119">
        <v>350</v>
      </c>
      <c r="E1042" s="119">
        <v>295.05</v>
      </c>
      <c r="F1042" s="119">
        <v>347.85</v>
      </c>
      <c r="G1042" s="119">
        <v>344</v>
      </c>
      <c r="H1042" s="119">
        <v>346.4</v>
      </c>
      <c r="I1042" s="119">
        <v>43402</v>
      </c>
      <c r="J1042" s="119">
        <v>14203546.25</v>
      </c>
      <c r="K1042" s="121">
        <v>43137</v>
      </c>
      <c r="L1042" s="119">
        <v>1285</v>
      </c>
      <c r="M1042" s="119" t="s">
        <v>1726</v>
      </c>
    </row>
    <row r="1043" spans="1:13">
      <c r="A1043" s="119" t="s">
        <v>1727</v>
      </c>
      <c r="B1043" s="119" t="s">
        <v>397</v>
      </c>
      <c r="C1043" s="119">
        <v>37.200000000000003</v>
      </c>
      <c r="D1043" s="119">
        <v>38.85</v>
      </c>
      <c r="E1043" s="119">
        <v>35.4</v>
      </c>
      <c r="F1043" s="119">
        <v>38.049999999999997</v>
      </c>
      <c r="G1043" s="119">
        <v>37.700000000000003</v>
      </c>
      <c r="H1043" s="119">
        <v>39.4</v>
      </c>
      <c r="I1043" s="119">
        <v>26119</v>
      </c>
      <c r="J1043" s="119">
        <v>984343</v>
      </c>
      <c r="K1043" s="121">
        <v>43137</v>
      </c>
      <c r="L1043" s="119">
        <v>271</v>
      </c>
      <c r="M1043" s="119" t="s">
        <v>1728</v>
      </c>
    </row>
    <row r="1044" spans="1:13">
      <c r="A1044" s="119" t="s">
        <v>1729</v>
      </c>
      <c r="B1044" s="119" t="s">
        <v>397</v>
      </c>
      <c r="C1044" s="119">
        <v>5.95</v>
      </c>
      <c r="D1044" s="119">
        <v>6.2</v>
      </c>
      <c r="E1044" s="119">
        <v>5.8</v>
      </c>
      <c r="F1044" s="119">
        <v>6.05</v>
      </c>
      <c r="G1044" s="119">
        <v>6.1</v>
      </c>
      <c r="H1044" s="119">
        <v>6.35</v>
      </c>
      <c r="I1044" s="119">
        <v>8192779</v>
      </c>
      <c r="J1044" s="119">
        <v>49303297.75</v>
      </c>
      <c r="K1044" s="121">
        <v>43137</v>
      </c>
      <c r="L1044" s="119">
        <v>3624</v>
      </c>
      <c r="M1044" s="119" t="s">
        <v>1730</v>
      </c>
    </row>
    <row r="1045" spans="1:13">
      <c r="A1045" s="119" t="s">
        <v>1731</v>
      </c>
      <c r="B1045" s="119" t="s">
        <v>397</v>
      </c>
      <c r="C1045" s="119">
        <v>331.35</v>
      </c>
      <c r="D1045" s="119">
        <v>340</v>
      </c>
      <c r="E1045" s="119">
        <v>316.10000000000002</v>
      </c>
      <c r="F1045" s="119">
        <v>334</v>
      </c>
      <c r="G1045" s="119">
        <v>340</v>
      </c>
      <c r="H1045" s="119">
        <v>341.55</v>
      </c>
      <c r="I1045" s="119">
        <v>6839</v>
      </c>
      <c r="J1045" s="119">
        <v>2251508.2000000002</v>
      </c>
      <c r="K1045" s="121">
        <v>43137</v>
      </c>
      <c r="L1045" s="119">
        <v>199</v>
      </c>
      <c r="M1045" s="119" t="s">
        <v>1732</v>
      </c>
    </row>
    <row r="1046" spans="1:13">
      <c r="A1046" s="119" t="s">
        <v>1733</v>
      </c>
      <c r="B1046" s="119" t="s">
        <v>397</v>
      </c>
      <c r="C1046" s="119">
        <v>160</v>
      </c>
      <c r="D1046" s="119">
        <v>170</v>
      </c>
      <c r="E1046" s="119">
        <v>157.5</v>
      </c>
      <c r="F1046" s="119">
        <v>167.55</v>
      </c>
      <c r="G1046" s="119">
        <v>167</v>
      </c>
      <c r="H1046" s="119">
        <v>168.65</v>
      </c>
      <c r="I1046" s="119">
        <v>91923</v>
      </c>
      <c r="J1046" s="119">
        <v>14960845.5</v>
      </c>
      <c r="K1046" s="121">
        <v>43137</v>
      </c>
      <c r="L1046" s="119">
        <v>1883</v>
      </c>
      <c r="M1046" s="119" t="s">
        <v>1734</v>
      </c>
    </row>
    <row r="1047" spans="1:13">
      <c r="A1047" s="119" t="s">
        <v>1735</v>
      </c>
      <c r="B1047" s="119" t="s">
        <v>397</v>
      </c>
      <c r="C1047" s="119">
        <v>14.25</v>
      </c>
      <c r="D1047" s="119">
        <v>14.75</v>
      </c>
      <c r="E1047" s="119">
        <v>14.15</v>
      </c>
      <c r="F1047" s="119">
        <v>14.65</v>
      </c>
      <c r="G1047" s="119">
        <v>14.65</v>
      </c>
      <c r="H1047" s="119">
        <v>15.1</v>
      </c>
      <c r="I1047" s="119">
        <v>1513812</v>
      </c>
      <c r="J1047" s="119">
        <v>21830723.100000001</v>
      </c>
      <c r="K1047" s="121">
        <v>43137</v>
      </c>
      <c r="L1047" s="119">
        <v>2585</v>
      </c>
      <c r="M1047" s="119" t="s">
        <v>1736</v>
      </c>
    </row>
    <row r="1048" spans="1:13">
      <c r="A1048" s="119" t="s">
        <v>1737</v>
      </c>
      <c r="B1048" s="119" t="s">
        <v>397</v>
      </c>
      <c r="C1048" s="119">
        <v>402.15</v>
      </c>
      <c r="D1048" s="119">
        <v>408.1</v>
      </c>
      <c r="E1048" s="119">
        <v>390</v>
      </c>
      <c r="F1048" s="119">
        <v>403.6</v>
      </c>
      <c r="G1048" s="119">
        <v>405</v>
      </c>
      <c r="H1048" s="119">
        <v>414.55</v>
      </c>
      <c r="I1048" s="119">
        <v>31026</v>
      </c>
      <c r="J1048" s="119">
        <v>12475324.9</v>
      </c>
      <c r="K1048" s="121">
        <v>43137</v>
      </c>
      <c r="L1048" s="119">
        <v>1024</v>
      </c>
      <c r="M1048" s="119" t="s">
        <v>1738</v>
      </c>
    </row>
    <row r="1049" spans="1:13">
      <c r="A1049" s="119" t="s">
        <v>1739</v>
      </c>
      <c r="B1049" s="119" t="s">
        <v>397</v>
      </c>
      <c r="C1049" s="119">
        <v>850</v>
      </c>
      <c r="D1049" s="119">
        <v>899.8</v>
      </c>
      <c r="E1049" s="119">
        <v>850</v>
      </c>
      <c r="F1049" s="119">
        <v>857.1</v>
      </c>
      <c r="G1049" s="119">
        <v>855.6</v>
      </c>
      <c r="H1049" s="119">
        <v>924.25</v>
      </c>
      <c r="I1049" s="119">
        <v>17893</v>
      </c>
      <c r="J1049" s="119">
        <v>15466621.449999999</v>
      </c>
      <c r="K1049" s="121">
        <v>43137</v>
      </c>
      <c r="L1049" s="119">
        <v>1573</v>
      </c>
      <c r="M1049" s="119" t="s">
        <v>1740</v>
      </c>
    </row>
    <row r="1050" spans="1:13">
      <c r="A1050" s="119" t="s">
        <v>1741</v>
      </c>
      <c r="B1050" s="119" t="s">
        <v>397</v>
      </c>
      <c r="C1050" s="119">
        <v>370</v>
      </c>
      <c r="D1050" s="119">
        <v>404</v>
      </c>
      <c r="E1050" s="119">
        <v>369</v>
      </c>
      <c r="F1050" s="119">
        <v>399.05</v>
      </c>
      <c r="G1050" s="119">
        <v>403</v>
      </c>
      <c r="H1050" s="119">
        <v>389.35</v>
      </c>
      <c r="I1050" s="119">
        <v>252426</v>
      </c>
      <c r="J1050" s="119">
        <v>98094161.900000006</v>
      </c>
      <c r="K1050" s="121">
        <v>43137</v>
      </c>
      <c r="L1050" s="119">
        <v>6270</v>
      </c>
      <c r="M1050" s="119" t="s">
        <v>1742</v>
      </c>
    </row>
    <row r="1051" spans="1:13">
      <c r="A1051" s="119" t="s">
        <v>1743</v>
      </c>
      <c r="B1051" s="119" t="s">
        <v>397</v>
      </c>
      <c r="C1051" s="119">
        <v>131.9</v>
      </c>
      <c r="D1051" s="119">
        <v>131.9</v>
      </c>
      <c r="E1051" s="119">
        <v>125.1</v>
      </c>
      <c r="F1051" s="119">
        <v>127.6</v>
      </c>
      <c r="G1051" s="119">
        <v>126.05</v>
      </c>
      <c r="H1051" s="119">
        <v>136</v>
      </c>
      <c r="I1051" s="119">
        <v>370417</v>
      </c>
      <c r="J1051" s="119">
        <v>47445383.299999997</v>
      </c>
      <c r="K1051" s="121">
        <v>43137</v>
      </c>
      <c r="L1051" s="119">
        <v>2472</v>
      </c>
      <c r="M1051" s="119" t="s">
        <v>1744</v>
      </c>
    </row>
    <row r="1052" spans="1:13">
      <c r="A1052" s="119" t="s">
        <v>1745</v>
      </c>
      <c r="B1052" s="119" t="s">
        <v>397</v>
      </c>
      <c r="C1052" s="119">
        <v>870</v>
      </c>
      <c r="D1052" s="119">
        <v>907.8</v>
      </c>
      <c r="E1052" s="119">
        <v>833.4</v>
      </c>
      <c r="F1052" s="119">
        <v>904.1</v>
      </c>
      <c r="G1052" s="119">
        <v>906.95</v>
      </c>
      <c r="H1052" s="119">
        <v>933.35</v>
      </c>
      <c r="I1052" s="119">
        <v>34288</v>
      </c>
      <c r="J1052" s="119">
        <v>29919197.600000001</v>
      </c>
      <c r="K1052" s="121">
        <v>43137</v>
      </c>
      <c r="L1052" s="119">
        <v>2258</v>
      </c>
      <c r="M1052" s="119" t="s">
        <v>1746</v>
      </c>
    </row>
    <row r="1053" spans="1:13">
      <c r="A1053" s="119" t="s">
        <v>137</v>
      </c>
      <c r="B1053" s="119" t="s">
        <v>397</v>
      </c>
      <c r="C1053" s="119">
        <v>78</v>
      </c>
      <c r="D1053" s="119">
        <v>84.75</v>
      </c>
      <c r="E1053" s="119">
        <v>77.05</v>
      </c>
      <c r="F1053" s="119">
        <v>83.95</v>
      </c>
      <c r="G1053" s="119">
        <v>83.95</v>
      </c>
      <c r="H1053" s="119">
        <v>84.8</v>
      </c>
      <c r="I1053" s="119">
        <v>20127433</v>
      </c>
      <c r="J1053" s="119">
        <v>1652098505.55</v>
      </c>
      <c r="K1053" s="121">
        <v>43137</v>
      </c>
      <c r="L1053" s="119">
        <v>51688</v>
      </c>
      <c r="M1053" s="119" t="s">
        <v>1747</v>
      </c>
    </row>
    <row r="1054" spans="1:13">
      <c r="A1054" s="119" t="s">
        <v>1748</v>
      </c>
      <c r="B1054" s="119" t="s">
        <v>397</v>
      </c>
      <c r="C1054" s="119">
        <v>21.75</v>
      </c>
      <c r="D1054" s="119">
        <v>22.8</v>
      </c>
      <c r="E1054" s="119">
        <v>21.2</v>
      </c>
      <c r="F1054" s="119">
        <v>22.15</v>
      </c>
      <c r="G1054" s="119">
        <v>22.1</v>
      </c>
      <c r="H1054" s="119">
        <v>22.85</v>
      </c>
      <c r="I1054" s="119">
        <v>114975</v>
      </c>
      <c r="J1054" s="119">
        <v>2542902.4</v>
      </c>
      <c r="K1054" s="121">
        <v>43137</v>
      </c>
      <c r="L1054" s="119">
        <v>550</v>
      </c>
      <c r="M1054" s="119" t="s">
        <v>1749</v>
      </c>
    </row>
    <row r="1055" spans="1:13">
      <c r="A1055" s="119" t="s">
        <v>1750</v>
      </c>
      <c r="B1055" s="119" t="s">
        <v>397</v>
      </c>
      <c r="C1055" s="119">
        <v>197.95</v>
      </c>
      <c r="D1055" s="119">
        <v>206.15</v>
      </c>
      <c r="E1055" s="119">
        <v>195</v>
      </c>
      <c r="F1055" s="119">
        <v>204.75</v>
      </c>
      <c r="G1055" s="119">
        <v>202.75</v>
      </c>
      <c r="H1055" s="119">
        <v>206.15</v>
      </c>
      <c r="I1055" s="119">
        <v>17825</v>
      </c>
      <c r="J1055" s="119">
        <v>3560210.3</v>
      </c>
      <c r="K1055" s="121">
        <v>43137</v>
      </c>
      <c r="L1055" s="119">
        <v>380</v>
      </c>
      <c r="M1055" s="119" t="s">
        <v>1751</v>
      </c>
    </row>
    <row r="1056" spans="1:13">
      <c r="A1056" s="119" t="s">
        <v>2612</v>
      </c>
      <c r="B1056" s="119" t="s">
        <v>397</v>
      </c>
      <c r="C1056" s="119">
        <v>270</v>
      </c>
      <c r="D1056" s="119">
        <v>275</v>
      </c>
      <c r="E1056" s="119">
        <v>261.7</v>
      </c>
      <c r="F1056" s="119">
        <v>269.10000000000002</v>
      </c>
      <c r="G1056" s="119">
        <v>268.5</v>
      </c>
      <c r="H1056" s="119">
        <v>278.35000000000002</v>
      </c>
      <c r="I1056" s="119">
        <v>111343</v>
      </c>
      <c r="J1056" s="119">
        <v>29876226.100000001</v>
      </c>
      <c r="K1056" s="121">
        <v>43137</v>
      </c>
      <c r="L1056" s="119">
        <v>832</v>
      </c>
      <c r="M1056" s="119" t="s">
        <v>2613</v>
      </c>
    </row>
    <row r="1057" spans="1:13">
      <c r="A1057" s="119" t="s">
        <v>1752</v>
      </c>
      <c r="B1057" s="119" t="s">
        <v>397</v>
      </c>
      <c r="C1057" s="119">
        <v>190</v>
      </c>
      <c r="D1057" s="119">
        <v>200</v>
      </c>
      <c r="E1057" s="119">
        <v>184.25</v>
      </c>
      <c r="F1057" s="119">
        <v>197.15</v>
      </c>
      <c r="G1057" s="119">
        <v>195.35</v>
      </c>
      <c r="H1057" s="119">
        <v>196.4</v>
      </c>
      <c r="I1057" s="119">
        <v>70606</v>
      </c>
      <c r="J1057" s="119">
        <v>13722851.300000001</v>
      </c>
      <c r="K1057" s="121">
        <v>43137</v>
      </c>
      <c r="L1057" s="119">
        <v>1364</v>
      </c>
      <c r="M1057" s="119" t="s">
        <v>1753</v>
      </c>
    </row>
    <row r="1058" spans="1:13">
      <c r="A1058" s="119" t="s">
        <v>2929</v>
      </c>
      <c r="B1058" s="119" t="s">
        <v>397</v>
      </c>
      <c r="C1058" s="119">
        <v>9.8000000000000007</v>
      </c>
      <c r="D1058" s="119">
        <v>10.8</v>
      </c>
      <c r="E1058" s="119">
        <v>9.75</v>
      </c>
      <c r="F1058" s="119">
        <v>10.45</v>
      </c>
      <c r="G1058" s="119">
        <v>10.6</v>
      </c>
      <c r="H1058" s="119">
        <v>10.7</v>
      </c>
      <c r="I1058" s="119">
        <v>260075</v>
      </c>
      <c r="J1058" s="119">
        <v>2671254.1</v>
      </c>
      <c r="K1058" s="121">
        <v>43137</v>
      </c>
      <c r="L1058" s="119">
        <v>365</v>
      </c>
      <c r="M1058" s="119" t="s">
        <v>2930</v>
      </c>
    </row>
    <row r="1059" spans="1:13">
      <c r="A1059" s="119" t="s">
        <v>2644</v>
      </c>
      <c r="B1059" s="119" t="s">
        <v>397</v>
      </c>
      <c r="C1059" s="119">
        <v>36.4</v>
      </c>
      <c r="D1059" s="119">
        <v>39.049999999999997</v>
      </c>
      <c r="E1059" s="119">
        <v>36.4</v>
      </c>
      <c r="F1059" s="119">
        <v>38.25</v>
      </c>
      <c r="G1059" s="119">
        <v>38.5</v>
      </c>
      <c r="H1059" s="119">
        <v>39.75</v>
      </c>
      <c r="I1059" s="119">
        <v>60801</v>
      </c>
      <c r="J1059" s="119">
        <v>2296022.2999999998</v>
      </c>
      <c r="K1059" s="121">
        <v>43137</v>
      </c>
      <c r="L1059" s="119">
        <v>430</v>
      </c>
      <c r="M1059" s="119" t="s">
        <v>2645</v>
      </c>
    </row>
    <row r="1060" spans="1:13">
      <c r="A1060" s="119" t="s">
        <v>1754</v>
      </c>
      <c r="B1060" s="119" t="s">
        <v>397</v>
      </c>
      <c r="C1060" s="119">
        <v>1056.5999999999999</v>
      </c>
      <c r="D1060" s="119">
        <v>1090.05</v>
      </c>
      <c r="E1060" s="119">
        <v>1048</v>
      </c>
      <c r="F1060" s="119">
        <v>1062.3</v>
      </c>
      <c r="G1060" s="119">
        <v>1057.4000000000001</v>
      </c>
      <c r="H1060" s="119">
        <v>1104.5</v>
      </c>
      <c r="I1060" s="119">
        <v>5735</v>
      </c>
      <c r="J1060" s="119">
        <v>6106934.2000000002</v>
      </c>
      <c r="K1060" s="121">
        <v>43137</v>
      </c>
      <c r="L1060" s="119">
        <v>332</v>
      </c>
      <c r="M1060" s="119" t="s">
        <v>1755</v>
      </c>
    </row>
    <row r="1061" spans="1:13">
      <c r="A1061" s="119" t="s">
        <v>1756</v>
      </c>
      <c r="B1061" s="119" t="s">
        <v>397</v>
      </c>
      <c r="C1061" s="119">
        <v>157.05000000000001</v>
      </c>
      <c r="D1061" s="119">
        <v>162</v>
      </c>
      <c r="E1061" s="119">
        <v>142.05000000000001</v>
      </c>
      <c r="F1061" s="119">
        <v>148</v>
      </c>
      <c r="G1061" s="119">
        <v>148</v>
      </c>
      <c r="H1061" s="119">
        <v>160.80000000000001</v>
      </c>
      <c r="I1061" s="119">
        <v>215445</v>
      </c>
      <c r="J1061" s="119">
        <v>32034056.699999999</v>
      </c>
      <c r="K1061" s="121">
        <v>43137</v>
      </c>
      <c r="L1061" s="119">
        <v>1322</v>
      </c>
      <c r="M1061" s="119" t="s">
        <v>1757</v>
      </c>
    </row>
    <row r="1062" spans="1:13">
      <c r="A1062" s="119" t="s">
        <v>1758</v>
      </c>
      <c r="B1062" s="119" t="s">
        <v>397</v>
      </c>
      <c r="C1062" s="119">
        <v>110</v>
      </c>
      <c r="D1062" s="119">
        <v>114.35</v>
      </c>
      <c r="E1062" s="119">
        <v>105.05</v>
      </c>
      <c r="F1062" s="119">
        <v>112.8</v>
      </c>
      <c r="G1062" s="119">
        <v>112.7</v>
      </c>
      <c r="H1062" s="119">
        <v>115.45</v>
      </c>
      <c r="I1062" s="119">
        <v>511968</v>
      </c>
      <c r="J1062" s="119">
        <v>56618354.149999999</v>
      </c>
      <c r="K1062" s="121">
        <v>43137</v>
      </c>
      <c r="L1062" s="119">
        <v>4766</v>
      </c>
      <c r="M1062" s="119" t="s">
        <v>1759</v>
      </c>
    </row>
    <row r="1063" spans="1:13">
      <c r="A1063" s="119" t="s">
        <v>1760</v>
      </c>
      <c r="B1063" s="119" t="s">
        <v>397</v>
      </c>
      <c r="C1063" s="119">
        <v>38.5</v>
      </c>
      <c r="D1063" s="119">
        <v>38.5</v>
      </c>
      <c r="E1063" s="119">
        <v>33.450000000000003</v>
      </c>
      <c r="F1063" s="119">
        <v>35.75</v>
      </c>
      <c r="G1063" s="119">
        <v>36.700000000000003</v>
      </c>
      <c r="H1063" s="119">
        <v>37.4</v>
      </c>
      <c r="I1063" s="119">
        <v>9640</v>
      </c>
      <c r="J1063" s="119">
        <v>345017.15</v>
      </c>
      <c r="K1063" s="121">
        <v>43137</v>
      </c>
      <c r="L1063" s="119">
        <v>113</v>
      </c>
      <c r="M1063" s="119" t="s">
        <v>1761</v>
      </c>
    </row>
    <row r="1064" spans="1:13">
      <c r="A1064" s="119" t="s">
        <v>1762</v>
      </c>
      <c r="B1064" s="119" t="s">
        <v>397</v>
      </c>
      <c r="C1064" s="119">
        <v>165</v>
      </c>
      <c r="D1064" s="119">
        <v>171.95</v>
      </c>
      <c r="E1064" s="119">
        <v>162</v>
      </c>
      <c r="F1064" s="119">
        <v>164.15</v>
      </c>
      <c r="G1064" s="119">
        <v>163.65</v>
      </c>
      <c r="H1064" s="119">
        <v>170.1</v>
      </c>
      <c r="I1064" s="119">
        <v>55367</v>
      </c>
      <c r="J1064" s="119">
        <v>9169451.0500000007</v>
      </c>
      <c r="K1064" s="121">
        <v>43137</v>
      </c>
      <c r="L1064" s="119">
        <v>927</v>
      </c>
      <c r="M1064" s="119" t="s">
        <v>1763</v>
      </c>
    </row>
    <row r="1065" spans="1:13">
      <c r="A1065" s="119" t="s">
        <v>211</v>
      </c>
      <c r="B1065" s="119" t="s">
        <v>397</v>
      </c>
      <c r="C1065" s="119">
        <v>4857.2</v>
      </c>
      <c r="D1065" s="119">
        <v>4877.95</v>
      </c>
      <c r="E1065" s="119">
        <v>4701</v>
      </c>
      <c r="F1065" s="119">
        <v>4776.55</v>
      </c>
      <c r="G1065" s="119">
        <v>4731</v>
      </c>
      <c r="H1065" s="119">
        <v>4931.05</v>
      </c>
      <c r="I1065" s="119">
        <v>4827</v>
      </c>
      <c r="J1065" s="119">
        <v>23104290.800000001</v>
      </c>
      <c r="K1065" s="121">
        <v>43137</v>
      </c>
      <c r="L1065" s="119">
        <v>1149</v>
      </c>
      <c r="M1065" s="119" t="s">
        <v>1764</v>
      </c>
    </row>
    <row r="1066" spans="1:13">
      <c r="A1066" s="119" t="s">
        <v>1765</v>
      </c>
      <c r="B1066" s="119" t="s">
        <v>397</v>
      </c>
      <c r="C1066" s="119">
        <v>472.25</v>
      </c>
      <c r="D1066" s="119">
        <v>508.95</v>
      </c>
      <c r="E1066" s="119">
        <v>452</v>
      </c>
      <c r="F1066" s="119">
        <v>498.05</v>
      </c>
      <c r="G1066" s="119">
        <v>497.6</v>
      </c>
      <c r="H1066" s="119">
        <v>521.85</v>
      </c>
      <c r="I1066" s="119">
        <v>123697</v>
      </c>
      <c r="J1066" s="119">
        <v>60877198.649999999</v>
      </c>
      <c r="K1066" s="121">
        <v>43137</v>
      </c>
      <c r="L1066" s="119">
        <v>4003</v>
      </c>
      <c r="M1066" s="119" t="s">
        <v>1766</v>
      </c>
    </row>
    <row r="1067" spans="1:13">
      <c r="A1067" s="119" t="s">
        <v>1767</v>
      </c>
      <c r="B1067" s="119" t="s">
        <v>397</v>
      </c>
      <c r="C1067" s="119">
        <v>660</v>
      </c>
      <c r="D1067" s="119">
        <v>700</v>
      </c>
      <c r="E1067" s="119">
        <v>642.04999999999995</v>
      </c>
      <c r="F1067" s="119">
        <v>684.55</v>
      </c>
      <c r="G1067" s="119">
        <v>695</v>
      </c>
      <c r="H1067" s="119">
        <v>681.9</v>
      </c>
      <c r="I1067" s="119">
        <v>144957</v>
      </c>
      <c r="J1067" s="119">
        <v>95728545.25</v>
      </c>
      <c r="K1067" s="121">
        <v>43137</v>
      </c>
      <c r="L1067" s="119">
        <v>4614</v>
      </c>
      <c r="M1067" s="119" t="s">
        <v>1768</v>
      </c>
    </row>
    <row r="1068" spans="1:13">
      <c r="A1068" s="119" t="s">
        <v>1769</v>
      </c>
      <c r="B1068" s="119" t="s">
        <v>397</v>
      </c>
      <c r="C1068" s="119">
        <v>55</v>
      </c>
      <c r="D1068" s="119">
        <v>63</v>
      </c>
      <c r="E1068" s="119">
        <v>54.05</v>
      </c>
      <c r="F1068" s="119">
        <v>61.45</v>
      </c>
      <c r="G1068" s="119">
        <v>60.5</v>
      </c>
      <c r="H1068" s="119">
        <v>60.85</v>
      </c>
      <c r="I1068" s="119">
        <v>190737</v>
      </c>
      <c r="J1068" s="119">
        <v>11207050.65</v>
      </c>
      <c r="K1068" s="121">
        <v>43137</v>
      </c>
      <c r="L1068" s="119">
        <v>1553</v>
      </c>
      <c r="M1068" s="119" t="s">
        <v>1770</v>
      </c>
    </row>
    <row r="1069" spans="1:13">
      <c r="A1069" s="119" t="s">
        <v>1771</v>
      </c>
      <c r="B1069" s="119" t="s">
        <v>397</v>
      </c>
      <c r="C1069" s="119">
        <v>650</v>
      </c>
      <c r="D1069" s="119">
        <v>720.9</v>
      </c>
      <c r="E1069" s="119">
        <v>635.04999999999995</v>
      </c>
      <c r="F1069" s="119">
        <v>685.95</v>
      </c>
      <c r="G1069" s="119">
        <v>684.9</v>
      </c>
      <c r="H1069" s="119">
        <v>688.75</v>
      </c>
      <c r="I1069" s="119">
        <v>47237</v>
      </c>
      <c r="J1069" s="119">
        <v>32544706.199999999</v>
      </c>
      <c r="K1069" s="121">
        <v>43137</v>
      </c>
      <c r="L1069" s="119">
        <v>1668</v>
      </c>
      <c r="M1069" s="119" t="s">
        <v>1772</v>
      </c>
    </row>
    <row r="1070" spans="1:13">
      <c r="A1070" s="119" t="s">
        <v>1773</v>
      </c>
      <c r="B1070" s="119" t="s">
        <v>397</v>
      </c>
      <c r="C1070" s="119">
        <v>23.8</v>
      </c>
      <c r="D1070" s="119">
        <v>24</v>
      </c>
      <c r="E1070" s="119">
        <v>22</v>
      </c>
      <c r="F1070" s="119">
        <v>22.35</v>
      </c>
      <c r="G1070" s="119">
        <v>22.3</v>
      </c>
      <c r="H1070" s="119">
        <v>23.7</v>
      </c>
      <c r="I1070" s="119">
        <v>36850</v>
      </c>
      <c r="J1070" s="119">
        <v>828178.85</v>
      </c>
      <c r="K1070" s="121">
        <v>43137</v>
      </c>
      <c r="L1070" s="119">
        <v>168</v>
      </c>
      <c r="M1070" s="119" t="s">
        <v>1774</v>
      </c>
    </row>
    <row r="1071" spans="1:13">
      <c r="A1071" s="119" t="s">
        <v>1775</v>
      </c>
      <c r="B1071" s="119" t="s">
        <v>397</v>
      </c>
      <c r="C1071" s="119">
        <v>369</v>
      </c>
      <c r="D1071" s="119">
        <v>444</v>
      </c>
      <c r="E1071" s="119">
        <v>362.05</v>
      </c>
      <c r="F1071" s="119">
        <v>417.4</v>
      </c>
      <c r="G1071" s="119">
        <v>414.95</v>
      </c>
      <c r="H1071" s="119">
        <v>430.6</v>
      </c>
      <c r="I1071" s="119">
        <v>179940</v>
      </c>
      <c r="J1071" s="119">
        <v>73137393.650000006</v>
      </c>
      <c r="K1071" s="121">
        <v>43137</v>
      </c>
      <c r="L1071" s="119">
        <v>6004</v>
      </c>
      <c r="M1071" s="119" t="s">
        <v>1776</v>
      </c>
    </row>
    <row r="1072" spans="1:13">
      <c r="A1072" s="119" t="s">
        <v>2768</v>
      </c>
      <c r="B1072" s="119" t="s">
        <v>397</v>
      </c>
      <c r="C1072" s="119">
        <v>670</v>
      </c>
      <c r="D1072" s="119">
        <v>705</v>
      </c>
      <c r="E1072" s="119">
        <v>665</v>
      </c>
      <c r="F1072" s="119">
        <v>695.25</v>
      </c>
      <c r="G1072" s="119">
        <v>692</v>
      </c>
      <c r="H1072" s="119">
        <v>695.05</v>
      </c>
      <c r="I1072" s="119">
        <v>399206</v>
      </c>
      <c r="J1072" s="119">
        <v>276416725.05000001</v>
      </c>
      <c r="K1072" s="121">
        <v>43137</v>
      </c>
      <c r="L1072" s="119">
        <v>13545</v>
      </c>
      <c r="M1072" s="119" t="s">
        <v>2769</v>
      </c>
    </row>
    <row r="1073" spans="1:13">
      <c r="A1073" s="119" t="s">
        <v>138</v>
      </c>
      <c r="B1073" s="119" t="s">
        <v>397</v>
      </c>
      <c r="C1073" s="119">
        <v>285</v>
      </c>
      <c r="D1073" s="119">
        <v>297.3</v>
      </c>
      <c r="E1073" s="119">
        <v>282.89999999999998</v>
      </c>
      <c r="F1073" s="119">
        <v>291.75</v>
      </c>
      <c r="G1073" s="119">
        <v>294.60000000000002</v>
      </c>
      <c r="H1073" s="119">
        <v>298.05</v>
      </c>
      <c r="I1073" s="119">
        <v>30577218</v>
      </c>
      <c r="J1073" s="119">
        <v>8859222865.8500004</v>
      </c>
      <c r="K1073" s="121">
        <v>43137</v>
      </c>
      <c r="L1073" s="119">
        <v>241764</v>
      </c>
      <c r="M1073" s="119" t="s">
        <v>1777</v>
      </c>
    </row>
    <row r="1074" spans="1:13">
      <c r="A1074" s="119" t="s">
        <v>2786</v>
      </c>
      <c r="B1074" s="119" t="s">
        <v>397</v>
      </c>
      <c r="C1074" s="119">
        <v>9.3000000000000007</v>
      </c>
      <c r="D1074" s="119">
        <v>9.3000000000000007</v>
      </c>
      <c r="E1074" s="119">
        <v>9.3000000000000007</v>
      </c>
      <c r="F1074" s="119">
        <v>9.3000000000000007</v>
      </c>
      <c r="G1074" s="119">
        <v>9.3000000000000007</v>
      </c>
      <c r="H1074" s="119">
        <v>9.75</v>
      </c>
      <c r="I1074" s="119">
        <v>28779</v>
      </c>
      <c r="J1074" s="119">
        <v>267644.7</v>
      </c>
      <c r="K1074" s="121">
        <v>43137</v>
      </c>
      <c r="L1074" s="119">
        <v>12</v>
      </c>
      <c r="M1074" s="119" t="s">
        <v>2787</v>
      </c>
    </row>
    <row r="1075" spans="1:13">
      <c r="A1075" s="119" t="s">
        <v>2604</v>
      </c>
      <c r="B1075" s="119" t="s">
        <v>397</v>
      </c>
      <c r="C1075" s="119">
        <v>5398</v>
      </c>
      <c r="D1075" s="119">
        <v>5445</v>
      </c>
      <c r="E1075" s="119">
        <v>5200</v>
      </c>
      <c r="F1075" s="119">
        <v>5412.5</v>
      </c>
      <c r="G1075" s="119">
        <v>5400</v>
      </c>
      <c r="H1075" s="119">
        <v>5375.65</v>
      </c>
      <c r="I1075" s="119">
        <v>2882</v>
      </c>
      <c r="J1075" s="119">
        <v>15311843.449999999</v>
      </c>
      <c r="K1075" s="121">
        <v>43137</v>
      </c>
      <c r="L1075" s="119">
        <v>876</v>
      </c>
      <c r="M1075" s="119" t="s">
        <v>831</v>
      </c>
    </row>
    <row r="1076" spans="1:13">
      <c r="A1076" s="119" t="s">
        <v>2494</v>
      </c>
      <c r="B1076" s="119" t="s">
        <v>397</v>
      </c>
      <c r="C1076" s="119">
        <v>439.45</v>
      </c>
      <c r="D1076" s="119">
        <v>459.9</v>
      </c>
      <c r="E1076" s="119">
        <v>429</v>
      </c>
      <c r="F1076" s="119">
        <v>452.3</v>
      </c>
      <c r="G1076" s="119">
        <v>452</v>
      </c>
      <c r="H1076" s="119">
        <v>447.75</v>
      </c>
      <c r="I1076" s="119">
        <v>26253</v>
      </c>
      <c r="J1076" s="119">
        <v>11562839.9</v>
      </c>
      <c r="K1076" s="121">
        <v>43137</v>
      </c>
      <c r="L1076" s="119">
        <v>1688</v>
      </c>
      <c r="M1076" s="119" t="s">
        <v>2496</v>
      </c>
    </row>
    <row r="1077" spans="1:13">
      <c r="A1077" s="119" t="s">
        <v>1778</v>
      </c>
      <c r="B1077" s="119" t="s">
        <v>397</v>
      </c>
      <c r="C1077" s="119">
        <v>110</v>
      </c>
      <c r="D1077" s="119">
        <v>113.85</v>
      </c>
      <c r="E1077" s="119">
        <v>105.2</v>
      </c>
      <c r="F1077" s="119">
        <v>110.2</v>
      </c>
      <c r="G1077" s="119">
        <v>109.5</v>
      </c>
      <c r="H1077" s="119">
        <v>114.85</v>
      </c>
      <c r="I1077" s="119">
        <v>105408</v>
      </c>
      <c r="J1077" s="119">
        <v>11654727.449999999</v>
      </c>
      <c r="K1077" s="121">
        <v>43137</v>
      </c>
      <c r="L1077" s="119">
        <v>1284</v>
      </c>
      <c r="M1077" s="119" t="s">
        <v>1779</v>
      </c>
    </row>
    <row r="1078" spans="1:13">
      <c r="A1078" s="119" t="s">
        <v>1780</v>
      </c>
      <c r="B1078" s="119" t="s">
        <v>397</v>
      </c>
      <c r="C1078" s="119">
        <v>67.099999999999994</v>
      </c>
      <c r="D1078" s="119">
        <v>72.2</v>
      </c>
      <c r="E1078" s="119">
        <v>66.8</v>
      </c>
      <c r="F1078" s="119">
        <v>70.849999999999994</v>
      </c>
      <c r="G1078" s="119">
        <v>71.150000000000006</v>
      </c>
      <c r="H1078" s="119">
        <v>72</v>
      </c>
      <c r="I1078" s="119">
        <v>955604</v>
      </c>
      <c r="J1078" s="119">
        <v>66792868.600000001</v>
      </c>
      <c r="K1078" s="121">
        <v>43137</v>
      </c>
      <c r="L1078" s="119">
        <v>6877</v>
      </c>
      <c r="M1078" s="119" t="s">
        <v>1781</v>
      </c>
    </row>
    <row r="1079" spans="1:13">
      <c r="A1079" s="119" t="s">
        <v>1782</v>
      </c>
      <c r="B1079" s="119" t="s">
        <v>397</v>
      </c>
      <c r="C1079" s="119">
        <v>221</v>
      </c>
      <c r="D1079" s="119">
        <v>238.4</v>
      </c>
      <c r="E1079" s="119">
        <v>221</v>
      </c>
      <c r="F1079" s="119">
        <v>233.3</v>
      </c>
      <c r="G1079" s="119">
        <v>233.3</v>
      </c>
      <c r="H1079" s="119">
        <v>244.45</v>
      </c>
      <c r="I1079" s="119">
        <v>264276</v>
      </c>
      <c r="J1079" s="119">
        <v>61182329.950000003</v>
      </c>
      <c r="K1079" s="121">
        <v>43137</v>
      </c>
      <c r="L1079" s="119">
        <v>5036</v>
      </c>
      <c r="M1079" s="119" t="s">
        <v>1783</v>
      </c>
    </row>
    <row r="1080" spans="1:13">
      <c r="A1080" s="119" t="s">
        <v>1784</v>
      </c>
      <c r="B1080" s="119" t="s">
        <v>397</v>
      </c>
      <c r="C1080" s="119">
        <v>2.6</v>
      </c>
      <c r="D1080" s="119">
        <v>2.65</v>
      </c>
      <c r="E1080" s="119">
        <v>2.4500000000000002</v>
      </c>
      <c r="F1080" s="119">
        <v>2.5499999999999998</v>
      </c>
      <c r="G1080" s="119">
        <v>2.5499999999999998</v>
      </c>
      <c r="H1080" s="119">
        <v>2.7</v>
      </c>
      <c r="I1080" s="119">
        <v>625299</v>
      </c>
      <c r="J1080" s="119">
        <v>1585117.25</v>
      </c>
      <c r="K1080" s="121">
        <v>43137</v>
      </c>
      <c r="L1080" s="119">
        <v>651</v>
      </c>
      <c r="M1080" s="119" t="s">
        <v>1785</v>
      </c>
    </row>
    <row r="1081" spans="1:13">
      <c r="A1081" s="119" t="s">
        <v>3024</v>
      </c>
      <c r="B1081" s="119" t="s">
        <v>397</v>
      </c>
      <c r="C1081" s="119">
        <v>352.49</v>
      </c>
      <c r="D1081" s="119">
        <v>356.99</v>
      </c>
      <c r="E1081" s="119">
        <v>350.3</v>
      </c>
      <c r="F1081" s="119">
        <v>356.99</v>
      </c>
      <c r="G1081" s="119">
        <v>356.99</v>
      </c>
      <c r="H1081" s="119">
        <v>362</v>
      </c>
      <c r="I1081" s="119">
        <v>339</v>
      </c>
      <c r="J1081" s="119">
        <v>120800.77</v>
      </c>
      <c r="K1081" s="121">
        <v>43137</v>
      </c>
      <c r="L1081" s="119">
        <v>6</v>
      </c>
      <c r="M1081" s="119" t="s">
        <v>3025</v>
      </c>
    </row>
    <row r="1082" spans="1:13">
      <c r="A1082" s="119" t="s">
        <v>1786</v>
      </c>
      <c r="B1082" s="119" t="s">
        <v>397</v>
      </c>
      <c r="C1082" s="119">
        <v>62.15</v>
      </c>
      <c r="D1082" s="119">
        <v>72</v>
      </c>
      <c r="E1082" s="119">
        <v>62.15</v>
      </c>
      <c r="F1082" s="119">
        <v>69.75</v>
      </c>
      <c r="G1082" s="119">
        <v>69.650000000000006</v>
      </c>
      <c r="H1082" s="119">
        <v>72.349999999999994</v>
      </c>
      <c r="I1082" s="119">
        <v>224036</v>
      </c>
      <c r="J1082" s="119">
        <v>15382258.9</v>
      </c>
      <c r="K1082" s="121">
        <v>43137</v>
      </c>
      <c r="L1082" s="119">
        <v>1633</v>
      </c>
      <c r="M1082" s="119" t="s">
        <v>1787</v>
      </c>
    </row>
    <row r="1083" spans="1:13">
      <c r="A1083" s="119" t="s">
        <v>1788</v>
      </c>
      <c r="B1083" s="119" t="s">
        <v>397</v>
      </c>
      <c r="C1083" s="119">
        <v>870.5</v>
      </c>
      <c r="D1083" s="119">
        <v>886</v>
      </c>
      <c r="E1083" s="119">
        <v>837.05</v>
      </c>
      <c r="F1083" s="119">
        <v>862.85</v>
      </c>
      <c r="G1083" s="119">
        <v>862.25</v>
      </c>
      <c r="H1083" s="119">
        <v>895.05</v>
      </c>
      <c r="I1083" s="119">
        <v>7527</v>
      </c>
      <c r="J1083" s="119">
        <v>6453620.0999999996</v>
      </c>
      <c r="K1083" s="121">
        <v>43137</v>
      </c>
      <c r="L1083" s="119">
        <v>518</v>
      </c>
      <c r="M1083" s="119" t="s">
        <v>1789</v>
      </c>
    </row>
    <row r="1084" spans="1:13">
      <c r="A1084" s="119" t="s">
        <v>2202</v>
      </c>
      <c r="B1084" s="119" t="s">
        <v>397</v>
      </c>
      <c r="C1084" s="119">
        <v>56.1</v>
      </c>
      <c r="D1084" s="119">
        <v>58.9</v>
      </c>
      <c r="E1084" s="119">
        <v>55.9</v>
      </c>
      <c r="F1084" s="119">
        <v>57.85</v>
      </c>
      <c r="G1084" s="119">
        <v>57.75</v>
      </c>
      <c r="H1084" s="119">
        <v>60.35</v>
      </c>
      <c r="I1084" s="119">
        <v>1473713</v>
      </c>
      <c r="J1084" s="119">
        <v>84520797.950000003</v>
      </c>
      <c r="K1084" s="121">
        <v>43137</v>
      </c>
      <c r="L1084" s="119">
        <v>7983</v>
      </c>
      <c r="M1084" s="119" t="s">
        <v>2203</v>
      </c>
    </row>
    <row r="1085" spans="1:13">
      <c r="A1085" s="119" t="s">
        <v>2815</v>
      </c>
      <c r="B1085" s="119" t="s">
        <v>397</v>
      </c>
      <c r="C1085" s="119">
        <v>2781</v>
      </c>
      <c r="D1085" s="119">
        <v>2789.9</v>
      </c>
      <c r="E1085" s="119">
        <v>2770.5</v>
      </c>
      <c r="F1085" s="119">
        <v>2783.95</v>
      </c>
      <c r="G1085" s="119">
        <v>2784.95</v>
      </c>
      <c r="H1085" s="119">
        <v>2765.4</v>
      </c>
      <c r="I1085" s="119">
        <v>10815</v>
      </c>
      <c r="J1085" s="119">
        <v>30096597.199999999</v>
      </c>
      <c r="K1085" s="121">
        <v>43137</v>
      </c>
      <c r="L1085" s="119">
        <v>453</v>
      </c>
      <c r="M1085" s="119" t="s">
        <v>2816</v>
      </c>
    </row>
    <row r="1086" spans="1:13">
      <c r="A1086" s="119" t="s">
        <v>1790</v>
      </c>
      <c r="B1086" s="119" t="s">
        <v>397</v>
      </c>
      <c r="C1086" s="119">
        <v>105.17</v>
      </c>
      <c r="D1086" s="119">
        <v>107.9</v>
      </c>
      <c r="E1086" s="119">
        <v>104.17</v>
      </c>
      <c r="F1086" s="119">
        <v>107.8</v>
      </c>
      <c r="G1086" s="119">
        <v>107.8</v>
      </c>
      <c r="H1086" s="119">
        <v>108.17</v>
      </c>
      <c r="I1086" s="119">
        <v>204719</v>
      </c>
      <c r="J1086" s="119">
        <v>21903624.75</v>
      </c>
      <c r="K1086" s="121">
        <v>43137</v>
      </c>
      <c r="L1086" s="119">
        <v>637</v>
      </c>
      <c r="M1086" s="119" t="s">
        <v>1791</v>
      </c>
    </row>
    <row r="1087" spans="1:13">
      <c r="A1087" s="119" t="s">
        <v>1792</v>
      </c>
      <c r="B1087" s="119" t="s">
        <v>397</v>
      </c>
      <c r="C1087" s="119">
        <v>260</v>
      </c>
      <c r="D1087" s="119">
        <v>261.8</v>
      </c>
      <c r="E1087" s="119">
        <v>251.64</v>
      </c>
      <c r="F1087" s="119">
        <v>261.64999999999998</v>
      </c>
      <c r="G1087" s="119">
        <v>261.64999999999998</v>
      </c>
      <c r="H1087" s="119">
        <v>263.74</v>
      </c>
      <c r="I1087" s="119">
        <v>1009</v>
      </c>
      <c r="J1087" s="119">
        <v>256774.7</v>
      </c>
      <c r="K1087" s="121">
        <v>43137</v>
      </c>
      <c r="L1087" s="119">
        <v>60</v>
      </c>
      <c r="M1087" s="119" t="s">
        <v>1793</v>
      </c>
    </row>
    <row r="1088" spans="1:13">
      <c r="A1088" s="119" t="s">
        <v>2246</v>
      </c>
      <c r="B1088" s="119" t="s">
        <v>397</v>
      </c>
      <c r="C1088" s="119">
        <v>297</v>
      </c>
      <c r="D1088" s="119">
        <v>298.35000000000002</v>
      </c>
      <c r="E1088" s="119">
        <v>285</v>
      </c>
      <c r="F1088" s="119">
        <v>297.13</v>
      </c>
      <c r="G1088" s="119">
        <v>296.89999999999998</v>
      </c>
      <c r="H1088" s="119">
        <v>297.45</v>
      </c>
      <c r="I1088" s="119">
        <v>6353</v>
      </c>
      <c r="J1088" s="119">
        <v>1860694.83</v>
      </c>
      <c r="K1088" s="121">
        <v>43137</v>
      </c>
      <c r="L1088" s="119">
        <v>115</v>
      </c>
      <c r="M1088" s="119" t="s">
        <v>2247</v>
      </c>
    </row>
    <row r="1089" spans="1:13">
      <c r="A1089" s="119" t="s">
        <v>2372</v>
      </c>
      <c r="B1089" s="119" t="s">
        <v>397</v>
      </c>
      <c r="C1089" s="119">
        <v>1600</v>
      </c>
      <c r="D1089" s="119">
        <v>1608</v>
      </c>
      <c r="E1089" s="119">
        <v>1502.35</v>
      </c>
      <c r="F1089" s="119">
        <v>1598.75</v>
      </c>
      <c r="G1089" s="119">
        <v>1605.5</v>
      </c>
      <c r="H1089" s="119">
        <v>1607.25</v>
      </c>
      <c r="I1089" s="119">
        <v>3354</v>
      </c>
      <c r="J1089" s="119">
        <v>5280354.2</v>
      </c>
      <c r="K1089" s="121">
        <v>43137</v>
      </c>
      <c r="L1089" s="119">
        <v>537</v>
      </c>
      <c r="M1089" s="119" t="s">
        <v>2373</v>
      </c>
    </row>
    <row r="1090" spans="1:13">
      <c r="A1090" s="119" t="s">
        <v>1794</v>
      </c>
      <c r="B1090" s="119" t="s">
        <v>397</v>
      </c>
      <c r="C1090" s="119">
        <v>14.45</v>
      </c>
      <c r="D1090" s="119">
        <v>15.6</v>
      </c>
      <c r="E1090" s="119">
        <v>14.4</v>
      </c>
      <c r="F1090" s="119">
        <v>15.45</v>
      </c>
      <c r="G1090" s="119">
        <v>15.5</v>
      </c>
      <c r="H1090" s="119">
        <v>16</v>
      </c>
      <c r="I1090" s="119">
        <v>10124</v>
      </c>
      <c r="J1090" s="119">
        <v>154838.15</v>
      </c>
      <c r="K1090" s="121">
        <v>43137</v>
      </c>
      <c r="L1090" s="119">
        <v>67</v>
      </c>
      <c r="M1090" s="119" t="s">
        <v>1795</v>
      </c>
    </row>
    <row r="1091" spans="1:13">
      <c r="A1091" s="119" t="s">
        <v>2542</v>
      </c>
      <c r="B1091" s="119" t="s">
        <v>397</v>
      </c>
      <c r="C1091" s="119">
        <v>18.75</v>
      </c>
      <c r="D1091" s="119">
        <v>19.25</v>
      </c>
      <c r="E1091" s="119">
        <v>18.05</v>
      </c>
      <c r="F1091" s="119">
        <v>18.600000000000001</v>
      </c>
      <c r="G1091" s="119">
        <v>18.55</v>
      </c>
      <c r="H1091" s="119">
        <v>19</v>
      </c>
      <c r="I1091" s="119">
        <v>65666</v>
      </c>
      <c r="J1091" s="119">
        <v>1193897.55</v>
      </c>
      <c r="K1091" s="121">
        <v>43137</v>
      </c>
      <c r="L1091" s="119">
        <v>137</v>
      </c>
      <c r="M1091" s="119" t="s">
        <v>2543</v>
      </c>
    </row>
    <row r="1092" spans="1:13">
      <c r="A1092" s="119" t="s">
        <v>1796</v>
      </c>
      <c r="B1092" s="119" t="s">
        <v>397</v>
      </c>
      <c r="C1092" s="119">
        <v>511.65</v>
      </c>
      <c r="D1092" s="119">
        <v>544.5</v>
      </c>
      <c r="E1092" s="119">
        <v>505.25</v>
      </c>
      <c r="F1092" s="119">
        <v>539.4</v>
      </c>
      <c r="G1092" s="119">
        <v>541</v>
      </c>
      <c r="H1092" s="119">
        <v>545.79999999999995</v>
      </c>
      <c r="I1092" s="119">
        <v>303119</v>
      </c>
      <c r="J1092" s="119">
        <v>159411959.25</v>
      </c>
      <c r="K1092" s="121">
        <v>43137</v>
      </c>
      <c r="L1092" s="119">
        <v>10932</v>
      </c>
      <c r="M1092" s="119" t="s">
        <v>1797</v>
      </c>
    </row>
    <row r="1093" spans="1:13">
      <c r="A1093" s="119" t="s">
        <v>2969</v>
      </c>
      <c r="B1093" s="119" t="s">
        <v>397</v>
      </c>
      <c r="C1093" s="119">
        <v>224</v>
      </c>
      <c r="D1093" s="119">
        <v>235.95</v>
      </c>
      <c r="E1093" s="119">
        <v>224</v>
      </c>
      <c r="F1093" s="119">
        <v>233.2</v>
      </c>
      <c r="G1093" s="119">
        <v>234.05</v>
      </c>
      <c r="H1093" s="119">
        <v>235.25</v>
      </c>
      <c r="I1093" s="119">
        <v>213009</v>
      </c>
      <c r="J1093" s="119">
        <v>49624378.049999997</v>
      </c>
      <c r="K1093" s="121">
        <v>43137</v>
      </c>
      <c r="L1093" s="119">
        <v>3218</v>
      </c>
      <c r="M1093" s="119" t="s">
        <v>2970</v>
      </c>
    </row>
    <row r="1094" spans="1:13">
      <c r="A1094" s="119" t="s">
        <v>2702</v>
      </c>
      <c r="B1094" s="119" t="s">
        <v>397</v>
      </c>
      <c r="C1094" s="119">
        <v>170</v>
      </c>
      <c r="D1094" s="119">
        <v>175.3</v>
      </c>
      <c r="E1094" s="119">
        <v>163</v>
      </c>
      <c r="F1094" s="119">
        <v>171.85</v>
      </c>
      <c r="G1094" s="119">
        <v>171.15</v>
      </c>
      <c r="H1094" s="119">
        <v>178.1</v>
      </c>
      <c r="I1094" s="119">
        <v>25072</v>
      </c>
      <c r="J1094" s="119">
        <v>4292415.5999999996</v>
      </c>
      <c r="K1094" s="121">
        <v>43137</v>
      </c>
      <c r="L1094" s="119">
        <v>568</v>
      </c>
      <c r="M1094" s="119" t="s">
        <v>2703</v>
      </c>
    </row>
    <row r="1095" spans="1:13">
      <c r="A1095" s="119" t="s">
        <v>2477</v>
      </c>
      <c r="B1095" s="119" t="s">
        <v>397</v>
      </c>
      <c r="C1095" s="119">
        <v>1530</v>
      </c>
      <c r="D1095" s="119">
        <v>1675</v>
      </c>
      <c r="E1095" s="119">
        <v>1524</v>
      </c>
      <c r="F1095" s="119">
        <v>1640.7</v>
      </c>
      <c r="G1095" s="119">
        <v>1640</v>
      </c>
      <c r="H1095" s="119">
        <v>1660.4</v>
      </c>
      <c r="I1095" s="119">
        <v>197394</v>
      </c>
      <c r="J1095" s="119">
        <v>321252786.94999999</v>
      </c>
      <c r="K1095" s="121">
        <v>43137</v>
      </c>
      <c r="L1095" s="119">
        <v>9940</v>
      </c>
      <c r="M1095" s="119" t="s">
        <v>2478</v>
      </c>
    </row>
    <row r="1096" spans="1:13">
      <c r="A1096" s="119" t="s">
        <v>1798</v>
      </c>
      <c r="B1096" s="119" t="s">
        <v>397</v>
      </c>
      <c r="C1096" s="119">
        <v>131.94999999999999</v>
      </c>
      <c r="D1096" s="119">
        <v>135.85</v>
      </c>
      <c r="E1096" s="119">
        <v>130.5</v>
      </c>
      <c r="F1096" s="119">
        <v>134.4</v>
      </c>
      <c r="G1096" s="119">
        <v>134</v>
      </c>
      <c r="H1096" s="119">
        <v>137.19999999999999</v>
      </c>
      <c r="I1096" s="119">
        <v>14522</v>
      </c>
      <c r="J1096" s="119">
        <v>1938843.25</v>
      </c>
      <c r="K1096" s="121">
        <v>43137</v>
      </c>
      <c r="L1096" s="119">
        <v>306</v>
      </c>
      <c r="M1096" s="119" t="s">
        <v>1799</v>
      </c>
    </row>
    <row r="1097" spans="1:13">
      <c r="A1097" s="119" t="s">
        <v>1800</v>
      </c>
      <c r="B1097" s="119" t="s">
        <v>397</v>
      </c>
      <c r="C1097" s="119">
        <v>409</v>
      </c>
      <c r="D1097" s="119">
        <v>409</v>
      </c>
      <c r="E1097" s="119">
        <v>390</v>
      </c>
      <c r="F1097" s="119">
        <v>400.95</v>
      </c>
      <c r="G1097" s="119">
        <v>401</v>
      </c>
      <c r="H1097" s="119">
        <v>413.8</v>
      </c>
      <c r="I1097" s="119">
        <v>25277</v>
      </c>
      <c r="J1097" s="119">
        <v>10022007.25</v>
      </c>
      <c r="K1097" s="121">
        <v>43137</v>
      </c>
      <c r="L1097" s="119">
        <v>1439</v>
      </c>
      <c r="M1097" s="119" t="s">
        <v>1801</v>
      </c>
    </row>
    <row r="1098" spans="1:13">
      <c r="A1098" s="119" t="s">
        <v>1802</v>
      </c>
      <c r="B1098" s="119" t="s">
        <v>397</v>
      </c>
      <c r="C1098" s="119">
        <v>2200</v>
      </c>
      <c r="D1098" s="119">
        <v>2260</v>
      </c>
      <c r="E1098" s="119">
        <v>2150</v>
      </c>
      <c r="F1098" s="119">
        <v>2233.6999999999998</v>
      </c>
      <c r="G1098" s="119">
        <v>2230</v>
      </c>
      <c r="H1098" s="119">
        <v>2326.9499999999998</v>
      </c>
      <c r="I1098" s="119">
        <v>5163</v>
      </c>
      <c r="J1098" s="119">
        <v>11404493.65</v>
      </c>
      <c r="K1098" s="121">
        <v>43137</v>
      </c>
      <c r="L1098" s="119">
        <v>781</v>
      </c>
      <c r="M1098" s="119" t="s">
        <v>1803</v>
      </c>
    </row>
    <row r="1099" spans="1:13">
      <c r="A1099" s="119" t="s">
        <v>3046</v>
      </c>
      <c r="B1099" s="119" t="s">
        <v>397</v>
      </c>
      <c r="C1099" s="119">
        <v>255</v>
      </c>
      <c r="D1099" s="119">
        <v>255</v>
      </c>
      <c r="E1099" s="119">
        <v>249</v>
      </c>
      <c r="F1099" s="119">
        <v>250</v>
      </c>
      <c r="G1099" s="119">
        <v>250</v>
      </c>
      <c r="H1099" s="119">
        <v>260</v>
      </c>
      <c r="I1099" s="119">
        <v>184</v>
      </c>
      <c r="J1099" s="119">
        <v>46140.7</v>
      </c>
      <c r="K1099" s="121">
        <v>43137</v>
      </c>
      <c r="L1099" s="119">
        <v>16</v>
      </c>
      <c r="M1099" s="119" t="s">
        <v>3047</v>
      </c>
    </row>
    <row r="1100" spans="1:13">
      <c r="A1100" s="119" t="s">
        <v>1804</v>
      </c>
      <c r="B1100" s="119" t="s">
        <v>397</v>
      </c>
      <c r="C1100" s="119">
        <v>529.70000000000005</v>
      </c>
      <c r="D1100" s="119">
        <v>529.95000000000005</v>
      </c>
      <c r="E1100" s="119">
        <v>505.1</v>
      </c>
      <c r="F1100" s="119">
        <v>518.54999999999995</v>
      </c>
      <c r="G1100" s="119">
        <v>518</v>
      </c>
      <c r="H1100" s="119">
        <v>551.75</v>
      </c>
      <c r="I1100" s="119">
        <v>27628</v>
      </c>
      <c r="J1100" s="119">
        <v>14290320.85</v>
      </c>
      <c r="K1100" s="121">
        <v>43137</v>
      </c>
      <c r="L1100" s="119">
        <v>1486</v>
      </c>
      <c r="M1100" s="119" t="s">
        <v>1805</v>
      </c>
    </row>
    <row r="1101" spans="1:13">
      <c r="A1101" s="119" t="s">
        <v>1806</v>
      </c>
      <c r="B1101" s="119" t="s">
        <v>397</v>
      </c>
      <c r="C1101" s="119">
        <v>504</v>
      </c>
      <c r="D1101" s="119">
        <v>522</v>
      </c>
      <c r="E1101" s="119">
        <v>498.25</v>
      </c>
      <c r="F1101" s="119">
        <v>518.75</v>
      </c>
      <c r="G1101" s="119">
        <v>518</v>
      </c>
      <c r="H1101" s="119">
        <v>518.95000000000005</v>
      </c>
      <c r="I1101" s="119">
        <v>20149</v>
      </c>
      <c r="J1101" s="119">
        <v>10356240.050000001</v>
      </c>
      <c r="K1101" s="121">
        <v>43137</v>
      </c>
      <c r="L1101" s="119">
        <v>941</v>
      </c>
      <c r="M1101" s="119" t="s">
        <v>1807</v>
      </c>
    </row>
    <row r="1102" spans="1:13">
      <c r="A1102" s="119" t="s">
        <v>1808</v>
      </c>
      <c r="B1102" s="119" t="s">
        <v>397</v>
      </c>
      <c r="C1102" s="119">
        <v>145</v>
      </c>
      <c r="D1102" s="119">
        <v>146</v>
      </c>
      <c r="E1102" s="119">
        <v>135</v>
      </c>
      <c r="F1102" s="119">
        <v>139.69999999999999</v>
      </c>
      <c r="G1102" s="119">
        <v>139.19999999999999</v>
      </c>
      <c r="H1102" s="119">
        <v>148.5</v>
      </c>
      <c r="I1102" s="119">
        <v>17161</v>
      </c>
      <c r="J1102" s="119">
        <v>2392751.7999999998</v>
      </c>
      <c r="K1102" s="121">
        <v>43137</v>
      </c>
      <c r="L1102" s="119">
        <v>265</v>
      </c>
      <c r="M1102" s="119" t="s">
        <v>1809</v>
      </c>
    </row>
    <row r="1103" spans="1:13">
      <c r="A1103" s="119" t="s">
        <v>1810</v>
      </c>
      <c r="B1103" s="119" t="s">
        <v>397</v>
      </c>
      <c r="C1103" s="119">
        <v>72.95</v>
      </c>
      <c r="D1103" s="119">
        <v>74.900000000000006</v>
      </c>
      <c r="E1103" s="119">
        <v>71.099999999999994</v>
      </c>
      <c r="F1103" s="119">
        <v>73.099999999999994</v>
      </c>
      <c r="G1103" s="119">
        <v>73.400000000000006</v>
      </c>
      <c r="H1103" s="119">
        <v>76.349999999999994</v>
      </c>
      <c r="I1103" s="119">
        <v>201961</v>
      </c>
      <c r="J1103" s="119">
        <v>14748849</v>
      </c>
      <c r="K1103" s="121">
        <v>43137</v>
      </c>
      <c r="L1103" s="119">
        <v>1858</v>
      </c>
      <c r="M1103" s="119" t="s">
        <v>1811</v>
      </c>
    </row>
    <row r="1104" spans="1:13">
      <c r="A1104" s="119" t="s">
        <v>3013</v>
      </c>
      <c r="B1104" s="119" t="s">
        <v>397</v>
      </c>
      <c r="C1104" s="119">
        <v>550</v>
      </c>
      <c r="D1104" s="119">
        <v>584</v>
      </c>
      <c r="E1104" s="119">
        <v>542.1</v>
      </c>
      <c r="F1104" s="119">
        <v>546</v>
      </c>
      <c r="G1104" s="119">
        <v>546</v>
      </c>
      <c r="H1104" s="119">
        <v>568.4</v>
      </c>
      <c r="I1104" s="119">
        <v>429</v>
      </c>
      <c r="J1104" s="119">
        <v>233110.7</v>
      </c>
      <c r="K1104" s="121">
        <v>43137</v>
      </c>
      <c r="L1104" s="119">
        <v>10</v>
      </c>
      <c r="M1104" s="119" t="s">
        <v>3014</v>
      </c>
    </row>
    <row r="1105" spans="1:13">
      <c r="A1105" s="119" t="s">
        <v>1812</v>
      </c>
      <c r="B1105" s="119" t="s">
        <v>397</v>
      </c>
      <c r="C1105" s="119">
        <v>277</v>
      </c>
      <c r="D1105" s="119">
        <v>292.05</v>
      </c>
      <c r="E1105" s="119">
        <v>277</v>
      </c>
      <c r="F1105" s="119">
        <v>280.75</v>
      </c>
      <c r="G1105" s="119">
        <v>281.89999999999998</v>
      </c>
      <c r="H1105" s="119">
        <v>292.7</v>
      </c>
      <c r="I1105" s="119">
        <v>427746</v>
      </c>
      <c r="J1105" s="119">
        <v>122634112.40000001</v>
      </c>
      <c r="K1105" s="121">
        <v>43137</v>
      </c>
      <c r="L1105" s="119">
        <v>3297</v>
      </c>
      <c r="M1105" s="119" t="s">
        <v>1813</v>
      </c>
    </row>
    <row r="1106" spans="1:13">
      <c r="A1106" s="119" t="s">
        <v>1814</v>
      </c>
      <c r="B1106" s="119" t="s">
        <v>397</v>
      </c>
      <c r="C1106" s="119">
        <v>507.9</v>
      </c>
      <c r="D1106" s="119">
        <v>530.95000000000005</v>
      </c>
      <c r="E1106" s="119">
        <v>502.1</v>
      </c>
      <c r="F1106" s="119">
        <v>523.1</v>
      </c>
      <c r="G1106" s="119">
        <v>524.5</v>
      </c>
      <c r="H1106" s="119">
        <v>524</v>
      </c>
      <c r="I1106" s="119">
        <v>332398</v>
      </c>
      <c r="J1106" s="119">
        <v>173826965.94999999</v>
      </c>
      <c r="K1106" s="121">
        <v>43137</v>
      </c>
      <c r="L1106" s="119">
        <v>4045</v>
      </c>
      <c r="M1106" s="119" t="s">
        <v>1815</v>
      </c>
    </row>
    <row r="1107" spans="1:13">
      <c r="A1107" s="119" t="s">
        <v>212</v>
      </c>
      <c r="B1107" s="119" t="s">
        <v>397</v>
      </c>
      <c r="C1107" s="119">
        <v>16177.6</v>
      </c>
      <c r="D1107" s="119">
        <v>17099</v>
      </c>
      <c r="E1107" s="119">
        <v>15652.15</v>
      </c>
      <c r="F1107" s="119">
        <v>16517.8</v>
      </c>
      <c r="G1107" s="119">
        <v>16799.599999999999</v>
      </c>
      <c r="H1107" s="119">
        <v>16635.650000000001</v>
      </c>
      <c r="I1107" s="119">
        <v>61641</v>
      </c>
      <c r="J1107" s="119">
        <v>998012449.95000005</v>
      </c>
      <c r="K1107" s="121">
        <v>43137</v>
      </c>
      <c r="L1107" s="119">
        <v>25134</v>
      </c>
      <c r="M1107" s="119" t="s">
        <v>1816</v>
      </c>
    </row>
    <row r="1108" spans="1:13">
      <c r="A1108" s="119" t="s">
        <v>1817</v>
      </c>
      <c r="B1108" s="119" t="s">
        <v>397</v>
      </c>
      <c r="C1108" s="119">
        <v>244</v>
      </c>
      <c r="D1108" s="119">
        <v>247.9</v>
      </c>
      <c r="E1108" s="119">
        <v>235</v>
      </c>
      <c r="F1108" s="119">
        <v>236.55</v>
      </c>
      <c r="G1108" s="119">
        <v>235.5</v>
      </c>
      <c r="H1108" s="119">
        <v>253.35</v>
      </c>
      <c r="I1108" s="119">
        <v>155352</v>
      </c>
      <c r="J1108" s="119">
        <v>37181985.700000003</v>
      </c>
      <c r="K1108" s="121">
        <v>43137</v>
      </c>
      <c r="L1108" s="119">
        <v>2131</v>
      </c>
      <c r="M1108" s="119" t="s">
        <v>1818</v>
      </c>
    </row>
    <row r="1109" spans="1:13">
      <c r="A1109" s="119" t="s">
        <v>1819</v>
      </c>
      <c r="B1109" s="119" t="s">
        <v>397</v>
      </c>
      <c r="C1109" s="119">
        <v>165</v>
      </c>
      <c r="D1109" s="119">
        <v>169.8</v>
      </c>
      <c r="E1109" s="119">
        <v>158</v>
      </c>
      <c r="F1109" s="119">
        <v>168.35</v>
      </c>
      <c r="G1109" s="119">
        <v>169</v>
      </c>
      <c r="H1109" s="119">
        <v>168.55</v>
      </c>
      <c r="I1109" s="119">
        <v>33877</v>
      </c>
      <c r="J1109" s="119">
        <v>5516861.4500000002</v>
      </c>
      <c r="K1109" s="121">
        <v>43137</v>
      </c>
      <c r="L1109" s="119">
        <v>722</v>
      </c>
      <c r="M1109" s="119" t="s">
        <v>1820</v>
      </c>
    </row>
    <row r="1110" spans="1:13">
      <c r="A1110" s="119" t="s">
        <v>1821</v>
      </c>
      <c r="B1110" s="119" t="s">
        <v>397</v>
      </c>
      <c r="C1110" s="119">
        <v>490</v>
      </c>
      <c r="D1110" s="119">
        <v>540</v>
      </c>
      <c r="E1110" s="119">
        <v>470</v>
      </c>
      <c r="F1110" s="119">
        <v>530.9</v>
      </c>
      <c r="G1110" s="119">
        <v>530</v>
      </c>
      <c r="H1110" s="119">
        <v>525.65</v>
      </c>
      <c r="I1110" s="119">
        <v>14249</v>
      </c>
      <c r="J1110" s="119">
        <v>7289176.5999999996</v>
      </c>
      <c r="K1110" s="121">
        <v>43137</v>
      </c>
      <c r="L1110" s="119">
        <v>944</v>
      </c>
      <c r="M1110" s="119" t="s">
        <v>1822</v>
      </c>
    </row>
    <row r="1111" spans="1:13">
      <c r="A1111" s="119" t="s">
        <v>1823</v>
      </c>
      <c r="B1111" s="119" t="s">
        <v>397</v>
      </c>
      <c r="C1111" s="119">
        <v>1950</v>
      </c>
      <c r="D1111" s="119">
        <v>1952.95</v>
      </c>
      <c r="E1111" s="119">
        <v>1850</v>
      </c>
      <c r="F1111" s="119">
        <v>1893.75</v>
      </c>
      <c r="G1111" s="119">
        <v>1887.95</v>
      </c>
      <c r="H1111" s="119">
        <v>1957.25</v>
      </c>
      <c r="I1111" s="119">
        <v>31757</v>
      </c>
      <c r="J1111" s="119">
        <v>60693215.950000003</v>
      </c>
      <c r="K1111" s="121">
        <v>43137</v>
      </c>
      <c r="L1111" s="119">
        <v>1935</v>
      </c>
      <c r="M1111" s="119" t="s">
        <v>1824</v>
      </c>
    </row>
    <row r="1112" spans="1:13">
      <c r="A1112" s="119" t="s">
        <v>1825</v>
      </c>
      <c r="B1112" s="119" t="s">
        <v>397</v>
      </c>
      <c r="C1112" s="119">
        <v>25</v>
      </c>
      <c r="D1112" s="119">
        <v>27</v>
      </c>
      <c r="E1112" s="119">
        <v>23.95</v>
      </c>
      <c r="F1112" s="119">
        <v>26.45</v>
      </c>
      <c r="G1112" s="119">
        <v>26.85</v>
      </c>
      <c r="H1112" s="119">
        <v>27</v>
      </c>
      <c r="I1112" s="119">
        <v>547706</v>
      </c>
      <c r="J1112" s="119">
        <v>13887719.15</v>
      </c>
      <c r="K1112" s="121">
        <v>43137</v>
      </c>
      <c r="L1112" s="119">
        <v>2374</v>
      </c>
      <c r="M1112" s="119" t="s">
        <v>1826</v>
      </c>
    </row>
    <row r="1113" spans="1:13">
      <c r="A1113" s="119" t="s">
        <v>1827</v>
      </c>
      <c r="B1113" s="119" t="s">
        <v>397</v>
      </c>
      <c r="C1113" s="119">
        <v>42.5</v>
      </c>
      <c r="D1113" s="119">
        <v>43</v>
      </c>
      <c r="E1113" s="119">
        <v>40.15</v>
      </c>
      <c r="F1113" s="119">
        <v>42.15</v>
      </c>
      <c r="G1113" s="119">
        <v>41.15</v>
      </c>
      <c r="H1113" s="119">
        <v>44.6</v>
      </c>
      <c r="I1113" s="119">
        <v>193572</v>
      </c>
      <c r="J1113" s="119">
        <v>8122100.5</v>
      </c>
      <c r="K1113" s="121">
        <v>43137</v>
      </c>
      <c r="L1113" s="119">
        <v>628</v>
      </c>
      <c r="M1113" s="119" t="s">
        <v>1828</v>
      </c>
    </row>
    <row r="1114" spans="1:13">
      <c r="A1114" s="119" t="s">
        <v>1829</v>
      </c>
      <c r="B1114" s="119" t="s">
        <v>397</v>
      </c>
      <c r="C1114" s="119">
        <v>195</v>
      </c>
      <c r="D1114" s="119">
        <v>207</v>
      </c>
      <c r="E1114" s="119">
        <v>195</v>
      </c>
      <c r="F1114" s="119">
        <v>199.45</v>
      </c>
      <c r="G1114" s="119">
        <v>199.05</v>
      </c>
      <c r="H1114" s="119">
        <v>196.3</v>
      </c>
      <c r="I1114" s="119">
        <v>170468</v>
      </c>
      <c r="J1114" s="119">
        <v>33947036.450000003</v>
      </c>
      <c r="K1114" s="121">
        <v>43137</v>
      </c>
      <c r="L1114" s="119">
        <v>1098</v>
      </c>
      <c r="M1114" s="119" t="s">
        <v>1830</v>
      </c>
    </row>
    <row r="1115" spans="1:13">
      <c r="A1115" s="119" t="s">
        <v>139</v>
      </c>
      <c r="B1115" s="119" t="s">
        <v>397</v>
      </c>
      <c r="C1115" s="119">
        <v>1230</v>
      </c>
      <c r="D1115" s="119">
        <v>1269</v>
      </c>
      <c r="E1115" s="119">
        <v>1204</v>
      </c>
      <c r="F1115" s="119">
        <v>1256</v>
      </c>
      <c r="G1115" s="119">
        <v>1255.25</v>
      </c>
      <c r="H1115" s="119">
        <v>1269</v>
      </c>
      <c r="I1115" s="119">
        <v>456680</v>
      </c>
      <c r="J1115" s="119">
        <v>566970874.29999995</v>
      </c>
      <c r="K1115" s="121">
        <v>43137</v>
      </c>
      <c r="L1115" s="119">
        <v>23735</v>
      </c>
      <c r="M1115" s="119" t="s">
        <v>1831</v>
      </c>
    </row>
    <row r="1116" spans="1:13">
      <c r="A1116" s="119" t="s">
        <v>2457</v>
      </c>
      <c r="B1116" s="119" t="s">
        <v>397</v>
      </c>
      <c r="C1116" s="119">
        <v>20.3</v>
      </c>
      <c r="D1116" s="119">
        <v>20.8</v>
      </c>
      <c r="E1116" s="119">
        <v>19.7</v>
      </c>
      <c r="F1116" s="119">
        <v>19.95</v>
      </c>
      <c r="G1116" s="119">
        <v>19.75</v>
      </c>
      <c r="H1116" s="119">
        <v>21.55</v>
      </c>
      <c r="I1116" s="119">
        <v>59183</v>
      </c>
      <c r="J1116" s="119">
        <v>1186572.55</v>
      </c>
      <c r="K1116" s="121">
        <v>43137</v>
      </c>
      <c r="L1116" s="119">
        <v>296</v>
      </c>
      <c r="M1116" s="119" t="s">
        <v>2458</v>
      </c>
    </row>
    <row r="1117" spans="1:13">
      <c r="A1117" s="119" t="s">
        <v>1832</v>
      </c>
      <c r="B1117" s="119" t="s">
        <v>397</v>
      </c>
      <c r="C1117" s="119">
        <v>570</v>
      </c>
      <c r="D1117" s="119">
        <v>570</v>
      </c>
      <c r="E1117" s="119">
        <v>545</v>
      </c>
      <c r="F1117" s="119">
        <v>549.85</v>
      </c>
      <c r="G1117" s="119">
        <v>547</v>
      </c>
      <c r="H1117" s="119">
        <v>583.04999999999995</v>
      </c>
      <c r="I1117" s="119">
        <v>39936</v>
      </c>
      <c r="J1117" s="119">
        <v>22220808.199999999</v>
      </c>
      <c r="K1117" s="121">
        <v>43137</v>
      </c>
      <c r="L1117" s="119">
        <v>1939</v>
      </c>
      <c r="M1117" s="119" t="s">
        <v>1833</v>
      </c>
    </row>
    <row r="1118" spans="1:13">
      <c r="A1118" s="119" t="s">
        <v>1834</v>
      </c>
      <c r="B1118" s="119" t="s">
        <v>397</v>
      </c>
      <c r="C1118" s="119">
        <v>20.75</v>
      </c>
      <c r="D1118" s="119">
        <v>21.4</v>
      </c>
      <c r="E1118" s="119">
        <v>20.399999999999999</v>
      </c>
      <c r="F1118" s="119">
        <v>21.15</v>
      </c>
      <c r="G1118" s="119">
        <v>21.15</v>
      </c>
      <c r="H1118" s="119">
        <v>21.9</v>
      </c>
      <c r="I1118" s="119">
        <v>4306132</v>
      </c>
      <c r="J1118" s="119">
        <v>90659534.450000003</v>
      </c>
      <c r="K1118" s="121">
        <v>43137</v>
      </c>
      <c r="L1118" s="119">
        <v>10470</v>
      </c>
      <c r="M1118" s="119" t="s">
        <v>1835</v>
      </c>
    </row>
    <row r="1119" spans="1:13">
      <c r="A1119" s="119" t="s">
        <v>2617</v>
      </c>
      <c r="B1119" s="119" t="s">
        <v>397</v>
      </c>
      <c r="C1119" s="119">
        <v>1050</v>
      </c>
      <c r="D1119" s="119">
        <v>1210</v>
      </c>
      <c r="E1119" s="119">
        <v>1049.95</v>
      </c>
      <c r="F1119" s="119">
        <v>1186.1500000000001</v>
      </c>
      <c r="G1119" s="119">
        <v>1198</v>
      </c>
      <c r="H1119" s="119">
        <v>1133.8499999999999</v>
      </c>
      <c r="I1119" s="119">
        <v>20410</v>
      </c>
      <c r="J1119" s="119">
        <v>22978414.199999999</v>
      </c>
      <c r="K1119" s="121">
        <v>43137</v>
      </c>
      <c r="L1119" s="119">
        <v>1877</v>
      </c>
      <c r="M1119" s="119" t="s">
        <v>2618</v>
      </c>
    </row>
    <row r="1120" spans="1:13">
      <c r="A1120" s="119" t="s">
        <v>2248</v>
      </c>
      <c r="B1120" s="119" t="s">
        <v>397</v>
      </c>
      <c r="C1120" s="119">
        <v>20.6</v>
      </c>
      <c r="D1120" s="119">
        <v>20.6</v>
      </c>
      <c r="E1120" s="119">
        <v>19</v>
      </c>
      <c r="F1120" s="119">
        <v>19.5</v>
      </c>
      <c r="G1120" s="119">
        <v>19.5</v>
      </c>
      <c r="H1120" s="119">
        <v>20.75</v>
      </c>
      <c r="I1120" s="119">
        <v>313787</v>
      </c>
      <c r="J1120" s="119">
        <v>6121938.4500000002</v>
      </c>
      <c r="K1120" s="121">
        <v>43137</v>
      </c>
      <c r="L1120" s="119">
        <v>3163</v>
      </c>
      <c r="M1120" s="119" t="s">
        <v>1836</v>
      </c>
    </row>
    <row r="1121" spans="1:13">
      <c r="A1121" s="119" t="s">
        <v>1837</v>
      </c>
      <c r="B1121" s="119" t="s">
        <v>397</v>
      </c>
      <c r="C1121" s="119">
        <v>585.29999999999995</v>
      </c>
      <c r="D1121" s="119">
        <v>630</v>
      </c>
      <c r="E1121" s="119">
        <v>585.1</v>
      </c>
      <c r="F1121" s="119">
        <v>623.20000000000005</v>
      </c>
      <c r="G1121" s="119">
        <v>629.9</v>
      </c>
      <c r="H1121" s="119">
        <v>620.79999999999995</v>
      </c>
      <c r="I1121" s="119">
        <v>14130</v>
      </c>
      <c r="J1121" s="119">
        <v>8725029.4000000004</v>
      </c>
      <c r="K1121" s="121">
        <v>43137</v>
      </c>
      <c r="L1121" s="119">
        <v>670</v>
      </c>
      <c r="M1121" s="119" t="s">
        <v>2830</v>
      </c>
    </row>
    <row r="1122" spans="1:13">
      <c r="A1122" s="119" t="s">
        <v>1838</v>
      </c>
      <c r="B1122" s="119" t="s">
        <v>397</v>
      </c>
      <c r="C1122" s="119">
        <v>34.35</v>
      </c>
      <c r="D1122" s="119">
        <v>35.1</v>
      </c>
      <c r="E1122" s="119">
        <v>34</v>
      </c>
      <c r="F1122" s="119">
        <v>34.65</v>
      </c>
      <c r="G1122" s="119">
        <v>34.85</v>
      </c>
      <c r="H1122" s="119">
        <v>35.15</v>
      </c>
      <c r="I1122" s="119">
        <v>937365</v>
      </c>
      <c r="J1122" s="119">
        <v>32325766.199999999</v>
      </c>
      <c r="K1122" s="121">
        <v>43137</v>
      </c>
      <c r="L1122" s="119">
        <v>4121</v>
      </c>
      <c r="M1122" s="119" t="s">
        <v>1839</v>
      </c>
    </row>
    <row r="1123" spans="1:13">
      <c r="A1123" s="119" t="s">
        <v>1840</v>
      </c>
      <c r="B1123" s="119" t="s">
        <v>397</v>
      </c>
      <c r="C1123" s="119">
        <v>1789</v>
      </c>
      <c r="D1123" s="119">
        <v>1789</v>
      </c>
      <c r="E1123" s="119">
        <v>1702.2</v>
      </c>
      <c r="F1123" s="119">
        <v>1733.9</v>
      </c>
      <c r="G1123" s="119">
        <v>1749.95</v>
      </c>
      <c r="H1123" s="119">
        <v>1767.75</v>
      </c>
      <c r="I1123" s="119">
        <v>5079</v>
      </c>
      <c r="J1123" s="119">
        <v>8762103.4000000004</v>
      </c>
      <c r="K1123" s="121">
        <v>43137</v>
      </c>
      <c r="L1123" s="119">
        <v>742</v>
      </c>
      <c r="M1123" s="119" t="s">
        <v>1841</v>
      </c>
    </row>
    <row r="1124" spans="1:13">
      <c r="A1124" s="119" t="s">
        <v>1842</v>
      </c>
      <c r="B1124" s="119" t="s">
        <v>397</v>
      </c>
      <c r="C1124" s="119">
        <v>224</v>
      </c>
      <c r="D1124" s="119">
        <v>242</v>
      </c>
      <c r="E1124" s="119">
        <v>222.85</v>
      </c>
      <c r="F1124" s="119">
        <v>238.3</v>
      </c>
      <c r="G1124" s="119">
        <v>237.5</v>
      </c>
      <c r="H1124" s="119">
        <v>237.5</v>
      </c>
      <c r="I1124" s="119">
        <v>182968</v>
      </c>
      <c r="J1124" s="119">
        <v>42612839.100000001</v>
      </c>
      <c r="K1124" s="121">
        <v>43137</v>
      </c>
      <c r="L1124" s="119">
        <v>3804</v>
      </c>
      <c r="M1124" s="119" t="s">
        <v>1843</v>
      </c>
    </row>
    <row r="1125" spans="1:13">
      <c r="A1125" s="119" t="s">
        <v>2578</v>
      </c>
      <c r="B1125" s="119" t="s">
        <v>397</v>
      </c>
      <c r="C1125" s="119">
        <v>75</v>
      </c>
      <c r="D1125" s="119">
        <v>75.900000000000006</v>
      </c>
      <c r="E1125" s="119">
        <v>72.5</v>
      </c>
      <c r="F1125" s="119">
        <v>74.900000000000006</v>
      </c>
      <c r="G1125" s="119">
        <v>74.5</v>
      </c>
      <c r="H1125" s="119">
        <v>76.900000000000006</v>
      </c>
      <c r="I1125" s="119">
        <v>80584</v>
      </c>
      <c r="J1125" s="119">
        <v>6022652.4500000002</v>
      </c>
      <c r="K1125" s="121">
        <v>43137</v>
      </c>
      <c r="L1125" s="119">
        <v>743</v>
      </c>
      <c r="M1125" s="119" t="s">
        <v>2579</v>
      </c>
    </row>
    <row r="1126" spans="1:13">
      <c r="A1126" s="119" t="s">
        <v>1845</v>
      </c>
      <c r="B1126" s="119" t="s">
        <v>397</v>
      </c>
      <c r="C1126" s="119">
        <v>95</v>
      </c>
      <c r="D1126" s="119">
        <v>100.85</v>
      </c>
      <c r="E1126" s="119">
        <v>95</v>
      </c>
      <c r="F1126" s="119">
        <v>97.15</v>
      </c>
      <c r="G1126" s="119">
        <v>97.3</v>
      </c>
      <c r="H1126" s="119">
        <v>101.7</v>
      </c>
      <c r="I1126" s="119">
        <v>93048</v>
      </c>
      <c r="J1126" s="119">
        <v>9101841.5999999996</v>
      </c>
      <c r="K1126" s="121">
        <v>43137</v>
      </c>
      <c r="L1126" s="119">
        <v>774</v>
      </c>
      <c r="M1126" s="119" t="s">
        <v>1846</v>
      </c>
    </row>
    <row r="1127" spans="1:13">
      <c r="A1127" s="119" t="s">
        <v>1847</v>
      </c>
      <c r="B1127" s="119" t="s">
        <v>397</v>
      </c>
      <c r="C1127" s="119">
        <v>799</v>
      </c>
      <c r="D1127" s="119">
        <v>799</v>
      </c>
      <c r="E1127" s="119">
        <v>775</v>
      </c>
      <c r="F1127" s="119">
        <v>781.45</v>
      </c>
      <c r="G1127" s="119">
        <v>781</v>
      </c>
      <c r="H1127" s="119">
        <v>811.2</v>
      </c>
      <c r="I1127" s="119">
        <v>28709</v>
      </c>
      <c r="J1127" s="119">
        <v>22499736.649999999</v>
      </c>
      <c r="K1127" s="121">
        <v>43137</v>
      </c>
      <c r="L1127" s="119">
        <v>2509</v>
      </c>
      <c r="M1127" s="119" t="s">
        <v>1848</v>
      </c>
    </row>
    <row r="1128" spans="1:13">
      <c r="A1128" s="119" t="s">
        <v>2831</v>
      </c>
      <c r="B1128" s="119" t="s">
        <v>397</v>
      </c>
      <c r="C1128" s="119">
        <v>394.05</v>
      </c>
      <c r="D1128" s="119">
        <v>435</v>
      </c>
      <c r="E1128" s="119">
        <v>394.05</v>
      </c>
      <c r="F1128" s="119">
        <v>423.4</v>
      </c>
      <c r="G1128" s="119">
        <v>424</v>
      </c>
      <c r="H1128" s="119">
        <v>430.8</v>
      </c>
      <c r="I1128" s="119">
        <v>5915</v>
      </c>
      <c r="J1128" s="119">
        <v>2478562.25</v>
      </c>
      <c r="K1128" s="121">
        <v>43137</v>
      </c>
      <c r="L1128" s="119">
        <v>99</v>
      </c>
      <c r="M1128" s="119" t="s">
        <v>2832</v>
      </c>
    </row>
    <row r="1129" spans="1:13">
      <c r="A1129" s="119" t="s">
        <v>2586</v>
      </c>
      <c r="B1129" s="119" t="s">
        <v>397</v>
      </c>
      <c r="C1129" s="119">
        <v>88</v>
      </c>
      <c r="D1129" s="119">
        <v>89.95</v>
      </c>
      <c r="E1129" s="119">
        <v>85.95</v>
      </c>
      <c r="F1129" s="119">
        <v>88.25</v>
      </c>
      <c r="G1129" s="119">
        <v>88</v>
      </c>
      <c r="H1129" s="119">
        <v>90.95</v>
      </c>
      <c r="I1129" s="119">
        <v>94176</v>
      </c>
      <c r="J1129" s="119">
        <v>8311014.4000000004</v>
      </c>
      <c r="K1129" s="121">
        <v>43137</v>
      </c>
      <c r="L1129" s="119">
        <v>1080</v>
      </c>
      <c r="M1129" s="119" t="s">
        <v>2587</v>
      </c>
    </row>
    <row r="1130" spans="1:13">
      <c r="A1130" s="119" t="s">
        <v>1849</v>
      </c>
      <c r="B1130" s="119" t="s">
        <v>397</v>
      </c>
      <c r="C1130" s="119">
        <v>49.5</v>
      </c>
      <c r="D1130" s="119">
        <v>50.2</v>
      </c>
      <c r="E1130" s="119">
        <v>47.65</v>
      </c>
      <c r="F1130" s="119">
        <v>49.6</v>
      </c>
      <c r="G1130" s="119">
        <v>49.45</v>
      </c>
      <c r="H1130" s="119">
        <v>51.15</v>
      </c>
      <c r="I1130" s="119">
        <v>1459590</v>
      </c>
      <c r="J1130" s="119">
        <v>71391546.799999997</v>
      </c>
      <c r="K1130" s="121">
        <v>43137</v>
      </c>
      <c r="L1130" s="119">
        <v>6938</v>
      </c>
      <c r="M1130" s="119" t="s">
        <v>1850</v>
      </c>
    </row>
    <row r="1131" spans="1:13">
      <c r="A1131" s="119" t="s">
        <v>1851</v>
      </c>
      <c r="B1131" s="119" t="s">
        <v>397</v>
      </c>
      <c r="C1131" s="119">
        <v>510</v>
      </c>
      <c r="D1131" s="119">
        <v>555</v>
      </c>
      <c r="E1131" s="119">
        <v>481.3</v>
      </c>
      <c r="F1131" s="119">
        <v>545.45000000000005</v>
      </c>
      <c r="G1131" s="119">
        <v>544</v>
      </c>
      <c r="H1131" s="119">
        <v>536.95000000000005</v>
      </c>
      <c r="I1131" s="119">
        <v>287834</v>
      </c>
      <c r="J1131" s="119">
        <v>151903560</v>
      </c>
      <c r="K1131" s="121">
        <v>43137</v>
      </c>
      <c r="L1131" s="119">
        <v>10805</v>
      </c>
      <c r="M1131" s="119" t="s">
        <v>1852</v>
      </c>
    </row>
    <row r="1132" spans="1:13">
      <c r="A1132" s="119" t="s">
        <v>1853</v>
      </c>
      <c r="B1132" s="119" t="s">
        <v>397</v>
      </c>
      <c r="C1132" s="119">
        <v>990</v>
      </c>
      <c r="D1132" s="119">
        <v>1029</v>
      </c>
      <c r="E1132" s="119">
        <v>980</v>
      </c>
      <c r="F1132" s="119">
        <v>1021.3</v>
      </c>
      <c r="G1132" s="119">
        <v>1019.7</v>
      </c>
      <c r="H1132" s="119">
        <v>1034.75</v>
      </c>
      <c r="I1132" s="119">
        <v>54025</v>
      </c>
      <c r="J1132" s="119">
        <v>53978732.100000001</v>
      </c>
      <c r="K1132" s="121">
        <v>43137</v>
      </c>
      <c r="L1132" s="119">
        <v>1763</v>
      </c>
      <c r="M1132" s="119" t="s">
        <v>2217</v>
      </c>
    </row>
    <row r="1133" spans="1:13">
      <c r="A1133" s="119" t="s">
        <v>1854</v>
      </c>
      <c r="B1133" s="119" t="s">
        <v>397</v>
      </c>
      <c r="C1133" s="119">
        <v>685</v>
      </c>
      <c r="D1133" s="119">
        <v>694.8</v>
      </c>
      <c r="E1133" s="119">
        <v>668</v>
      </c>
      <c r="F1133" s="119">
        <v>679.45</v>
      </c>
      <c r="G1133" s="119">
        <v>684</v>
      </c>
      <c r="H1133" s="119">
        <v>699.7</v>
      </c>
      <c r="I1133" s="119">
        <v>36853</v>
      </c>
      <c r="J1133" s="119">
        <v>24962528.300000001</v>
      </c>
      <c r="K1133" s="121">
        <v>43137</v>
      </c>
      <c r="L1133" s="119">
        <v>839</v>
      </c>
      <c r="M1133" s="119" t="s">
        <v>1855</v>
      </c>
    </row>
    <row r="1134" spans="1:13">
      <c r="A1134" s="119" t="s">
        <v>2328</v>
      </c>
      <c r="B1134" s="119" t="s">
        <v>397</v>
      </c>
      <c r="C1134" s="119">
        <v>60</v>
      </c>
      <c r="D1134" s="119">
        <v>64.45</v>
      </c>
      <c r="E1134" s="119">
        <v>57.5</v>
      </c>
      <c r="F1134" s="119">
        <v>61.5</v>
      </c>
      <c r="G1134" s="119">
        <v>61.25</v>
      </c>
      <c r="H1134" s="119">
        <v>63.25</v>
      </c>
      <c r="I1134" s="119">
        <v>19473</v>
      </c>
      <c r="J1134" s="119">
        <v>1176180.6000000001</v>
      </c>
      <c r="K1134" s="121">
        <v>43137</v>
      </c>
      <c r="L1134" s="119">
        <v>222</v>
      </c>
      <c r="M1134" s="119" t="s">
        <v>2329</v>
      </c>
    </row>
    <row r="1135" spans="1:13">
      <c r="A1135" s="119" t="s">
        <v>1856</v>
      </c>
      <c r="B1135" s="119" t="s">
        <v>397</v>
      </c>
      <c r="C1135" s="119">
        <v>94.8</v>
      </c>
      <c r="D1135" s="119">
        <v>96.1</v>
      </c>
      <c r="E1135" s="119">
        <v>93</v>
      </c>
      <c r="F1135" s="119">
        <v>94.3</v>
      </c>
      <c r="G1135" s="119">
        <v>94.05</v>
      </c>
      <c r="H1135" s="119">
        <v>98.15</v>
      </c>
      <c r="I1135" s="119">
        <v>178075</v>
      </c>
      <c r="J1135" s="119">
        <v>16805345.949999999</v>
      </c>
      <c r="K1135" s="121">
        <v>43137</v>
      </c>
      <c r="L1135" s="119">
        <v>1410</v>
      </c>
      <c r="M1135" s="119" t="s">
        <v>1857</v>
      </c>
    </row>
    <row r="1136" spans="1:13">
      <c r="A1136" s="119" t="s">
        <v>1858</v>
      </c>
      <c r="B1136" s="119" t="s">
        <v>397</v>
      </c>
      <c r="C1136" s="119">
        <v>262.95</v>
      </c>
      <c r="D1136" s="119">
        <v>282.5</v>
      </c>
      <c r="E1136" s="119">
        <v>255.15</v>
      </c>
      <c r="F1136" s="119">
        <v>273.2</v>
      </c>
      <c r="G1136" s="119">
        <v>275</v>
      </c>
      <c r="H1136" s="119">
        <v>273.10000000000002</v>
      </c>
      <c r="I1136" s="119">
        <v>462301</v>
      </c>
      <c r="J1136" s="119">
        <v>127154654.34999999</v>
      </c>
      <c r="K1136" s="121">
        <v>43137</v>
      </c>
      <c r="L1136" s="119">
        <v>10603</v>
      </c>
      <c r="M1136" s="119" t="s">
        <v>1859</v>
      </c>
    </row>
    <row r="1137" spans="1:13">
      <c r="A1137" s="119" t="s">
        <v>2402</v>
      </c>
      <c r="B1137" s="119" t="s">
        <v>397</v>
      </c>
      <c r="C1137" s="119">
        <v>187.25</v>
      </c>
      <c r="D1137" s="119">
        <v>213.9</v>
      </c>
      <c r="E1137" s="119">
        <v>185.85</v>
      </c>
      <c r="F1137" s="119">
        <v>197.55</v>
      </c>
      <c r="G1137" s="119">
        <v>196.2</v>
      </c>
      <c r="H1137" s="119">
        <v>206.45</v>
      </c>
      <c r="I1137" s="119">
        <v>377660</v>
      </c>
      <c r="J1137" s="119">
        <v>75829300.849999994</v>
      </c>
      <c r="K1137" s="121">
        <v>43137</v>
      </c>
      <c r="L1137" s="119">
        <v>8688</v>
      </c>
      <c r="M1137" s="119" t="s">
        <v>1887</v>
      </c>
    </row>
    <row r="1138" spans="1:13">
      <c r="A1138" s="119" t="s">
        <v>1860</v>
      </c>
      <c r="B1138" s="119" t="s">
        <v>397</v>
      </c>
      <c r="C1138" s="119">
        <v>1481.55</v>
      </c>
      <c r="D1138" s="119">
        <v>1558.9</v>
      </c>
      <c r="E1138" s="119">
        <v>1420.25</v>
      </c>
      <c r="F1138" s="119">
        <v>1546.45</v>
      </c>
      <c r="G1138" s="119">
        <v>1555</v>
      </c>
      <c r="H1138" s="119">
        <v>1504.1</v>
      </c>
      <c r="I1138" s="119">
        <v>5687</v>
      </c>
      <c r="J1138" s="119">
        <v>8504884.4499999993</v>
      </c>
      <c r="K1138" s="121">
        <v>43137</v>
      </c>
      <c r="L1138" s="119">
        <v>533</v>
      </c>
      <c r="M1138" s="119" t="s">
        <v>1861</v>
      </c>
    </row>
    <row r="1139" spans="1:13">
      <c r="A1139" s="119" t="s">
        <v>213</v>
      </c>
      <c r="B1139" s="119" t="s">
        <v>397</v>
      </c>
      <c r="C1139" s="119">
        <v>26</v>
      </c>
      <c r="D1139" s="119">
        <v>27.4</v>
      </c>
      <c r="E1139" s="119">
        <v>25.5</v>
      </c>
      <c r="F1139" s="119">
        <v>26.95</v>
      </c>
      <c r="G1139" s="119">
        <v>26.85</v>
      </c>
      <c r="H1139" s="119">
        <v>27.7</v>
      </c>
      <c r="I1139" s="119">
        <v>17728279</v>
      </c>
      <c r="J1139" s="119">
        <v>472104941.35000002</v>
      </c>
      <c r="K1139" s="121">
        <v>43137</v>
      </c>
      <c r="L1139" s="119">
        <v>20958</v>
      </c>
      <c r="M1139" s="119" t="s">
        <v>1862</v>
      </c>
    </row>
    <row r="1140" spans="1:13">
      <c r="A1140" s="119" t="s">
        <v>2256</v>
      </c>
      <c r="B1140" s="119" t="s">
        <v>397</v>
      </c>
      <c r="C1140" s="119">
        <v>345</v>
      </c>
      <c r="D1140" s="119">
        <v>345</v>
      </c>
      <c r="E1140" s="119">
        <v>330</v>
      </c>
      <c r="F1140" s="119">
        <v>335.8</v>
      </c>
      <c r="G1140" s="119">
        <v>333.05</v>
      </c>
      <c r="H1140" s="119">
        <v>345.5</v>
      </c>
      <c r="I1140" s="119">
        <v>47718</v>
      </c>
      <c r="J1140" s="119">
        <v>16103543.65</v>
      </c>
      <c r="K1140" s="121">
        <v>43137</v>
      </c>
      <c r="L1140" s="119">
        <v>2086</v>
      </c>
      <c r="M1140" s="119" t="s">
        <v>2257</v>
      </c>
    </row>
    <row r="1141" spans="1:13">
      <c r="A1141" s="119" t="s">
        <v>1863</v>
      </c>
      <c r="B1141" s="119" t="s">
        <v>397</v>
      </c>
      <c r="C1141" s="119">
        <v>395</v>
      </c>
      <c r="D1141" s="119">
        <v>412</v>
      </c>
      <c r="E1141" s="119">
        <v>390</v>
      </c>
      <c r="F1141" s="119">
        <v>406</v>
      </c>
      <c r="G1141" s="119">
        <v>405</v>
      </c>
      <c r="H1141" s="119">
        <v>416.2</v>
      </c>
      <c r="I1141" s="119">
        <v>404440</v>
      </c>
      <c r="J1141" s="119">
        <v>162098438.34999999</v>
      </c>
      <c r="K1141" s="121">
        <v>43137</v>
      </c>
      <c r="L1141" s="119">
        <v>5536</v>
      </c>
      <c r="M1141" s="119" t="s">
        <v>1864</v>
      </c>
    </row>
    <row r="1142" spans="1:13">
      <c r="A1142" s="119" t="s">
        <v>2544</v>
      </c>
      <c r="B1142" s="119" t="s">
        <v>397</v>
      </c>
      <c r="C1142" s="119">
        <v>120</v>
      </c>
      <c r="D1142" s="119">
        <v>128.85</v>
      </c>
      <c r="E1142" s="119">
        <v>120</v>
      </c>
      <c r="F1142" s="119">
        <v>122.9</v>
      </c>
      <c r="G1142" s="119">
        <v>122.75</v>
      </c>
      <c r="H1142" s="119">
        <v>133.69999999999999</v>
      </c>
      <c r="I1142" s="119">
        <v>249709</v>
      </c>
      <c r="J1142" s="119">
        <v>31198071.850000001</v>
      </c>
      <c r="K1142" s="121">
        <v>43137</v>
      </c>
      <c r="L1142" s="119">
        <v>2227</v>
      </c>
      <c r="M1142" s="119" t="s">
        <v>2545</v>
      </c>
    </row>
    <row r="1143" spans="1:13">
      <c r="A1143" s="119" t="s">
        <v>1865</v>
      </c>
      <c r="B1143" s="119" t="s">
        <v>397</v>
      </c>
      <c r="C1143" s="119">
        <v>38.799999999999997</v>
      </c>
      <c r="D1143" s="119">
        <v>39</v>
      </c>
      <c r="E1143" s="119">
        <v>36</v>
      </c>
      <c r="F1143" s="119">
        <v>37.1</v>
      </c>
      <c r="G1143" s="119">
        <v>36.5</v>
      </c>
      <c r="H1143" s="119">
        <v>39.950000000000003</v>
      </c>
      <c r="I1143" s="119">
        <v>29028</v>
      </c>
      <c r="J1143" s="119">
        <v>1085441.7</v>
      </c>
      <c r="K1143" s="121">
        <v>43137</v>
      </c>
      <c r="L1143" s="119">
        <v>295</v>
      </c>
      <c r="M1143" s="119" t="s">
        <v>1866</v>
      </c>
    </row>
    <row r="1144" spans="1:13">
      <c r="A1144" s="119" t="s">
        <v>1867</v>
      </c>
      <c r="B1144" s="119" t="s">
        <v>397</v>
      </c>
      <c r="C1144" s="119">
        <v>35.65</v>
      </c>
      <c r="D1144" s="119">
        <v>37.049999999999997</v>
      </c>
      <c r="E1144" s="119">
        <v>35.049999999999997</v>
      </c>
      <c r="F1144" s="119">
        <v>36.299999999999997</v>
      </c>
      <c r="G1144" s="119">
        <v>36.15</v>
      </c>
      <c r="H1144" s="119">
        <v>37.700000000000003</v>
      </c>
      <c r="I1144" s="119">
        <v>717690</v>
      </c>
      <c r="J1144" s="119">
        <v>25935994.600000001</v>
      </c>
      <c r="K1144" s="121">
        <v>43137</v>
      </c>
      <c r="L1144" s="119">
        <v>2470</v>
      </c>
      <c r="M1144" s="119" t="s">
        <v>1868</v>
      </c>
    </row>
    <row r="1145" spans="1:13">
      <c r="A1145" s="119" t="s">
        <v>1869</v>
      </c>
      <c r="B1145" s="119" t="s">
        <v>397</v>
      </c>
      <c r="C1145" s="119">
        <v>19.350000000000001</v>
      </c>
      <c r="D1145" s="119">
        <v>21.85</v>
      </c>
      <c r="E1145" s="119">
        <v>19.350000000000001</v>
      </c>
      <c r="F1145" s="119">
        <v>21</v>
      </c>
      <c r="G1145" s="119">
        <v>21.45</v>
      </c>
      <c r="H1145" s="119">
        <v>21.35</v>
      </c>
      <c r="I1145" s="119">
        <v>44763</v>
      </c>
      <c r="J1145" s="119">
        <v>905382.75</v>
      </c>
      <c r="K1145" s="121">
        <v>43137</v>
      </c>
      <c r="L1145" s="119">
        <v>130</v>
      </c>
      <c r="M1145" s="119" t="s">
        <v>1870</v>
      </c>
    </row>
    <row r="1146" spans="1:13">
      <c r="A1146" s="119" t="s">
        <v>1871</v>
      </c>
      <c r="B1146" s="119" t="s">
        <v>397</v>
      </c>
      <c r="C1146" s="119">
        <v>22.8</v>
      </c>
      <c r="D1146" s="119">
        <v>22.8</v>
      </c>
      <c r="E1146" s="119">
        <v>19.25</v>
      </c>
      <c r="F1146" s="119">
        <v>21.25</v>
      </c>
      <c r="G1146" s="119">
        <v>21.85</v>
      </c>
      <c r="H1146" s="119">
        <v>22.2</v>
      </c>
      <c r="I1146" s="119">
        <v>4992</v>
      </c>
      <c r="J1146" s="119">
        <v>104030.05</v>
      </c>
      <c r="K1146" s="121">
        <v>43137</v>
      </c>
      <c r="L1146" s="119">
        <v>85</v>
      </c>
      <c r="M1146" s="119" t="s">
        <v>1872</v>
      </c>
    </row>
    <row r="1147" spans="1:13">
      <c r="A1147" s="119" t="s">
        <v>2546</v>
      </c>
      <c r="B1147" s="119" t="s">
        <v>397</v>
      </c>
      <c r="C1147" s="119">
        <v>114.65</v>
      </c>
      <c r="D1147" s="119">
        <v>117.35</v>
      </c>
      <c r="E1147" s="119">
        <v>108.05</v>
      </c>
      <c r="F1147" s="119">
        <v>111.5</v>
      </c>
      <c r="G1147" s="119">
        <v>114.5</v>
      </c>
      <c r="H1147" s="119">
        <v>118.2</v>
      </c>
      <c r="I1147" s="119">
        <v>68654</v>
      </c>
      <c r="J1147" s="119">
        <v>7772494.4000000004</v>
      </c>
      <c r="K1147" s="121">
        <v>43137</v>
      </c>
      <c r="L1147" s="119">
        <v>1109</v>
      </c>
      <c r="M1147" s="119" t="s">
        <v>2547</v>
      </c>
    </row>
    <row r="1148" spans="1:13">
      <c r="A1148" s="119" t="s">
        <v>2704</v>
      </c>
      <c r="B1148" s="119" t="s">
        <v>397</v>
      </c>
      <c r="C1148" s="119">
        <v>65.900000000000006</v>
      </c>
      <c r="D1148" s="119">
        <v>71</v>
      </c>
      <c r="E1148" s="119">
        <v>65.5</v>
      </c>
      <c r="F1148" s="119">
        <v>69.650000000000006</v>
      </c>
      <c r="G1148" s="119">
        <v>69.849999999999994</v>
      </c>
      <c r="H1148" s="119">
        <v>70.599999999999994</v>
      </c>
      <c r="I1148" s="119">
        <v>3791917</v>
      </c>
      <c r="J1148" s="119">
        <v>258917383.69999999</v>
      </c>
      <c r="K1148" s="121">
        <v>43137</v>
      </c>
      <c r="L1148" s="119">
        <v>17600</v>
      </c>
      <c r="M1148" s="119" t="s">
        <v>2705</v>
      </c>
    </row>
    <row r="1149" spans="1:13">
      <c r="A1149" s="119" t="s">
        <v>2628</v>
      </c>
      <c r="B1149" s="119" t="s">
        <v>397</v>
      </c>
      <c r="C1149" s="119">
        <v>509.9</v>
      </c>
      <c r="D1149" s="119">
        <v>522.95000000000005</v>
      </c>
      <c r="E1149" s="119">
        <v>497</v>
      </c>
      <c r="F1149" s="119">
        <v>511.95</v>
      </c>
      <c r="G1149" s="119">
        <v>513.95000000000005</v>
      </c>
      <c r="H1149" s="119">
        <v>523</v>
      </c>
      <c r="I1149" s="119">
        <v>15386</v>
      </c>
      <c r="J1149" s="119">
        <v>7862649.5999999996</v>
      </c>
      <c r="K1149" s="121">
        <v>43137</v>
      </c>
      <c r="L1149" s="119">
        <v>459</v>
      </c>
      <c r="M1149" s="119" t="s">
        <v>2629</v>
      </c>
    </row>
    <row r="1150" spans="1:13">
      <c r="A1150" s="119" t="s">
        <v>2706</v>
      </c>
      <c r="B1150" s="119" t="s">
        <v>397</v>
      </c>
      <c r="C1150" s="119">
        <v>225</v>
      </c>
      <c r="D1150" s="119">
        <v>246</v>
      </c>
      <c r="E1150" s="119">
        <v>225</v>
      </c>
      <c r="F1150" s="119">
        <v>243.85</v>
      </c>
      <c r="G1150" s="119">
        <v>243.65</v>
      </c>
      <c r="H1150" s="119">
        <v>243.55</v>
      </c>
      <c r="I1150" s="119">
        <v>27205</v>
      </c>
      <c r="J1150" s="119">
        <v>6517941.4500000002</v>
      </c>
      <c r="K1150" s="121">
        <v>43137</v>
      </c>
      <c r="L1150" s="119">
        <v>922</v>
      </c>
      <c r="M1150" s="119" t="s">
        <v>2707</v>
      </c>
    </row>
    <row r="1151" spans="1:13">
      <c r="A1151" s="119" t="s">
        <v>1873</v>
      </c>
      <c r="B1151" s="119" t="s">
        <v>397</v>
      </c>
      <c r="C1151" s="119">
        <v>75.95</v>
      </c>
      <c r="D1151" s="119">
        <v>77.5</v>
      </c>
      <c r="E1151" s="119">
        <v>72.5</v>
      </c>
      <c r="F1151" s="119">
        <v>76.25</v>
      </c>
      <c r="G1151" s="119">
        <v>76.5</v>
      </c>
      <c r="H1151" s="119">
        <v>80.150000000000006</v>
      </c>
      <c r="I1151" s="119">
        <v>6303757</v>
      </c>
      <c r="J1151" s="119">
        <v>472500205.60000002</v>
      </c>
      <c r="K1151" s="121">
        <v>43137</v>
      </c>
      <c r="L1151" s="119">
        <v>26811</v>
      </c>
      <c r="M1151" s="119" t="s">
        <v>1874</v>
      </c>
    </row>
    <row r="1152" spans="1:13">
      <c r="A1152" s="119" t="s">
        <v>230</v>
      </c>
      <c r="B1152" s="119" t="s">
        <v>397</v>
      </c>
      <c r="C1152" s="119">
        <v>1690.5</v>
      </c>
      <c r="D1152" s="119">
        <v>1757</v>
      </c>
      <c r="E1152" s="119">
        <v>1640.75</v>
      </c>
      <c r="F1152" s="119">
        <v>1730.35</v>
      </c>
      <c r="G1152" s="119">
        <v>1732</v>
      </c>
      <c r="H1152" s="119">
        <v>1775.05</v>
      </c>
      <c r="I1152" s="119">
        <v>167404</v>
      </c>
      <c r="J1152" s="119">
        <v>286834926.30000001</v>
      </c>
      <c r="K1152" s="121">
        <v>43137</v>
      </c>
      <c r="L1152" s="119">
        <v>9704</v>
      </c>
      <c r="M1152" s="119" t="s">
        <v>1875</v>
      </c>
    </row>
    <row r="1153" spans="1:13">
      <c r="A1153" s="119" t="s">
        <v>1876</v>
      </c>
      <c r="B1153" s="119" t="s">
        <v>397</v>
      </c>
      <c r="C1153" s="119">
        <v>167.25</v>
      </c>
      <c r="D1153" s="119">
        <v>175.4</v>
      </c>
      <c r="E1153" s="119">
        <v>160.05000000000001</v>
      </c>
      <c r="F1153" s="119">
        <v>168.05</v>
      </c>
      <c r="G1153" s="119">
        <v>168</v>
      </c>
      <c r="H1153" s="119">
        <v>172.7</v>
      </c>
      <c r="I1153" s="119">
        <v>11397</v>
      </c>
      <c r="J1153" s="119">
        <v>1896697.25</v>
      </c>
      <c r="K1153" s="121">
        <v>43137</v>
      </c>
      <c r="L1153" s="119">
        <v>229</v>
      </c>
      <c r="M1153" s="119" t="s">
        <v>1877</v>
      </c>
    </row>
    <row r="1154" spans="1:13">
      <c r="A1154" s="119" t="s">
        <v>1878</v>
      </c>
      <c r="B1154" s="119" t="s">
        <v>397</v>
      </c>
      <c r="C1154" s="119">
        <v>340</v>
      </c>
      <c r="D1154" s="119">
        <v>352</v>
      </c>
      <c r="E1154" s="119">
        <v>335.5</v>
      </c>
      <c r="F1154" s="119">
        <v>346.5</v>
      </c>
      <c r="G1154" s="119">
        <v>344</v>
      </c>
      <c r="H1154" s="119">
        <v>358.3</v>
      </c>
      <c r="I1154" s="119">
        <v>161926</v>
      </c>
      <c r="J1154" s="119">
        <v>55546119.399999999</v>
      </c>
      <c r="K1154" s="121">
        <v>43137</v>
      </c>
      <c r="L1154" s="119">
        <v>3863</v>
      </c>
      <c r="M1154" s="119" t="s">
        <v>1879</v>
      </c>
    </row>
    <row r="1155" spans="1:13">
      <c r="A1155" s="119" t="s">
        <v>2708</v>
      </c>
      <c r="B1155" s="119" t="s">
        <v>397</v>
      </c>
      <c r="C1155" s="119">
        <v>1.3</v>
      </c>
      <c r="D1155" s="119">
        <v>1.3</v>
      </c>
      <c r="E1155" s="119">
        <v>1.3</v>
      </c>
      <c r="F1155" s="119">
        <v>1.3</v>
      </c>
      <c r="G1155" s="119">
        <v>1.3</v>
      </c>
      <c r="H1155" s="119">
        <v>1.35</v>
      </c>
      <c r="I1155" s="119">
        <v>232338</v>
      </c>
      <c r="J1155" s="119">
        <v>302039.40000000002</v>
      </c>
      <c r="K1155" s="121">
        <v>43137</v>
      </c>
      <c r="L1155" s="119">
        <v>216</v>
      </c>
      <c r="M1155" s="119" t="s">
        <v>2709</v>
      </c>
    </row>
    <row r="1156" spans="1:13">
      <c r="A1156" s="119" t="s">
        <v>140</v>
      </c>
      <c r="B1156" s="119" t="s">
        <v>397</v>
      </c>
      <c r="C1156" s="119">
        <v>1280.05</v>
      </c>
      <c r="D1156" s="119">
        <v>1381.25</v>
      </c>
      <c r="E1156" s="119">
        <v>1275.55</v>
      </c>
      <c r="F1156" s="119">
        <v>1362.35</v>
      </c>
      <c r="G1156" s="119">
        <v>1360.3</v>
      </c>
      <c r="H1156" s="119">
        <v>1345.8</v>
      </c>
      <c r="I1156" s="119">
        <v>1250605</v>
      </c>
      <c r="J1156" s="119">
        <v>1644110666</v>
      </c>
      <c r="K1156" s="121">
        <v>43137</v>
      </c>
      <c r="L1156" s="119">
        <v>48922</v>
      </c>
      <c r="M1156" s="119" t="s">
        <v>1880</v>
      </c>
    </row>
    <row r="1157" spans="1:13">
      <c r="A1157" s="119" t="s">
        <v>351</v>
      </c>
      <c r="B1157" s="119" t="s">
        <v>397</v>
      </c>
      <c r="C1157" s="119">
        <v>974.75</v>
      </c>
      <c r="D1157" s="119">
        <v>999.95</v>
      </c>
      <c r="E1157" s="119">
        <v>950</v>
      </c>
      <c r="F1157" s="119">
        <v>981.1</v>
      </c>
      <c r="G1157" s="119">
        <v>975</v>
      </c>
      <c r="H1157" s="119">
        <v>999.65</v>
      </c>
      <c r="I1157" s="119">
        <v>20762</v>
      </c>
      <c r="J1157" s="119">
        <v>20340687.100000001</v>
      </c>
      <c r="K1157" s="121">
        <v>43137</v>
      </c>
      <c r="L1157" s="119">
        <v>1393</v>
      </c>
      <c r="M1157" s="119" t="s">
        <v>1881</v>
      </c>
    </row>
    <row r="1158" spans="1:13">
      <c r="A1158" s="119" t="s">
        <v>141</v>
      </c>
      <c r="B1158" s="119" t="s">
        <v>397</v>
      </c>
      <c r="C1158" s="119">
        <v>663</v>
      </c>
      <c r="D1158" s="119">
        <v>681.45</v>
      </c>
      <c r="E1158" s="119">
        <v>641.95000000000005</v>
      </c>
      <c r="F1158" s="119">
        <v>671.35</v>
      </c>
      <c r="G1158" s="119">
        <v>665.65</v>
      </c>
      <c r="H1158" s="119">
        <v>686.4</v>
      </c>
      <c r="I1158" s="119">
        <v>471683</v>
      </c>
      <c r="J1158" s="119">
        <v>315515683.39999998</v>
      </c>
      <c r="K1158" s="121">
        <v>43137</v>
      </c>
      <c r="L1158" s="119">
        <v>15081</v>
      </c>
      <c r="M1158" s="119" t="s">
        <v>1882</v>
      </c>
    </row>
    <row r="1159" spans="1:13">
      <c r="A1159" s="119" t="s">
        <v>2580</v>
      </c>
      <c r="B1159" s="119" t="s">
        <v>397</v>
      </c>
      <c r="C1159" s="119">
        <v>119</v>
      </c>
      <c r="D1159" s="119">
        <v>125.25</v>
      </c>
      <c r="E1159" s="119">
        <v>114</v>
      </c>
      <c r="F1159" s="119">
        <v>123.55</v>
      </c>
      <c r="G1159" s="119">
        <v>125.25</v>
      </c>
      <c r="H1159" s="119">
        <v>122.05</v>
      </c>
      <c r="I1159" s="119">
        <v>151701</v>
      </c>
      <c r="J1159" s="119">
        <v>18344633.949999999</v>
      </c>
      <c r="K1159" s="121">
        <v>43137</v>
      </c>
      <c r="L1159" s="119">
        <v>2605</v>
      </c>
      <c r="M1159" s="119" t="s">
        <v>2581</v>
      </c>
    </row>
    <row r="1160" spans="1:13">
      <c r="A1160" s="119" t="s">
        <v>1883</v>
      </c>
      <c r="B1160" s="119" t="s">
        <v>397</v>
      </c>
      <c r="C1160" s="119">
        <v>232.5</v>
      </c>
      <c r="D1160" s="119">
        <v>250</v>
      </c>
      <c r="E1160" s="119">
        <v>226</v>
      </c>
      <c r="F1160" s="119">
        <v>242</v>
      </c>
      <c r="G1160" s="119">
        <v>242</v>
      </c>
      <c r="H1160" s="119">
        <v>256.2</v>
      </c>
      <c r="I1160" s="119">
        <v>135272</v>
      </c>
      <c r="J1160" s="119">
        <v>32662643.5</v>
      </c>
      <c r="K1160" s="121">
        <v>43137</v>
      </c>
      <c r="L1160" s="119">
        <v>2661</v>
      </c>
      <c r="M1160" s="119" t="s">
        <v>1884</v>
      </c>
    </row>
    <row r="1161" spans="1:13">
      <c r="A1161" s="119" t="s">
        <v>2599</v>
      </c>
      <c r="B1161" s="119" t="s">
        <v>397</v>
      </c>
      <c r="C1161" s="119">
        <v>28.65</v>
      </c>
      <c r="D1161" s="119">
        <v>29</v>
      </c>
      <c r="E1161" s="119">
        <v>28.65</v>
      </c>
      <c r="F1161" s="119">
        <v>28.65</v>
      </c>
      <c r="G1161" s="119">
        <v>28.65</v>
      </c>
      <c r="H1161" s="119">
        <v>30.15</v>
      </c>
      <c r="I1161" s="119">
        <v>100213</v>
      </c>
      <c r="J1161" s="119">
        <v>2872224.75</v>
      </c>
      <c r="K1161" s="121">
        <v>43137</v>
      </c>
      <c r="L1161" s="119">
        <v>725</v>
      </c>
      <c r="M1161" s="119" t="s">
        <v>2600</v>
      </c>
    </row>
    <row r="1162" spans="1:13">
      <c r="A1162" s="119" t="s">
        <v>2833</v>
      </c>
      <c r="B1162" s="119" t="s">
        <v>397</v>
      </c>
      <c r="C1162" s="119">
        <v>94.55</v>
      </c>
      <c r="D1162" s="119">
        <v>111.7</v>
      </c>
      <c r="E1162" s="119">
        <v>94.55</v>
      </c>
      <c r="F1162" s="119">
        <v>106.3</v>
      </c>
      <c r="G1162" s="119">
        <v>106.4</v>
      </c>
      <c r="H1162" s="119">
        <v>104.05</v>
      </c>
      <c r="I1162" s="119">
        <v>45574</v>
      </c>
      <c r="J1162" s="119">
        <v>4801196.9000000004</v>
      </c>
      <c r="K1162" s="121">
        <v>43137</v>
      </c>
      <c r="L1162" s="119">
        <v>608</v>
      </c>
      <c r="M1162" s="119" t="s">
        <v>2834</v>
      </c>
    </row>
    <row r="1163" spans="1:13">
      <c r="A1163" s="119" t="s">
        <v>1885</v>
      </c>
      <c r="B1163" s="119" t="s">
        <v>397</v>
      </c>
      <c r="C1163" s="119">
        <v>3.6</v>
      </c>
      <c r="D1163" s="119">
        <v>3.6</v>
      </c>
      <c r="E1163" s="119">
        <v>3.3</v>
      </c>
      <c r="F1163" s="119">
        <v>3.4</v>
      </c>
      <c r="G1163" s="119">
        <v>3.4</v>
      </c>
      <c r="H1163" s="119">
        <v>3.6</v>
      </c>
      <c r="I1163" s="119">
        <v>358576</v>
      </c>
      <c r="J1163" s="119">
        <v>1223259.45</v>
      </c>
      <c r="K1163" s="121">
        <v>43137</v>
      </c>
      <c r="L1163" s="119">
        <v>363</v>
      </c>
      <c r="M1163" s="119" t="s">
        <v>1886</v>
      </c>
    </row>
    <row r="1164" spans="1:13">
      <c r="A1164" s="119" t="s">
        <v>2191</v>
      </c>
      <c r="B1164" s="119" t="s">
        <v>397</v>
      </c>
      <c r="C1164" s="119">
        <v>360.2</v>
      </c>
      <c r="D1164" s="119">
        <v>374.95</v>
      </c>
      <c r="E1164" s="119">
        <v>352.1</v>
      </c>
      <c r="F1164" s="119">
        <v>370.9</v>
      </c>
      <c r="G1164" s="119">
        <v>370</v>
      </c>
      <c r="H1164" s="119">
        <v>378.95</v>
      </c>
      <c r="I1164" s="119">
        <v>32233</v>
      </c>
      <c r="J1164" s="119">
        <v>11770231.25</v>
      </c>
      <c r="K1164" s="121">
        <v>43137</v>
      </c>
      <c r="L1164" s="119">
        <v>1955</v>
      </c>
      <c r="M1164" s="119" t="s">
        <v>2403</v>
      </c>
    </row>
    <row r="1165" spans="1:13">
      <c r="A1165" s="119" t="s">
        <v>380</v>
      </c>
      <c r="B1165" s="119" t="s">
        <v>397</v>
      </c>
      <c r="C1165" s="119">
        <v>293</v>
      </c>
      <c r="D1165" s="119">
        <v>327</v>
      </c>
      <c r="E1165" s="119">
        <v>292.25</v>
      </c>
      <c r="F1165" s="119">
        <v>320.25</v>
      </c>
      <c r="G1165" s="119">
        <v>319.55</v>
      </c>
      <c r="H1165" s="119">
        <v>323.25</v>
      </c>
      <c r="I1165" s="119">
        <v>2932228</v>
      </c>
      <c r="J1165" s="119">
        <v>920396384.04999995</v>
      </c>
      <c r="K1165" s="121">
        <v>43137</v>
      </c>
      <c r="L1165" s="119">
        <v>46025</v>
      </c>
      <c r="M1165" s="119" t="s">
        <v>2196</v>
      </c>
    </row>
    <row r="1166" spans="1:13">
      <c r="A1166" s="119" t="s">
        <v>1888</v>
      </c>
      <c r="B1166" s="119" t="s">
        <v>397</v>
      </c>
      <c r="C1166" s="119">
        <v>8.3000000000000007</v>
      </c>
      <c r="D1166" s="119">
        <v>8.65</v>
      </c>
      <c r="E1166" s="119">
        <v>8.15</v>
      </c>
      <c r="F1166" s="119">
        <v>8.4</v>
      </c>
      <c r="G1166" s="119">
        <v>8.4</v>
      </c>
      <c r="H1166" s="119">
        <v>8.85</v>
      </c>
      <c r="I1166" s="119">
        <v>6086750</v>
      </c>
      <c r="J1166" s="119">
        <v>51028710.549999997</v>
      </c>
      <c r="K1166" s="121">
        <v>43137</v>
      </c>
      <c r="L1166" s="119">
        <v>3656</v>
      </c>
      <c r="M1166" s="119" t="s">
        <v>1889</v>
      </c>
    </row>
    <row r="1167" spans="1:13">
      <c r="A1167" s="119" t="s">
        <v>1890</v>
      </c>
      <c r="B1167" s="119" t="s">
        <v>397</v>
      </c>
      <c r="C1167" s="119">
        <v>305</v>
      </c>
      <c r="D1167" s="119">
        <v>337</v>
      </c>
      <c r="E1167" s="119">
        <v>288</v>
      </c>
      <c r="F1167" s="119">
        <v>321.55</v>
      </c>
      <c r="G1167" s="119">
        <v>320</v>
      </c>
      <c r="H1167" s="119">
        <v>319.35000000000002</v>
      </c>
      <c r="I1167" s="119">
        <v>122571</v>
      </c>
      <c r="J1167" s="119">
        <v>38788086.600000001</v>
      </c>
      <c r="K1167" s="121">
        <v>43137</v>
      </c>
      <c r="L1167" s="119">
        <v>4036</v>
      </c>
      <c r="M1167" s="119" t="s">
        <v>1891</v>
      </c>
    </row>
    <row r="1168" spans="1:13">
      <c r="A1168" s="119" t="s">
        <v>1892</v>
      </c>
      <c r="B1168" s="119" t="s">
        <v>397</v>
      </c>
      <c r="C1168" s="119">
        <v>400</v>
      </c>
      <c r="D1168" s="119">
        <v>409.95</v>
      </c>
      <c r="E1168" s="119">
        <v>371</v>
      </c>
      <c r="F1168" s="119">
        <v>399.65</v>
      </c>
      <c r="G1168" s="119">
        <v>395.15</v>
      </c>
      <c r="H1168" s="119">
        <v>418.05</v>
      </c>
      <c r="I1168" s="119">
        <v>97100</v>
      </c>
      <c r="J1168" s="119">
        <v>38684429.75</v>
      </c>
      <c r="K1168" s="121">
        <v>43137</v>
      </c>
      <c r="L1168" s="119">
        <v>3865</v>
      </c>
      <c r="M1168" s="119" t="s">
        <v>1893</v>
      </c>
    </row>
    <row r="1169" spans="1:13">
      <c r="A1169" s="119" t="s">
        <v>1894</v>
      </c>
      <c r="B1169" s="119" t="s">
        <v>397</v>
      </c>
      <c r="C1169" s="119">
        <v>23.4</v>
      </c>
      <c r="D1169" s="119">
        <v>25.65</v>
      </c>
      <c r="E1169" s="119">
        <v>23.35</v>
      </c>
      <c r="F1169" s="119">
        <v>24.5</v>
      </c>
      <c r="G1169" s="119">
        <v>24.75</v>
      </c>
      <c r="H1169" s="119">
        <v>25.4</v>
      </c>
      <c r="I1169" s="119">
        <v>843940</v>
      </c>
      <c r="J1169" s="119">
        <v>20672804.050000001</v>
      </c>
      <c r="K1169" s="121">
        <v>43137</v>
      </c>
      <c r="L1169" s="119">
        <v>2746</v>
      </c>
      <c r="M1169" s="119" t="s">
        <v>1895</v>
      </c>
    </row>
    <row r="1170" spans="1:13">
      <c r="A1170" s="119" t="s">
        <v>1896</v>
      </c>
      <c r="B1170" s="119" t="s">
        <v>397</v>
      </c>
      <c r="C1170" s="119">
        <v>851.05</v>
      </c>
      <c r="D1170" s="119">
        <v>851.05</v>
      </c>
      <c r="E1170" s="119">
        <v>800</v>
      </c>
      <c r="F1170" s="119">
        <v>820.85</v>
      </c>
      <c r="G1170" s="119">
        <v>815</v>
      </c>
      <c r="H1170" s="119">
        <v>894.6</v>
      </c>
      <c r="I1170" s="119">
        <v>6462</v>
      </c>
      <c r="J1170" s="119">
        <v>5304079.3</v>
      </c>
      <c r="K1170" s="121">
        <v>43137</v>
      </c>
      <c r="L1170" s="119">
        <v>446</v>
      </c>
      <c r="M1170" s="119" t="s">
        <v>1897</v>
      </c>
    </row>
    <row r="1171" spans="1:13">
      <c r="A1171" s="119" t="s">
        <v>1898</v>
      </c>
      <c r="B1171" s="119" t="s">
        <v>397</v>
      </c>
      <c r="C1171" s="119">
        <v>4643.05</v>
      </c>
      <c r="D1171" s="119">
        <v>4750</v>
      </c>
      <c r="E1171" s="119">
        <v>4571.05</v>
      </c>
      <c r="F1171" s="119">
        <v>4671.25</v>
      </c>
      <c r="G1171" s="119">
        <v>4700.1000000000004</v>
      </c>
      <c r="H1171" s="119">
        <v>4713.75</v>
      </c>
      <c r="I1171" s="119">
        <v>1722</v>
      </c>
      <c r="J1171" s="119">
        <v>7989780.0999999996</v>
      </c>
      <c r="K1171" s="121">
        <v>43137</v>
      </c>
      <c r="L1171" s="119">
        <v>493</v>
      </c>
      <c r="M1171" s="119" t="s">
        <v>1899</v>
      </c>
    </row>
    <row r="1172" spans="1:13">
      <c r="A1172" s="119" t="s">
        <v>1900</v>
      </c>
      <c r="B1172" s="119" t="s">
        <v>397</v>
      </c>
      <c r="C1172" s="119">
        <v>3.9</v>
      </c>
      <c r="D1172" s="119">
        <v>4.05</v>
      </c>
      <c r="E1172" s="119">
        <v>3.65</v>
      </c>
      <c r="F1172" s="119">
        <v>3.9</v>
      </c>
      <c r="G1172" s="119">
        <v>3.9</v>
      </c>
      <c r="H1172" s="119">
        <v>4.0999999999999996</v>
      </c>
      <c r="I1172" s="119">
        <v>2143086</v>
      </c>
      <c r="J1172" s="119">
        <v>8279820.9000000004</v>
      </c>
      <c r="K1172" s="121">
        <v>43137</v>
      </c>
      <c r="L1172" s="119">
        <v>1706</v>
      </c>
      <c r="M1172" s="119" t="s">
        <v>1901</v>
      </c>
    </row>
    <row r="1173" spans="1:13">
      <c r="A1173" s="119" t="s">
        <v>2835</v>
      </c>
      <c r="B1173" s="119" t="s">
        <v>397</v>
      </c>
      <c r="C1173" s="119">
        <v>535</v>
      </c>
      <c r="D1173" s="119">
        <v>543.65</v>
      </c>
      <c r="E1173" s="119">
        <v>500</v>
      </c>
      <c r="F1173" s="119">
        <v>534.95000000000005</v>
      </c>
      <c r="G1173" s="119">
        <v>530</v>
      </c>
      <c r="H1173" s="119">
        <v>547.70000000000005</v>
      </c>
      <c r="I1173" s="119">
        <v>5091</v>
      </c>
      <c r="J1173" s="119">
        <v>2654680.85</v>
      </c>
      <c r="K1173" s="121">
        <v>43137</v>
      </c>
      <c r="L1173" s="119">
        <v>353</v>
      </c>
      <c r="M1173" s="119" t="s">
        <v>2836</v>
      </c>
    </row>
    <row r="1174" spans="1:13">
      <c r="A1174" s="119" t="s">
        <v>1903</v>
      </c>
      <c r="B1174" s="119" t="s">
        <v>397</v>
      </c>
      <c r="C1174" s="119">
        <v>480</v>
      </c>
      <c r="D1174" s="119">
        <v>518.35</v>
      </c>
      <c r="E1174" s="119">
        <v>480</v>
      </c>
      <c r="F1174" s="119">
        <v>510.75</v>
      </c>
      <c r="G1174" s="119">
        <v>514.79999999999995</v>
      </c>
      <c r="H1174" s="119">
        <v>505.15</v>
      </c>
      <c r="I1174" s="119">
        <v>192137</v>
      </c>
      <c r="J1174" s="119">
        <v>97213367.549999997</v>
      </c>
      <c r="K1174" s="121">
        <v>43137</v>
      </c>
      <c r="L1174" s="119">
        <v>6345</v>
      </c>
      <c r="M1174" s="119" t="s">
        <v>1904</v>
      </c>
    </row>
    <row r="1175" spans="1:13">
      <c r="A1175" s="119" t="s">
        <v>1905</v>
      </c>
      <c r="B1175" s="119" t="s">
        <v>397</v>
      </c>
      <c r="C1175" s="119">
        <v>63.65</v>
      </c>
      <c r="D1175" s="119">
        <v>73.5</v>
      </c>
      <c r="E1175" s="119">
        <v>63.65</v>
      </c>
      <c r="F1175" s="119">
        <v>72.099999999999994</v>
      </c>
      <c r="G1175" s="119">
        <v>71.75</v>
      </c>
      <c r="H1175" s="119">
        <v>73</v>
      </c>
      <c r="I1175" s="119">
        <v>921191</v>
      </c>
      <c r="J1175" s="119">
        <v>64574624.149999999</v>
      </c>
      <c r="K1175" s="121">
        <v>43137</v>
      </c>
      <c r="L1175" s="119">
        <v>5032</v>
      </c>
      <c r="M1175" s="119" t="s">
        <v>1906</v>
      </c>
    </row>
    <row r="1176" spans="1:13">
      <c r="A1176" s="119" t="s">
        <v>1907</v>
      </c>
      <c r="B1176" s="119" t="s">
        <v>397</v>
      </c>
      <c r="C1176" s="119">
        <v>11.4</v>
      </c>
      <c r="D1176" s="119">
        <v>11.85</v>
      </c>
      <c r="E1176" s="119">
        <v>11</v>
      </c>
      <c r="F1176" s="119">
        <v>11.7</v>
      </c>
      <c r="G1176" s="119">
        <v>11.75</v>
      </c>
      <c r="H1176" s="119">
        <v>12</v>
      </c>
      <c r="I1176" s="119">
        <v>2126667</v>
      </c>
      <c r="J1176" s="119">
        <v>24472199.949999999</v>
      </c>
      <c r="K1176" s="121">
        <v>43137</v>
      </c>
      <c r="L1176" s="119">
        <v>2953</v>
      </c>
      <c r="M1176" s="119" t="s">
        <v>2359</v>
      </c>
    </row>
    <row r="1177" spans="1:13">
      <c r="A1177" s="119" t="s">
        <v>142</v>
      </c>
      <c r="B1177" s="119" t="s">
        <v>397</v>
      </c>
      <c r="C1177" s="119">
        <v>537</v>
      </c>
      <c r="D1177" s="119">
        <v>554.5</v>
      </c>
      <c r="E1177" s="119">
        <v>531.20000000000005</v>
      </c>
      <c r="F1177" s="119">
        <v>551.79999999999995</v>
      </c>
      <c r="G1177" s="119">
        <v>550.1</v>
      </c>
      <c r="H1177" s="119">
        <v>557.45000000000005</v>
      </c>
      <c r="I1177" s="119">
        <v>6325143</v>
      </c>
      <c r="J1177" s="119">
        <v>3471497017.25</v>
      </c>
      <c r="K1177" s="121">
        <v>43137</v>
      </c>
      <c r="L1177" s="119">
        <v>71164</v>
      </c>
      <c r="M1177" s="119" t="s">
        <v>1908</v>
      </c>
    </row>
    <row r="1178" spans="1:13">
      <c r="A1178" s="119" t="s">
        <v>1909</v>
      </c>
      <c r="B1178" s="119" t="s">
        <v>397</v>
      </c>
      <c r="C1178" s="119">
        <v>388.3</v>
      </c>
      <c r="D1178" s="119">
        <v>396.75</v>
      </c>
      <c r="E1178" s="119">
        <v>366.3</v>
      </c>
      <c r="F1178" s="119">
        <v>378.35</v>
      </c>
      <c r="G1178" s="119">
        <v>379</v>
      </c>
      <c r="H1178" s="119">
        <v>403.15</v>
      </c>
      <c r="I1178" s="119">
        <v>195096</v>
      </c>
      <c r="J1178" s="119">
        <v>74036332.200000003</v>
      </c>
      <c r="K1178" s="121">
        <v>43137</v>
      </c>
      <c r="L1178" s="119">
        <v>8976</v>
      </c>
      <c r="M1178" s="119" t="s">
        <v>2603</v>
      </c>
    </row>
    <row r="1179" spans="1:13">
      <c r="A1179" s="119" t="s">
        <v>143</v>
      </c>
      <c r="B1179" s="119" t="s">
        <v>397</v>
      </c>
      <c r="C1179" s="119">
        <v>920.3</v>
      </c>
      <c r="D1179" s="119">
        <v>948.55</v>
      </c>
      <c r="E1179" s="119">
        <v>893.55</v>
      </c>
      <c r="F1179" s="119">
        <v>935.75</v>
      </c>
      <c r="G1179" s="119">
        <v>939</v>
      </c>
      <c r="H1179" s="119">
        <v>953.6</v>
      </c>
      <c r="I1179" s="119">
        <v>1007848</v>
      </c>
      <c r="J1179" s="119">
        <v>936157435.54999995</v>
      </c>
      <c r="K1179" s="121">
        <v>43137</v>
      </c>
      <c r="L1179" s="119">
        <v>36443</v>
      </c>
      <c r="M1179" s="119" t="s">
        <v>1910</v>
      </c>
    </row>
    <row r="1180" spans="1:13">
      <c r="A1180" s="119" t="s">
        <v>1911</v>
      </c>
      <c r="B1180" s="119" t="s">
        <v>397</v>
      </c>
      <c r="C1180" s="119">
        <v>142.94999999999999</v>
      </c>
      <c r="D1180" s="119">
        <v>146.94999999999999</v>
      </c>
      <c r="E1180" s="119">
        <v>138.19999999999999</v>
      </c>
      <c r="F1180" s="119">
        <v>145.65</v>
      </c>
      <c r="G1180" s="119">
        <v>145.55000000000001</v>
      </c>
      <c r="H1180" s="119">
        <v>150.9</v>
      </c>
      <c r="I1180" s="119">
        <v>14299</v>
      </c>
      <c r="J1180" s="119">
        <v>2050728.45</v>
      </c>
      <c r="K1180" s="121">
        <v>43137</v>
      </c>
      <c r="L1180" s="119">
        <v>493</v>
      </c>
      <c r="M1180" s="119" t="s">
        <v>1912</v>
      </c>
    </row>
    <row r="1181" spans="1:13">
      <c r="A1181" s="119" t="s">
        <v>1913</v>
      </c>
      <c r="B1181" s="119" t="s">
        <v>397</v>
      </c>
      <c r="C1181" s="119">
        <v>351</v>
      </c>
      <c r="D1181" s="119">
        <v>363</v>
      </c>
      <c r="E1181" s="119">
        <v>340</v>
      </c>
      <c r="F1181" s="119">
        <v>356.3</v>
      </c>
      <c r="G1181" s="119">
        <v>353.5</v>
      </c>
      <c r="H1181" s="119">
        <v>358.1</v>
      </c>
      <c r="I1181" s="119">
        <v>43809</v>
      </c>
      <c r="J1181" s="119">
        <v>15516023.550000001</v>
      </c>
      <c r="K1181" s="121">
        <v>43137</v>
      </c>
      <c r="L1181" s="119">
        <v>1448</v>
      </c>
      <c r="M1181" s="119" t="s">
        <v>1914</v>
      </c>
    </row>
    <row r="1182" spans="1:13">
      <c r="A1182" s="119" t="s">
        <v>1915</v>
      </c>
      <c r="B1182" s="119" t="s">
        <v>397</v>
      </c>
      <c r="C1182" s="119">
        <v>277</v>
      </c>
      <c r="D1182" s="119">
        <v>279.8</v>
      </c>
      <c r="E1182" s="119">
        <v>270.25</v>
      </c>
      <c r="F1182" s="119">
        <v>274</v>
      </c>
      <c r="G1182" s="119">
        <v>275.75</v>
      </c>
      <c r="H1182" s="119">
        <v>285.3</v>
      </c>
      <c r="I1182" s="119">
        <v>87121</v>
      </c>
      <c r="J1182" s="119">
        <v>23880680.300000001</v>
      </c>
      <c r="K1182" s="121">
        <v>43137</v>
      </c>
      <c r="L1182" s="119">
        <v>2141</v>
      </c>
      <c r="M1182" s="119" t="s">
        <v>1916</v>
      </c>
    </row>
    <row r="1183" spans="1:13">
      <c r="A1183" s="119" t="s">
        <v>1917</v>
      </c>
      <c r="B1183" s="119" t="s">
        <v>397</v>
      </c>
      <c r="C1183" s="119">
        <v>1230</v>
      </c>
      <c r="D1183" s="119">
        <v>1250</v>
      </c>
      <c r="E1183" s="119">
        <v>1153.3499999999999</v>
      </c>
      <c r="F1183" s="119">
        <v>1214.5999999999999</v>
      </c>
      <c r="G1183" s="119">
        <v>1220</v>
      </c>
      <c r="H1183" s="119">
        <v>1265</v>
      </c>
      <c r="I1183" s="119">
        <v>36636</v>
      </c>
      <c r="J1183" s="119">
        <v>44781494.850000001</v>
      </c>
      <c r="K1183" s="121">
        <v>43137</v>
      </c>
      <c r="L1183" s="119">
        <v>2473</v>
      </c>
      <c r="M1183" s="119" t="s">
        <v>1918</v>
      </c>
    </row>
    <row r="1184" spans="1:13">
      <c r="A1184" s="119" t="s">
        <v>2837</v>
      </c>
      <c r="B1184" s="119" t="s">
        <v>397</v>
      </c>
      <c r="C1184" s="119">
        <v>103</v>
      </c>
      <c r="D1184" s="119">
        <v>109.9</v>
      </c>
      <c r="E1184" s="119">
        <v>103</v>
      </c>
      <c r="F1184" s="119">
        <v>109.4</v>
      </c>
      <c r="G1184" s="119">
        <v>108.2</v>
      </c>
      <c r="H1184" s="119">
        <v>113.3</v>
      </c>
      <c r="I1184" s="119">
        <v>57432</v>
      </c>
      <c r="J1184" s="119">
        <v>6137146.8499999996</v>
      </c>
      <c r="K1184" s="121">
        <v>43137</v>
      </c>
      <c r="L1184" s="119">
        <v>373</v>
      </c>
      <c r="M1184" s="119" t="s">
        <v>2838</v>
      </c>
    </row>
    <row r="1185" spans="1:13">
      <c r="A1185" s="119" t="s">
        <v>2433</v>
      </c>
      <c r="B1185" s="119" t="s">
        <v>397</v>
      </c>
      <c r="C1185" s="119">
        <v>2.25</v>
      </c>
      <c r="D1185" s="119">
        <v>2.25</v>
      </c>
      <c r="E1185" s="119">
        <v>2.25</v>
      </c>
      <c r="F1185" s="119">
        <v>2.25</v>
      </c>
      <c r="G1185" s="119">
        <v>2.25</v>
      </c>
      <c r="H1185" s="119">
        <v>2.35</v>
      </c>
      <c r="I1185" s="119">
        <v>37230</v>
      </c>
      <c r="J1185" s="119">
        <v>83767.5</v>
      </c>
      <c r="K1185" s="121">
        <v>43137</v>
      </c>
      <c r="L1185" s="119">
        <v>42</v>
      </c>
      <c r="M1185" s="119" t="s">
        <v>2434</v>
      </c>
    </row>
    <row r="1186" spans="1:13">
      <c r="A1186" s="119" t="s">
        <v>2548</v>
      </c>
      <c r="B1186" s="119" t="s">
        <v>397</v>
      </c>
      <c r="C1186" s="119">
        <v>3.3</v>
      </c>
      <c r="D1186" s="119">
        <v>3.3</v>
      </c>
      <c r="E1186" s="119">
        <v>3.3</v>
      </c>
      <c r="F1186" s="119">
        <v>3.3</v>
      </c>
      <c r="G1186" s="119">
        <v>3.3</v>
      </c>
      <c r="H1186" s="119">
        <v>3.45</v>
      </c>
      <c r="I1186" s="119">
        <v>13711</v>
      </c>
      <c r="J1186" s="119">
        <v>45246.3</v>
      </c>
      <c r="K1186" s="121">
        <v>43137</v>
      </c>
      <c r="L1186" s="119">
        <v>25</v>
      </c>
      <c r="M1186" s="119" t="s">
        <v>2549</v>
      </c>
    </row>
    <row r="1187" spans="1:13">
      <c r="A1187" s="119" t="s">
        <v>1919</v>
      </c>
      <c r="B1187" s="119" t="s">
        <v>397</v>
      </c>
      <c r="C1187" s="119">
        <v>77</v>
      </c>
      <c r="D1187" s="119">
        <v>81.849999999999994</v>
      </c>
      <c r="E1187" s="119">
        <v>75.95</v>
      </c>
      <c r="F1187" s="119">
        <v>79.099999999999994</v>
      </c>
      <c r="G1187" s="119">
        <v>79.5</v>
      </c>
      <c r="H1187" s="119">
        <v>81.900000000000006</v>
      </c>
      <c r="I1187" s="119">
        <v>50420</v>
      </c>
      <c r="J1187" s="119">
        <v>3939572.65</v>
      </c>
      <c r="K1187" s="121">
        <v>43137</v>
      </c>
      <c r="L1187" s="119">
        <v>431</v>
      </c>
      <c r="M1187" s="119" t="s">
        <v>1920</v>
      </c>
    </row>
    <row r="1188" spans="1:13">
      <c r="A1188" s="119" t="s">
        <v>1921</v>
      </c>
      <c r="B1188" s="119" t="s">
        <v>397</v>
      </c>
      <c r="C1188" s="119">
        <v>371</v>
      </c>
      <c r="D1188" s="119">
        <v>400.85</v>
      </c>
      <c r="E1188" s="119">
        <v>362.5</v>
      </c>
      <c r="F1188" s="119">
        <v>391.8</v>
      </c>
      <c r="G1188" s="119">
        <v>391</v>
      </c>
      <c r="H1188" s="119">
        <v>397.3</v>
      </c>
      <c r="I1188" s="119">
        <v>200680</v>
      </c>
      <c r="J1188" s="119">
        <v>77044421.200000003</v>
      </c>
      <c r="K1188" s="121">
        <v>43137</v>
      </c>
      <c r="L1188" s="119">
        <v>5710</v>
      </c>
      <c r="M1188" s="119" t="s">
        <v>1922</v>
      </c>
    </row>
    <row r="1189" spans="1:13">
      <c r="A1189" s="119" t="s">
        <v>1923</v>
      </c>
      <c r="B1189" s="119" t="s">
        <v>397</v>
      </c>
      <c r="C1189" s="119">
        <v>90.75</v>
      </c>
      <c r="D1189" s="119">
        <v>90.8</v>
      </c>
      <c r="E1189" s="119">
        <v>87.8</v>
      </c>
      <c r="F1189" s="119">
        <v>89.65</v>
      </c>
      <c r="G1189" s="119">
        <v>89.25</v>
      </c>
      <c r="H1189" s="119">
        <v>92.95</v>
      </c>
      <c r="I1189" s="119">
        <v>46022</v>
      </c>
      <c r="J1189" s="119">
        <v>4107134.05</v>
      </c>
      <c r="K1189" s="121">
        <v>43137</v>
      </c>
      <c r="L1189" s="119">
        <v>762</v>
      </c>
      <c r="M1189" s="119" t="s">
        <v>2754</v>
      </c>
    </row>
    <row r="1190" spans="1:13">
      <c r="A1190" s="119" t="s">
        <v>384</v>
      </c>
      <c r="B1190" s="119" t="s">
        <v>397</v>
      </c>
      <c r="C1190" s="119">
        <v>191</v>
      </c>
      <c r="D1190" s="119">
        <v>195.4</v>
      </c>
      <c r="E1190" s="119">
        <v>184.8</v>
      </c>
      <c r="F1190" s="119">
        <v>194.1</v>
      </c>
      <c r="G1190" s="119">
        <v>193.95</v>
      </c>
      <c r="H1190" s="119">
        <v>199.45</v>
      </c>
      <c r="I1190" s="119">
        <v>534111</v>
      </c>
      <c r="J1190" s="119">
        <v>102262556.09999999</v>
      </c>
      <c r="K1190" s="121">
        <v>43137</v>
      </c>
      <c r="L1190" s="119">
        <v>6976</v>
      </c>
      <c r="M1190" s="119" t="s">
        <v>1924</v>
      </c>
    </row>
    <row r="1191" spans="1:13">
      <c r="A1191" s="119" t="s">
        <v>1925</v>
      </c>
      <c r="B1191" s="119" t="s">
        <v>397</v>
      </c>
      <c r="C1191" s="119">
        <v>12.6</v>
      </c>
      <c r="D1191" s="119">
        <v>13</v>
      </c>
      <c r="E1191" s="119">
        <v>12.05</v>
      </c>
      <c r="F1191" s="119">
        <v>12.8</v>
      </c>
      <c r="G1191" s="119">
        <v>12.85</v>
      </c>
      <c r="H1191" s="119">
        <v>13.3</v>
      </c>
      <c r="I1191" s="119">
        <v>52310997</v>
      </c>
      <c r="J1191" s="119">
        <v>661126248.64999998</v>
      </c>
      <c r="K1191" s="121">
        <v>43137</v>
      </c>
      <c r="L1191" s="119">
        <v>33073</v>
      </c>
      <c r="M1191" s="119" t="s">
        <v>1926</v>
      </c>
    </row>
    <row r="1192" spans="1:13">
      <c r="A1192" s="119" t="s">
        <v>1927</v>
      </c>
      <c r="B1192" s="119" t="s">
        <v>397</v>
      </c>
      <c r="C1192" s="119">
        <v>197.1</v>
      </c>
      <c r="D1192" s="119">
        <v>202.05</v>
      </c>
      <c r="E1192" s="119">
        <v>192.5</v>
      </c>
      <c r="F1192" s="119">
        <v>195.3</v>
      </c>
      <c r="G1192" s="119">
        <v>194.5</v>
      </c>
      <c r="H1192" s="119">
        <v>205.5</v>
      </c>
      <c r="I1192" s="119">
        <v>142576</v>
      </c>
      <c r="J1192" s="119">
        <v>27963021.899999999</v>
      </c>
      <c r="K1192" s="121">
        <v>43137</v>
      </c>
      <c r="L1192" s="119">
        <v>3227</v>
      </c>
      <c r="M1192" s="119" t="s">
        <v>1928</v>
      </c>
    </row>
    <row r="1193" spans="1:13">
      <c r="A1193" s="119" t="s">
        <v>1929</v>
      </c>
      <c r="B1193" s="119" t="s">
        <v>397</v>
      </c>
      <c r="C1193" s="119">
        <v>1880</v>
      </c>
      <c r="D1193" s="119">
        <v>1948.85</v>
      </c>
      <c r="E1193" s="119">
        <v>1840</v>
      </c>
      <c r="F1193" s="119">
        <v>1914.15</v>
      </c>
      <c r="G1193" s="119">
        <v>1939</v>
      </c>
      <c r="H1193" s="119">
        <v>1905.65</v>
      </c>
      <c r="I1193" s="119">
        <v>8421</v>
      </c>
      <c r="J1193" s="119">
        <v>15786222.65</v>
      </c>
      <c r="K1193" s="121">
        <v>43137</v>
      </c>
      <c r="L1193" s="119">
        <v>1330</v>
      </c>
      <c r="M1193" s="119" t="s">
        <v>1930</v>
      </c>
    </row>
    <row r="1194" spans="1:13">
      <c r="A1194" s="119" t="s">
        <v>1931</v>
      </c>
      <c r="B1194" s="119" t="s">
        <v>397</v>
      </c>
      <c r="C1194" s="119">
        <v>406.1</v>
      </c>
      <c r="D1194" s="119">
        <v>414.8</v>
      </c>
      <c r="E1194" s="119">
        <v>381.1</v>
      </c>
      <c r="F1194" s="119">
        <v>406.1</v>
      </c>
      <c r="G1194" s="119">
        <v>407.75</v>
      </c>
      <c r="H1194" s="119">
        <v>417.25</v>
      </c>
      <c r="I1194" s="119">
        <v>23131</v>
      </c>
      <c r="J1194" s="119">
        <v>9267039.1999999993</v>
      </c>
      <c r="K1194" s="121">
        <v>43137</v>
      </c>
      <c r="L1194" s="119">
        <v>838</v>
      </c>
      <c r="M1194" s="119" t="s">
        <v>1932</v>
      </c>
    </row>
    <row r="1195" spans="1:13">
      <c r="A1195" s="119" t="s">
        <v>1933</v>
      </c>
      <c r="B1195" s="119" t="s">
        <v>397</v>
      </c>
      <c r="C1195" s="119">
        <v>1688</v>
      </c>
      <c r="D1195" s="119">
        <v>1730</v>
      </c>
      <c r="E1195" s="119">
        <v>1675</v>
      </c>
      <c r="F1195" s="119">
        <v>1692.2</v>
      </c>
      <c r="G1195" s="119">
        <v>1675</v>
      </c>
      <c r="H1195" s="119">
        <v>1775.35</v>
      </c>
      <c r="I1195" s="119">
        <v>21869</v>
      </c>
      <c r="J1195" s="119">
        <v>37301686.649999999</v>
      </c>
      <c r="K1195" s="121">
        <v>43137</v>
      </c>
      <c r="L1195" s="119">
        <v>3703</v>
      </c>
      <c r="M1195" s="119" t="s">
        <v>1934</v>
      </c>
    </row>
    <row r="1196" spans="1:13">
      <c r="A1196" s="119" t="s">
        <v>1935</v>
      </c>
      <c r="B1196" s="119" t="s">
        <v>397</v>
      </c>
      <c r="C1196" s="119">
        <v>5.4</v>
      </c>
      <c r="D1196" s="119">
        <v>5.7</v>
      </c>
      <c r="E1196" s="119">
        <v>5.0999999999999996</v>
      </c>
      <c r="F1196" s="119">
        <v>5.5</v>
      </c>
      <c r="G1196" s="119">
        <v>5.55</v>
      </c>
      <c r="H1196" s="119">
        <v>5.85</v>
      </c>
      <c r="I1196" s="119">
        <v>175564</v>
      </c>
      <c r="J1196" s="119">
        <v>954515.65</v>
      </c>
      <c r="K1196" s="121">
        <v>43137</v>
      </c>
      <c r="L1196" s="119">
        <v>456</v>
      </c>
      <c r="M1196" s="119" t="s">
        <v>1936</v>
      </c>
    </row>
    <row r="1197" spans="1:13">
      <c r="A1197" s="119" t="s">
        <v>144</v>
      </c>
      <c r="B1197" s="119" t="s">
        <v>397</v>
      </c>
      <c r="C1197" s="119">
        <v>64.400000000000006</v>
      </c>
      <c r="D1197" s="119">
        <v>64.400000000000006</v>
      </c>
      <c r="E1197" s="119">
        <v>60.9</v>
      </c>
      <c r="F1197" s="119">
        <v>63.45</v>
      </c>
      <c r="G1197" s="119">
        <v>63.7</v>
      </c>
      <c r="H1197" s="119">
        <v>66.150000000000006</v>
      </c>
      <c r="I1197" s="119">
        <v>5567040</v>
      </c>
      <c r="J1197" s="119">
        <v>349036996.64999998</v>
      </c>
      <c r="K1197" s="121">
        <v>43137</v>
      </c>
      <c r="L1197" s="119">
        <v>22702</v>
      </c>
      <c r="M1197" s="119" t="s">
        <v>1937</v>
      </c>
    </row>
    <row r="1198" spans="1:13">
      <c r="A1198" s="119" t="s">
        <v>1938</v>
      </c>
      <c r="B1198" s="119" t="s">
        <v>397</v>
      </c>
      <c r="C1198" s="119">
        <v>574</v>
      </c>
      <c r="D1198" s="119">
        <v>600</v>
      </c>
      <c r="E1198" s="119">
        <v>560</v>
      </c>
      <c r="F1198" s="119">
        <v>591.15</v>
      </c>
      <c r="G1198" s="119">
        <v>598</v>
      </c>
      <c r="H1198" s="119">
        <v>596</v>
      </c>
      <c r="I1198" s="119">
        <v>94929</v>
      </c>
      <c r="J1198" s="119">
        <v>55522636.200000003</v>
      </c>
      <c r="K1198" s="121">
        <v>43137</v>
      </c>
      <c r="L1198" s="119">
        <v>8986</v>
      </c>
      <c r="M1198" s="119" t="s">
        <v>1939</v>
      </c>
    </row>
    <row r="1199" spans="1:13">
      <c r="A1199" s="119" t="s">
        <v>2423</v>
      </c>
      <c r="B1199" s="119" t="s">
        <v>397</v>
      </c>
      <c r="C1199" s="119">
        <v>89</v>
      </c>
      <c r="D1199" s="119">
        <v>97</v>
      </c>
      <c r="E1199" s="119">
        <v>89</v>
      </c>
      <c r="F1199" s="119">
        <v>93.4</v>
      </c>
      <c r="G1199" s="119">
        <v>92.1</v>
      </c>
      <c r="H1199" s="119">
        <v>93.65</v>
      </c>
      <c r="I1199" s="119">
        <v>11164</v>
      </c>
      <c r="J1199" s="119">
        <v>1020463.45</v>
      </c>
      <c r="K1199" s="121">
        <v>43137</v>
      </c>
      <c r="L1199" s="119">
        <v>98</v>
      </c>
      <c r="M1199" s="119" t="s">
        <v>2424</v>
      </c>
    </row>
    <row r="1200" spans="1:13">
      <c r="A1200" s="119" t="s">
        <v>1940</v>
      </c>
      <c r="B1200" s="119" t="s">
        <v>397</v>
      </c>
      <c r="C1200" s="119">
        <v>165</v>
      </c>
      <c r="D1200" s="119">
        <v>165</v>
      </c>
      <c r="E1200" s="119">
        <v>156.69999999999999</v>
      </c>
      <c r="F1200" s="119">
        <v>163.6</v>
      </c>
      <c r="G1200" s="119">
        <v>163.5</v>
      </c>
      <c r="H1200" s="119">
        <v>170.25</v>
      </c>
      <c r="I1200" s="119">
        <v>64166</v>
      </c>
      <c r="J1200" s="119">
        <v>10441681.15</v>
      </c>
      <c r="K1200" s="121">
        <v>43137</v>
      </c>
      <c r="L1200" s="119">
        <v>1070</v>
      </c>
      <c r="M1200" s="119" t="s">
        <v>1941</v>
      </c>
    </row>
    <row r="1201" spans="1:13">
      <c r="A1201" s="119" t="s">
        <v>1942</v>
      </c>
      <c r="B1201" s="119" t="s">
        <v>397</v>
      </c>
      <c r="C1201" s="119">
        <v>158</v>
      </c>
      <c r="D1201" s="119">
        <v>165.2</v>
      </c>
      <c r="E1201" s="119">
        <v>157.80000000000001</v>
      </c>
      <c r="F1201" s="119">
        <v>163.44999999999999</v>
      </c>
      <c r="G1201" s="119">
        <v>162.75</v>
      </c>
      <c r="H1201" s="119">
        <v>163.05000000000001</v>
      </c>
      <c r="I1201" s="119">
        <v>175741</v>
      </c>
      <c r="J1201" s="119">
        <v>28532647.649999999</v>
      </c>
      <c r="K1201" s="121">
        <v>43137</v>
      </c>
      <c r="L1201" s="119">
        <v>1968</v>
      </c>
      <c r="M1201" s="119" t="s">
        <v>1943</v>
      </c>
    </row>
    <row r="1202" spans="1:13">
      <c r="A1202" s="119" t="s">
        <v>1944</v>
      </c>
      <c r="B1202" s="119" t="s">
        <v>397</v>
      </c>
      <c r="C1202" s="119">
        <v>248</v>
      </c>
      <c r="D1202" s="119">
        <v>268.75</v>
      </c>
      <c r="E1202" s="119">
        <v>247.6</v>
      </c>
      <c r="F1202" s="119">
        <v>260.89999999999998</v>
      </c>
      <c r="G1202" s="119">
        <v>260</v>
      </c>
      <c r="H1202" s="119">
        <v>275.10000000000002</v>
      </c>
      <c r="I1202" s="119">
        <v>59100</v>
      </c>
      <c r="J1202" s="119">
        <v>15328103.85</v>
      </c>
      <c r="K1202" s="121">
        <v>43137</v>
      </c>
      <c r="L1202" s="119">
        <v>1415</v>
      </c>
      <c r="M1202" s="119" t="s">
        <v>1945</v>
      </c>
    </row>
    <row r="1203" spans="1:13">
      <c r="A1203" s="119" t="s">
        <v>1946</v>
      </c>
      <c r="B1203" s="119" t="s">
        <v>397</v>
      </c>
      <c r="C1203" s="119">
        <v>295</v>
      </c>
      <c r="D1203" s="119">
        <v>298</v>
      </c>
      <c r="E1203" s="119">
        <v>288.35000000000002</v>
      </c>
      <c r="F1203" s="119">
        <v>292.14999999999998</v>
      </c>
      <c r="G1203" s="119">
        <v>292</v>
      </c>
      <c r="H1203" s="119">
        <v>305.7</v>
      </c>
      <c r="I1203" s="119">
        <v>183446</v>
      </c>
      <c r="J1203" s="119">
        <v>53580376.399999999</v>
      </c>
      <c r="K1203" s="121">
        <v>43137</v>
      </c>
      <c r="L1203" s="119">
        <v>4378</v>
      </c>
      <c r="M1203" s="119" t="s">
        <v>1947</v>
      </c>
    </row>
    <row r="1204" spans="1:13">
      <c r="A1204" s="119" t="s">
        <v>1948</v>
      </c>
      <c r="B1204" s="119" t="s">
        <v>397</v>
      </c>
      <c r="C1204" s="119">
        <v>30.5</v>
      </c>
      <c r="D1204" s="119">
        <v>30.5</v>
      </c>
      <c r="E1204" s="119">
        <v>29.15</v>
      </c>
      <c r="F1204" s="119">
        <v>30</v>
      </c>
      <c r="G1204" s="119">
        <v>30</v>
      </c>
      <c r="H1204" s="119">
        <v>31.3</v>
      </c>
      <c r="I1204" s="119">
        <v>621934</v>
      </c>
      <c r="J1204" s="119">
        <v>18618050.350000001</v>
      </c>
      <c r="K1204" s="121">
        <v>43137</v>
      </c>
      <c r="L1204" s="119">
        <v>2263</v>
      </c>
      <c r="M1204" s="119" t="s">
        <v>1949</v>
      </c>
    </row>
    <row r="1205" spans="1:13">
      <c r="A1205" s="119" t="s">
        <v>1950</v>
      </c>
      <c r="B1205" s="119" t="s">
        <v>397</v>
      </c>
      <c r="C1205" s="119">
        <v>14.8</v>
      </c>
      <c r="D1205" s="119">
        <v>15</v>
      </c>
      <c r="E1205" s="119">
        <v>14.5</v>
      </c>
      <c r="F1205" s="119">
        <v>14.8</v>
      </c>
      <c r="G1205" s="119">
        <v>14.85</v>
      </c>
      <c r="H1205" s="119">
        <v>15.5</v>
      </c>
      <c r="I1205" s="119">
        <v>118654</v>
      </c>
      <c r="J1205" s="119">
        <v>1753987.6</v>
      </c>
      <c r="K1205" s="121">
        <v>43137</v>
      </c>
      <c r="L1205" s="119">
        <v>480</v>
      </c>
      <c r="M1205" s="119" t="s">
        <v>1951</v>
      </c>
    </row>
    <row r="1206" spans="1:13">
      <c r="A1206" s="119" t="s">
        <v>2839</v>
      </c>
      <c r="B1206" s="119" t="s">
        <v>397</v>
      </c>
      <c r="C1206" s="119">
        <v>6.45</v>
      </c>
      <c r="D1206" s="119">
        <v>6.65</v>
      </c>
      <c r="E1206" s="119">
        <v>6.3</v>
      </c>
      <c r="F1206" s="119">
        <v>6.3</v>
      </c>
      <c r="G1206" s="119">
        <v>6.3</v>
      </c>
      <c r="H1206" s="119">
        <v>6.6</v>
      </c>
      <c r="I1206" s="119">
        <v>8906</v>
      </c>
      <c r="J1206" s="119">
        <v>56693.599999999999</v>
      </c>
      <c r="K1206" s="121">
        <v>43137</v>
      </c>
      <c r="L1206" s="119">
        <v>38</v>
      </c>
      <c r="M1206" s="119" t="s">
        <v>2840</v>
      </c>
    </row>
    <row r="1207" spans="1:13">
      <c r="A1207" s="119" t="s">
        <v>2550</v>
      </c>
      <c r="B1207" s="119" t="s">
        <v>397</v>
      </c>
      <c r="C1207" s="119">
        <v>58.8</v>
      </c>
      <c r="D1207" s="119">
        <v>59.9</v>
      </c>
      <c r="E1207" s="119">
        <v>54</v>
      </c>
      <c r="F1207" s="119">
        <v>56.25</v>
      </c>
      <c r="G1207" s="119">
        <v>56.4</v>
      </c>
      <c r="H1207" s="119">
        <v>61.1</v>
      </c>
      <c r="I1207" s="119">
        <v>68403</v>
      </c>
      <c r="J1207" s="119">
        <v>3843258.45</v>
      </c>
      <c r="K1207" s="121">
        <v>43137</v>
      </c>
      <c r="L1207" s="119">
        <v>801</v>
      </c>
      <c r="M1207" s="119" t="s">
        <v>2551</v>
      </c>
    </row>
    <row r="1208" spans="1:13">
      <c r="A1208" s="119" t="s">
        <v>2464</v>
      </c>
      <c r="B1208" s="119" t="s">
        <v>397</v>
      </c>
      <c r="C1208" s="119">
        <v>8214.4</v>
      </c>
      <c r="D1208" s="119">
        <v>8500</v>
      </c>
      <c r="E1208" s="119">
        <v>8099.95</v>
      </c>
      <c r="F1208" s="119">
        <v>8376.15</v>
      </c>
      <c r="G1208" s="119">
        <v>8480</v>
      </c>
      <c r="H1208" s="119">
        <v>8644.0499999999993</v>
      </c>
      <c r="I1208" s="119">
        <v>1987</v>
      </c>
      <c r="J1208" s="119">
        <v>16718998.35</v>
      </c>
      <c r="K1208" s="121">
        <v>43137</v>
      </c>
      <c r="L1208" s="119">
        <v>477</v>
      </c>
      <c r="M1208" s="119" t="s">
        <v>2465</v>
      </c>
    </row>
    <row r="1209" spans="1:13">
      <c r="A1209" s="119" t="s">
        <v>145</v>
      </c>
      <c r="B1209" s="119" t="s">
        <v>397</v>
      </c>
      <c r="C1209" s="119">
        <v>671.2</v>
      </c>
      <c r="D1209" s="119">
        <v>699.7</v>
      </c>
      <c r="E1209" s="119">
        <v>658.05</v>
      </c>
      <c r="F1209" s="119">
        <v>686.2</v>
      </c>
      <c r="G1209" s="119">
        <v>686.2</v>
      </c>
      <c r="H1209" s="119">
        <v>695.45</v>
      </c>
      <c r="I1209" s="119">
        <v>927501</v>
      </c>
      <c r="J1209" s="119">
        <v>631472775.75</v>
      </c>
      <c r="K1209" s="121">
        <v>43137</v>
      </c>
      <c r="L1209" s="119">
        <v>14910</v>
      </c>
      <c r="M1209" s="119" t="s">
        <v>1952</v>
      </c>
    </row>
    <row r="1210" spans="1:13">
      <c r="A1210" s="119" t="s">
        <v>1953</v>
      </c>
      <c r="B1210" s="119" t="s">
        <v>397</v>
      </c>
      <c r="C1210" s="119">
        <v>131.9</v>
      </c>
      <c r="D1210" s="119">
        <v>133.80000000000001</v>
      </c>
      <c r="E1210" s="119">
        <v>124.5</v>
      </c>
      <c r="F1210" s="119">
        <v>132.69999999999999</v>
      </c>
      <c r="G1210" s="119">
        <v>132.65</v>
      </c>
      <c r="H1210" s="119">
        <v>135.6</v>
      </c>
      <c r="I1210" s="119">
        <v>886012</v>
      </c>
      <c r="J1210" s="119">
        <v>115363801.2</v>
      </c>
      <c r="K1210" s="121">
        <v>43137</v>
      </c>
      <c r="L1210" s="119">
        <v>6749</v>
      </c>
      <c r="M1210" s="119" t="s">
        <v>1954</v>
      </c>
    </row>
    <row r="1211" spans="1:13">
      <c r="A1211" s="119" t="s">
        <v>146</v>
      </c>
      <c r="B1211" s="119" t="s">
        <v>397</v>
      </c>
      <c r="C1211" s="119">
        <v>599</v>
      </c>
      <c r="D1211" s="119">
        <v>616</v>
      </c>
      <c r="E1211" s="119">
        <v>591.6</v>
      </c>
      <c r="F1211" s="119">
        <v>603.70000000000005</v>
      </c>
      <c r="G1211" s="119">
        <v>603.20000000000005</v>
      </c>
      <c r="H1211" s="119">
        <v>619.25</v>
      </c>
      <c r="I1211" s="119">
        <v>755961</v>
      </c>
      <c r="J1211" s="119">
        <v>456877471.75</v>
      </c>
      <c r="K1211" s="121">
        <v>43137</v>
      </c>
      <c r="L1211" s="119">
        <v>18166</v>
      </c>
      <c r="M1211" s="119" t="s">
        <v>1955</v>
      </c>
    </row>
    <row r="1212" spans="1:13">
      <c r="A1212" s="119" t="s">
        <v>359</v>
      </c>
      <c r="B1212" s="119" t="s">
        <v>397</v>
      </c>
      <c r="C1212" s="119">
        <v>930</v>
      </c>
      <c r="D1212" s="119">
        <v>979.9</v>
      </c>
      <c r="E1212" s="119">
        <v>923.25</v>
      </c>
      <c r="F1212" s="119">
        <v>969</v>
      </c>
      <c r="G1212" s="119">
        <v>965.05</v>
      </c>
      <c r="H1212" s="119">
        <v>1006.45</v>
      </c>
      <c r="I1212" s="119">
        <v>535781</v>
      </c>
      <c r="J1212" s="119">
        <v>515285151.75</v>
      </c>
      <c r="K1212" s="121">
        <v>43137</v>
      </c>
      <c r="L1212" s="119">
        <v>16286</v>
      </c>
      <c r="M1212" s="119" t="s">
        <v>1956</v>
      </c>
    </row>
    <row r="1213" spans="1:13">
      <c r="A1213" s="119" t="s">
        <v>147</v>
      </c>
      <c r="B1213" s="119" t="s">
        <v>397</v>
      </c>
      <c r="C1213" s="119">
        <v>259</v>
      </c>
      <c r="D1213" s="119">
        <v>270.3</v>
      </c>
      <c r="E1213" s="119">
        <v>253.25</v>
      </c>
      <c r="F1213" s="119">
        <v>266.7</v>
      </c>
      <c r="G1213" s="119">
        <v>266</v>
      </c>
      <c r="H1213" s="119">
        <v>273.10000000000002</v>
      </c>
      <c r="I1213" s="119">
        <v>7044561</v>
      </c>
      <c r="J1213" s="119">
        <v>1843155002.5</v>
      </c>
      <c r="K1213" s="121">
        <v>43137</v>
      </c>
      <c r="L1213" s="119">
        <v>59245</v>
      </c>
      <c r="M1213" s="119" t="s">
        <v>1957</v>
      </c>
    </row>
    <row r="1214" spans="1:13">
      <c r="A1214" s="119" t="s">
        <v>1958</v>
      </c>
      <c r="B1214" s="119" t="s">
        <v>397</v>
      </c>
      <c r="C1214" s="119">
        <v>789.9</v>
      </c>
      <c r="D1214" s="119">
        <v>797.05</v>
      </c>
      <c r="E1214" s="119">
        <v>767.65</v>
      </c>
      <c r="F1214" s="119">
        <v>786.4</v>
      </c>
      <c r="G1214" s="119">
        <v>785</v>
      </c>
      <c r="H1214" s="119">
        <v>806.45</v>
      </c>
      <c r="I1214" s="119">
        <v>38955</v>
      </c>
      <c r="J1214" s="119">
        <v>30520162.5</v>
      </c>
      <c r="K1214" s="121">
        <v>43137</v>
      </c>
      <c r="L1214" s="119">
        <v>3666</v>
      </c>
      <c r="M1214" s="119" t="s">
        <v>1959</v>
      </c>
    </row>
    <row r="1215" spans="1:13">
      <c r="A1215" s="119" t="s">
        <v>1960</v>
      </c>
      <c r="B1215" s="119" t="s">
        <v>397</v>
      </c>
      <c r="C1215" s="119">
        <v>795</v>
      </c>
      <c r="D1215" s="119">
        <v>810</v>
      </c>
      <c r="E1215" s="119">
        <v>762</v>
      </c>
      <c r="F1215" s="119">
        <v>801.55</v>
      </c>
      <c r="G1215" s="119">
        <v>809</v>
      </c>
      <c r="H1215" s="119">
        <v>822.85</v>
      </c>
      <c r="I1215" s="119">
        <v>230781</v>
      </c>
      <c r="J1215" s="119">
        <v>181427572.55000001</v>
      </c>
      <c r="K1215" s="121">
        <v>43137</v>
      </c>
      <c r="L1215" s="119">
        <v>7786</v>
      </c>
      <c r="M1215" s="119" t="s">
        <v>1961</v>
      </c>
    </row>
    <row r="1216" spans="1:13">
      <c r="A1216" s="119" t="s">
        <v>148</v>
      </c>
      <c r="B1216" s="119" t="s">
        <v>397</v>
      </c>
      <c r="C1216" s="119">
        <v>363</v>
      </c>
      <c r="D1216" s="119">
        <v>379.85</v>
      </c>
      <c r="E1216" s="119">
        <v>356.5</v>
      </c>
      <c r="F1216" s="119">
        <v>375.45</v>
      </c>
      <c r="G1216" s="119">
        <v>375.25</v>
      </c>
      <c r="H1216" s="119">
        <v>395.8</v>
      </c>
      <c r="I1216" s="119">
        <v>25294860</v>
      </c>
      <c r="J1216" s="119">
        <v>9393402167.1000004</v>
      </c>
      <c r="K1216" s="121">
        <v>43137</v>
      </c>
      <c r="L1216" s="119">
        <v>253993</v>
      </c>
      <c r="M1216" s="119" t="s">
        <v>1962</v>
      </c>
    </row>
    <row r="1217" spans="1:13">
      <c r="A1217" s="119" t="s">
        <v>149</v>
      </c>
      <c r="B1217" s="119" t="s">
        <v>397</v>
      </c>
      <c r="C1217" s="119">
        <v>205</v>
      </c>
      <c r="D1217" s="119">
        <v>211.7</v>
      </c>
      <c r="E1217" s="119">
        <v>197.85</v>
      </c>
      <c r="F1217" s="119">
        <v>208.55</v>
      </c>
      <c r="G1217" s="119">
        <v>208.35</v>
      </c>
      <c r="H1217" s="119">
        <v>218.95</v>
      </c>
      <c r="I1217" s="119">
        <v>5080477</v>
      </c>
      <c r="J1217" s="119">
        <v>1045480641.75</v>
      </c>
      <c r="K1217" s="121">
        <v>43137</v>
      </c>
      <c r="L1217" s="119">
        <v>50800</v>
      </c>
      <c r="M1217" s="119" t="s">
        <v>1963</v>
      </c>
    </row>
    <row r="1218" spans="1:13">
      <c r="A1218" s="119" t="s">
        <v>150</v>
      </c>
      <c r="B1218" s="119" t="s">
        <v>397</v>
      </c>
      <c r="C1218" s="119">
        <v>82</v>
      </c>
      <c r="D1218" s="119">
        <v>84.2</v>
      </c>
      <c r="E1218" s="119">
        <v>79.55</v>
      </c>
      <c r="F1218" s="119">
        <v>82.8</v>
      </c>
      <c r="G1218" s="119">
        <v>82.7</v>
      </c>
      <c r="H1218" s="119">
        <v>85</v>
      </c>
      <c r="I1218" s="119">
        <v>7742393</v>
      </c>
      <c r="J1218" s="119">
        <v>636983779.89999998</v>
      </c>
      <c r="K1218" s="121">
        <v>43137</v>
      </c>
      <c r="L1218" s="119">
        <v>30112</v>
      </c>
      <c r="M1218" s="119" t="s">
        <v>1964</v>
      </c>
    </row>
    <row r="1219" spans="1:13">
      <c r="A1219" s="119" t="s">
        <v>1965</v>
      </c>
      <c r="B1219" s="119" t="s">
        <v>397</v>
      </c>
      <c r="C1219" s="119">
        <v>959.95</v>
      </c>
      <c r="D1219" s="119">
        <v>990.35</v>
      </c>
      <c r="E1219" s="119">
        <v>940.1</v>
      </c>
      <c r="F1219" s="119">
        <v>969.15</v>
      </c>
      <c r="G1219" s="119">
        <v>966</v>
      </c>
      <c r="H1219" s="119">
        <v>1018.95</v>
      </c>
      <c r="I1219" s="119">
        <v>186093</v>
      </c>
      <c r="J1219" s="119">
        <v>181126150.34999999</v>
      </c>
      <c r="K1219" s="121">
        <v>43137</v>
      </c>
      <c r="L1219" s="119">
        <v>6989</v>
      </c>
      <c r="M1219" s="119" t="s">
        <v>1966</v>
      </c>
    </row>
    <row r="1220" spans="1:13">
      <c r="A1220" s="119" t="s">
        <v>151</v>
      </c>
      <c r="B1220" s="119" t="s">
        <v>397</v>
      </c>
      <c r="C1220" s="119">
        <v>641</v>
      </c>
      <c r="D1220" s="119">
        <v>679</v>
      </c>
      <c r="E1220" s="119">
        <v>632.54999999999995</v>
      </c>
      <c r="F1220" s="119">
        <v>664.5</v>
      </c>
      <c r="G1220" s="119">
        <v>666.2</v>
      </c>
      <c r="H1220" s="119">
        <v>664.05</v>
      </c>
      <c r="I1220" s="119">
        <v>6704557</v>
      </c>
      <c r="J1220" s="119">
        <v>4397002362.9499998</v>
      </c>
      <c r="K1220" s="121">
        <v>43137</v>
      </c>
      <c r="L1220" s="119">
        <v>97327</v>
      </c>
      <c r="M1220" s="119" t="s">
        <v>1967</v>
      </c>
    </row>
    <row r="1221" spans="1:13">
      <c r="A1221" s="119" t="s">
        <v>1968</v>
      </c>
      <c r="B1221" s="119" t="s">
        <v>397</v>
      </c>
      <c r="C1221" s="119">
        <v>108.95</v>
      </c>
      <c r="D1221" s="119">
        <v>116.7</v>
      </c>
      <c r="E1221" s="119">
        <v>105.2</v>
      </c>
      <c r="F1221" s="119">
        <v>112.3</v>
      </c>
      <c r="G1221" s="119">
        <v>110.9</v>
      </c>
      <c r="H1221" s="119">
        <v>115.9</v>
      </c>
      <c r="I1221" s="119">
        <v>511413</v>
      </c>
      <c r="J1221" s="119">
        <v>56922544.5</v>
      </c>
      <c r="K1221" s="121">
        <v>43137</v>
      </c>
      <c r="L1221" s="119">
        <v>5134</v>
      </c>
      <c r="M1221" s="119" t="s">
        <v>1969</v>
      </c>
    </row>
    <row r="1222" spans="1:13">
      <c r="A1222" s="119" t="s">
        <v>332</v>
      </c>
      <c r="B1222" s="119" t="s">
        <v>397</v>
      </c>
      <c r="C1222" s="119">
        <v>260.10000000000002</v>
      </c>
      <c r="D1222" s="119">
        <v>268.75</v>
      </c>
      <c r="E1222" s="119">
        <v>244.95</v>
      </c>
      <c r="F1222" s="119">
        <v>263.85000000000002</v>
      </c>
      <c r="G1222" s="119">
        <v>261.7</v>
      </c>
      <c r="H1222" s="119">
        <v>264.35000000000002</v>
      </c>
      <c r="I1222" s="119">
        <v>76065</v>
      </c>
      <c r="J1222" s="119">
        <v>19691629.399999999</v>
      </c>
      <c r="K1222" s="121">
        <v>43137</v>
      </c>
      <c r="L1222" s="119">
        <v>1877</v>
      </c>
      <c r="M1222" s="119" t="s">
        <v>2270</v>
      </c>
    </row>
    <row r="1223" spans="1:13">
      <c r="A1223" s="119" t="s">
        <v>2393</v>
      </c>
      <c r="B1223" s="119" t="s">
        <v>397</v>
      </c>
      <c r="C1223" s="119">
        <v>460</v>
      </c>
      <c r="D1223" s="119">
        <v>484.45</v>
      </c>
      <c r="E1223" s="119">
        <v>440.05</v>
      </c>
      <c r="F1223" s="119">
        <v>480.25</v>
      </c>
      <c r="G1223" s="119">
        <v>481</v>
      </c>
      <c r="H1223" s="119">
        <v>478.3</v>
      </c>
      <c r="I1223" s="119">
        <v>24850</v>
      </c>
      <c r="J1223" s="119">
        <v>11502212.9</v>
      </c>
      <c r="K1223" s="121">
        <v>43137</v>
      </c>
      <c r="L1223" s="119">
        <v>888</v>
      </c>
      <c r="M1223" s="119" t="s">
        <v>2394</v>
      </c>
    </row>
    <row r="1224" spans="1:13">
      <c r="A1224" s="119" t="s">
        <v>1970</v>
      </c>
      <c r="B1224" s="119" t="s">
        <v>397</v>
      </c>
      <c r="C1224" s="119">
        <v>26.1</v>
      </c>
      <c r="D1224" s="119">
        <v>26.85</v>
      </c>
      <c r="E1224" s="119">
        <v>24.25</v>
      </c>
      <c r="F1224" s="119">
        <v>25.95</v>
      </c>
      <c r="G1224" s="119">
        <v>25.9</v>
      </c>
      <c r="H1224" s="119">
        <v>27.8</v>
      </c>
      <c r="I1224" s="119">
        <v>194524</v>
      </c>
      <c r="J1224" s="119">
        <v>5037468.2</v>
      </c>
      <c r="K1224" s="121">
        <v>43137</v>
      </c>
      <c r="L1224" s="119">
        <v>1590</v>
      </c>
      <c r="M1224" s="119" t="s">
        <v>1971</v>
      </c>
    </row>
    <row r="1225" spans="1:13">
      <c r="A1225" s="119" t="s">
        <v>2793</v>
      </c>
      <c r="B1225" s="119" t="s">
        <v>397</v>
      </c>
      <c r="C1225" s="119">
        <v>605</v>
      </c>
      <c r="D1225" s="119">
        <v>650</v>
      </c>
      <c r="E1225" s="119">
        <v>581.15</v>
      </c>
      <c r="F1225" s="119">
        <v>648.85</v>
      </c>
      <c r="G1225" s="119">
        <v>645</v>
      </c>
      <c r="H1225" s="119">
        <v>614.45000000000005</v>
      </c>
      <c r="I1225" s="119">
        <v>8082</v>
      </c>
      <c r="J1225" s="119">
        <v>5005090</v>
      </c>
      <c r="K1225" s="121">
        <v>43137</v>
      </c>
      <c r="L1225" s="119">
        <v>165</v>
      </c>
      <c r="M1225" s="119" t="s">
        <v>2794</v>
      </c>
    </row>
    <row r="1226" spans="1:13">
      <c r="A1226" s="119" t="s">
        <v>152</v>
      </c>
      <c r="B1226" s="119" t="s">
        <v>397</v>
      </c>
      <c r="C1226" s="119">
        <v>3010</v>
      </c>
      <c r="D1226" s="119">
        <v>3077.15</v>
      </c>
      <c r="E1226" s="119">
        <v>2985</v>
      </c>
      <c r="F1226" s="119">
        <v>2997.25</v>
      </c>
      <c r="G1226" s="119">
        <v>3000</v>
      </c>
      <c r="H1226" s="119">
        <v>3103.2</v>
      </c>
      <c r="I1226" s="119">
        <v>1328653</v>
      </c>
      <c r="J1226" s="119">
        <v>4013743636.4499998</v>
      </c>
      <c r="K1226" s="121">
        <v>43137</v>
      </c>
      <c r="L1226" s="119">
        <v>53630</v>
      </c>
      <c r="M1226" s="119" t="s">
        <v>1972</v>
      </c>
    </row>
    <row r="1227" spans="1:13">
      <c r="A1227" s="119" t="s">
        <v>1973</v>
      </c>
      <c r="B1227" s="119" t="s">
        <v>397</v>
      </c>
      <c r="C1227" s="119">
        <v>182.95</v>
      </c>
      <c r="D1227" s="119">
        <v>193</v>
      </c>
      <c r="E1227" s="119">
        <v>175.05</v>
      </c>
      <c r="F1227" s="119">
        <v>189.25</v>
      </c>
      <c r="G1227" s="119">
        <v>190</v>
      </c>
      <c r="H1227" s="119">
        <v>190.55</v>
      </c>
      <c r="I1227" s="119">
        <v>42471</v>
      </c>
      <c r="J1227" s="119">
        <v>7846528.4500000002</v>
      </c>
      <c r="K1227" s="121">
        <v>43137</v>
      </c>
      <c r="L1227" s="119">
        <v>653</v>
      </c>
      <c r="M1227" s="119" t="s">
        <v>1974</v>
      </c>
    </row>
    <row r="1228" spans="1:13">
      <c r="A1228" s="119" t="s">
        <v>1975</v>
      </c>
      <c r="B1228" s="119" t="s">
        <v>397</v>
      </c>
      <c r="C1228" s="119">
        <v>2011.35</v>
      </c>
      <c r="D1228" s="119">
        <v>2149.85</v>
      </c>
      <c r="E1228" s="119">
        <v>1961.8</v>
      </c>
      <c r="F1228" s="119">
        <v>2086.4499999999998</v>
      </c>
      <c r="G1228" s="119">
        <v>2147</v>
      </c>
      <c r="H1228" s="119">
        <v>2109.8000000000002</v>
      </c>
      <c r="I1228" s="119">
        <v>18519</v>
      </c>
      <c r="J1228" s="119">
        <v>37582203.700000003</v>
      </c>
      <c r="K1228" s="121">
        <v>43137</v>
      </c>
      <c r="L1228" s="119">
        <v>1417</v>
      </c>
      <c r="M1228" s="119" t="s">
        <v>1976</v>
      </c>
    </row>
    <row r="1229" spans="1:13">
      <c r="A1229" s="119" t="s">
        <v>153</v>
      </c>
      <c r="B1229" s="119" t="s">
        <v>397</v>
      </c>
      <c r="C1229" s="119">
        <v>601</v>
      </c>
      <c r="D1229" s="119">
        <v>621.20000000000005</v>
      </c>
      <c r="E1229" s="119">
        <v>601</v>
      </c>
      <c r="F1229" s="119">
        <v>606.70000000000005</v>
      </c>
      <c r="G1229" s="119">
        <v>607.54999999999995</v>
      </c>
      <c r="H1229" s="119">
        <v>629.04999999999995</v>
      </c>
      <c r="I1229" s="119">
        <v>3104038</v>
      </c>
      <c r="J1229" s="119">
        <v>1894082042.75</v>
      </c>
      <c r="K1229" s="121">
        <v>43137</v>
      </c>
      <c r="L1229" s="119">
        <v>92517</v>
      </c>
      <c r="M1229" s="119" t="s">
        <v>1977</v>
      </c>
    </row>
    <row r="1230" spans="1:13">
      <c r="A1230" s="119" t="s">
        <v>1978</v>
      </c>
      <c r="B1230" s="119" t="s">
        <v>397</v>
      </c>
      <c r="C1230" s="119">
        <v>351</v>
      </c>
      <c r="D1230" s="119">
        <v>367</v>
      </c>
      <c r="E1230" s="119">
        <v>342.35</v>
      </c>
      <c r="F1230" s="119">
        <v>357.95</v>
      </c>
      <c r="G1230" s="119">
        <v>355.05</v>
      </c>
      <c r="H1230" s="119">
        <v>360.75</v>
      </c>
      <c r="I1230" s="119">
        <v>35701</v>
      </c>
      <c r="J1230" s="119">
        <v>12589362.300000001</v>
      </c>
      <c r="K1230" s="121">
        <v>43137</v>
      </c>
      <c r="L1230" s="119">
        <v>952</v>
      </c>
      <c r="M1230" s="119" t="s">
        <v>1979</v>
      </c>
    </row>
    <row r="1231" spans="1:13">
      <c r="A1231" s="119" t="s">
        <v>2572</v>
      </c>
      <c r="B1231" s="119" t="s">
        <v>397</v>
      </c>
      <c r="C1231" s="119">
        <v>369.75</v>
      </c>
      <c r="D1231" s="119">
        <v>377.35</v>
      </c>
      <c r="E1231" s="119">
        <v>355</v>
      </c>
      <c r="F1231" s="119">
        <v>370.4</v>
      </c>
      <c r="G1231" s="119">
        <v>366.5</v>
      </c>
      <c r="H1231" s="119">
        <v>383.15</v>
      </c>
      <c r="I1231" s="119">
        <v>172155</v>
      </c>
      <c r="J1231" s="119">
        <v>63336890.450000003</v>
      </c>
      <c r="K1231" s="121">
        <v>43137</v>
      </c>
      <c r="L1231" s="119">
        <v>6331</v>
      </c>
      <c r="M1231" s="119" t="s">
        <v>2573</v>
      </c>
    </row>
    <row r="1232" spans="1:13">
      <c r="A1232" s="119" t="s">
        <v>2395</v>
      </c>
      <c r="B1232" s="119" t="s">
        <v>397</v>
      </c>
      <c r="C1232" s="119">
        <v>57.8</v>
      </c>
      <c r="D1232" s="119">
        <v>57.8</v>
      </c>
      <c r="E1232" s="119">
        <v>53.2</v>
      </c>
      <c r="F1232" s="119">
        <v>55.75</v>
      </c>
      <c r="G1232" s="119">
        <v>55.35</v>
      </c>
      <c r="H1232" s="119">
        <v>58.2</v>
      </c>
      <c r="I1232" s="119">
        <v>16604</v>
      </c>
      <c r="J1232" s="119">
        <v>928210.95</v>
      </c>
      <c r="K1232" s="121">
        <v>43137</v>
      </c>
      <c r="L1232" s="119">
        <v>220</v>
      </c>
      <c r="M1232" s="119" t="s">
        <v>2396</v>
      </c>
    </row>
    <row r="1233" spans="1:13">
      <c r="A1233" s="119" t="s">
        <v>1980</v>
      </c>
      <c r="B1233" s="119" t="s">
        <v>397</v>
      </c>
      <c r="C1233" s="119">
        <v>56.15</v>
      </c>
      <c r="D1233" s="119">
        <v>61.65</v>
      </c>
      <c r="E1233" s="119">
        <v>56.1</v>
      </c>
      <c r="F1233" s="119">
        <v>60.2</v>
      </c>
      <c r="G1233" s="119">
        <v>60.7</v>
      </c>
      <c r="H1233" s="119">
        <v>61.75</v>
      </c>
      <c r="I1233" s="119">
        <v>190399</v>
      </c>
      <c r="J1233" s="119">
        <v>11265589.449999999</v>
      </c>
      <c r="K1233" s="121">
        <v>43137</v>
      </c>
      <c r="L1233" s="119">
        <v>1032</v>
      </c>
      <c r="M1233" s="119" t="s">
        <v>1981</v>
      </c>
    </row>
    <row r="1234" spans="1:13">
      <c r="A1234" s="119" t="s">
        <v>1982</v>
      </c>
      <c r="B1234" s="119" t="s">
        <v>397</v>
      </c>
      <c r="C1234" s="119">
        <v>93</v>
      </c>
      <c r="D1234" s="119">
        <v>93.25</v>
      </c>
      <c r="E1234" s="119">
        <v>90.45</v>
      </c>
      <c r="F1234" s="119">
        <v>92.05</v>
      </c>
      <c r="G1234" s="119">
        <v>92</v>
      </c>
      <c r="H1234" s="119">
        <v>96.9</v>
      </c>
      <c r="I1234" s="119">
        <v>935783</v>
      </c>
      <c r="J1234" s="119">
        <v>86213058.849999994</v>
      </c>
      <c r="K1234" s="121">
        <v>43137</v>
      </c>
      <c r="L1234" s="119">
        <v>6362</v>
      </c>
      <c r="M1234" s="119" t="s">
        <v>1983</v>
      </c>
    </row>
    <row r="1235" spans="1:13">
      <c r="A1235" s="119" t="s">
        <v>1984</v>
      </c>
      <c r="B1235" s="119" t="s">
        <v>397</v>
      </c>
      <c r="C1235" s="119">
        <v>147.5</v>
      </c>
      <c r="D1235" s="119">
        <v>151.5</v>
      </c>
      <c r="E1235" s="119">
        <v>145.05000000000001</v>
      </c>
      <c r="F1235" s="119">
        <v>149.65</v>
      </c>
      <c r="G1235" s="119">
        <v>149</v>
      </c>
      <c r="H1235" s="119">
        <v>155.75</v>
      </c>
      <c r="I1235" s="119">
        <v>804592</v>
      </c>
      <c r="J1235" s="119">
        <v>118948098.65000001</v>
      </c>
      <c r="K1235" s="121">
        <v>43137</v>
      </c>
      <c r="L1235" s="119">
        <v>4037</v>
      </c>
      <c r="M1235" s="119" t="s">
        <v>1985</v>
      </c>
    </row>
    <row r="1236" spans="1:13">
      <c r="A1236" s="119" t="s">
        <v>1986</v>
      </c>
      <c r="B1236" s="119" t="s">
        <v>397</v>
      </c>
      <c r="C1236" s="119">
        <v>46.95</v>
      </c>
      <c r="D1236" s="119">
        <v>49.4</v>
      </c>
      <c r="E1236" s="119">
        <v>45.45</v>
      </c>
      <c r="F1236" s="119">
        <v>49</v>
      </c>
      <c r="G1236" s="119">
        <v>48.7</v>
      </c>
      <c r="H1236" s="119">
        <v>50.55</v>
      </c>
      <c r="I1236" s="119">
        <v>40837</v>
      </c>
      <c r="J1236" s="119">
        <v>1951786.75</v>
      </c>
      <c r="K1236" s="121">
        <v>43137</v>
      </c>
      <c r="L1236" s="119">
        <v>401</v>
      </c>
      <c r="M1236" s="119" t="s">
        <v>1987</v>
      </c>
    </row>
    <row r="1237" spans="1:13">
      <c r="A1237" s="119" t="s">
        <v>2841</v>
      </c>
      <c r="B1237" s="119" t="s">
        <v>397</v>
      </c>
      <c r="C1237" s="119">
        <v>477.5</v>
      </c>
      <c r="D1237" s="119">
        <v>477.5</v>
      </c>
      <c r="E1237" s="119">
        <v>477.5</v>
      </c>
      <c r="F1237" s="119">
        <v>477.5</v>
      </c>
      <c r="G1237" s="119">
        <v>477.5</v>
      </c>
      <c r="H1237" s="119">
        <v>502.6</v>
      </c>
      <c r="I1237" s="119">
        <v>40665</v>
      </c>
      <c r="J1237" s="119">
        <v>19417537.5</v>
      </c>
      <c r="K1237" s="121">
        <v>43137</v>
      </c>
      <c r="L1237" s="119">
        <v>170</v>
      </c>
      <c r="M1237" s="119" t="s">
        <v>2842</v>
      </c>
    </row>
    <row r="1238" spans="1:13">
      <c r="A1238" s="119" t="s">
        <v>2419</v>
      </c>
      <c r="B1238" s="119" t="s">
        <v>397</v>
      </c>
      <c r="C1238" s="119">
        <v>500</v>
      </c>
      <c r="D1238" s="119">
        <v>569</v>
      </c>
      <c r="E1238" s="119">
        <v>500</v>
      </c>
      <c r="F1238" s="119">
        <v>556.20000000000005</v>
      </c>
      <c r="G1238" s="119">
        <v>558</v>
      </c>
      <c r="H1238" s="119">
        <v>570.45000000000005</v>
      </c>
      <c r="I1238" s="119">
        <v>9173</v>
      </c>
      <c r="J1238" s="119">
        <v>4945865.8</v>
      </c>
      <c r="K1238" s="121">
        <v>43137</v>
      </c>
      <c r="L1238" s="119">
        <v>444</v>
      </c>
      <c r="M1238" s="119" t="s">
        <v>2420</v>
      </c>
    </row>
    <row r="1239" spans="1:13">
      <c r="A1239" s="119" t="s">
        <v>215</v>
      </c>
      <c r="B1239" s="119" t="s">
        <v>397</v>
      </c>
      <c r="C1239" s="119">
        <v>1180</v>
      </c>
      <c r="D1239" s="119">
        <v>1180</v>
      </c>
      <c r="E1239" s="119">
        <v>1138</v>
      </c>
      <c r="F1239" s="119">
        <v>1152.8</v>
      </c>
      <c r="G1239" s="119">
        <v>1150</v>
      </c>
      <c r="H1239" s="119">
        <v>1195.0999999999999</v>
      </c>
      <c r="I1239" s="119">
        <v>9973</v>
      </c>
      <c r="J1239" s="119">
        <v>11518674.25</v>
      </c>
      <c r="K1239" s="121">
        <v>43137</v>
      </c>
      <c r="L1239" s="119">
        <v>1284</v>
      </c>
      <c r="M1239" s="119" t="s">
        <v>1988</v>
      </c>
    </row>
    <row r="1240" spans="1:13">
      <c r="A1240" s="119" t="s">
        <v>1989</v>
      </c>
      <c r="B1240" s="119" t="s">
        <v>397</v>
      </c>
      <c r="C1240" s="119">
        <v>44.95</v>
      </c>
      <c r="D1240" s="119">
        <v>45.85</v>
      </c>
      <c r="E1240" s="119">
        <v>43.35</v>
      </c>
      <c r="F1240" s="119">
        <v>44.6</v>
      </c>
      <c r="G1240" s="119">
        <v>44.5</v>
      </c>
      <c r="H1240" s="119">
        <v>46.55</v>
      </c>
      <c r="I1240" s="119">
        <v>18560</v>
      </c>
      <c r="J1240" s="119">
        <v>826416.75</v>
      </c>
      <c r="K1240" s="121">
        <v>43137</v>
      </c>
      <c r="L1240" s="119">
        <v>201</v>
      </c>
      <c r="M1240" s="119" t="s">
        <v>1990</v>
      </c>
    </row>
    <row r="1241" spans="1:13">
      <c r="A1241" s="119" t="s">
        <v>1991</v>
      </c>
      <c r="B1241" s="119" t="s">
        <v>397</v>
      </c>
      <c r="C1241" s="119">
        <v>224.95</v>
      </c>
      <c r="D1241" s="119">
        <v>231.9</v>
      </c>
      <c r="E1241" s="119">
        <v>222</v>
      </c>
      <c r="F1241" s="119">
        <v>227.6</v>
      </c>
      <c r="G1241" s="119">
        <v>229.6</v>
      </c>
      <c r="H1241" s="119">
        <v>232.05</v>
      </c>
      <c r="I1241" s="119">
        <v>685000</v>
      </c>
      <c r="J1241" s="119">
        <v>155600170</v>
      </c>
      <c r="K1241" s="121">
        <v>43137</v>
      </c>
      <c r="L1241" s="119">
        <v>3800</v>
      </c>
      <c r="M1241" s="119" t="s">
        <v>1992</v>
      </c>
    </row>
    <row r="1242" spans="1:13">
      <c r="A1242" s="119" t="s">
        <v>1993</v>
      </c>
      <c r="B1242" s="119" t="s">
        <v>397</v>
      </c>
      <c r="C1242" s="119">
        <v>669</v>
      </c>
      <c r="D1242" s="119">
        <v>669</v>
      </c>
      <c r="E1242" s="119">
        <v>600.15</v>
      </c>
      <c r="F1242" s="119">
        <v>645.54999999999995</v>
      </c>
      <c r="G1242" s="119">
        <v>646.5</v>
      </c>
      <c r="H1242" s="119">
        <v>676.2</v>
      </c>
      <c r="I1242" s="119">
        <v>81666</v>
      </c>
      <c r="J1242" s="119">
        <v>52807741.149999999</v>
      </c>
      <c r="K1242" s="121">
        <v>43137</v>
      </c>
      <c r="L1242" s="119">
        <v>4971</v>
      </c>
      <c r="M1242" s="119" t="s">
        <v>1994</v>
      </c>
    </row>
    <row r="1243" spans="1:13">
      <c r="A1243" s="119" t="s">
        <v>1995</v>
      </c>
      <c r="B1243" s="119" t="s">
        <v>397</v>
      </c>
      <c r="C1243" s="119">
        <v>6290</v>
      </c>
      <c r="D1243" s="119">
        <v>6350</v>
      </c>
      <c r="E1243" s="119">
        <v>6126.35</v>
      </c>
      <c r="F1243" s="119">
        <v>6263.55</v>
      </c>
      <c r="G1243" s="119">
        <v>6240</v>
      </c>
      <c r="H1243" s="119">
        <v>6460.55</v>
      </c>
      <c r="I1243" s="119">
        <v>2534</v>
      </c>
      <c r="J1243" s="119">
        <v>15785608.199999999</v>
      </c>
      <c r="K1243" s="121">
        <v>43137</v>
      </c>
      <c r="L1243" s="119">
        <v>886</v>
      </c>
      <c r="M1243" s="119" t="s">
        <v>1996</v>
      </c>
    </row>
    <row r="1244" spans="1:13">
      <c r="A1244" s="119" t="s">
        <v>2783</v>
      </c>
      <c r="B1244" s="119" t="s">
        <v>397</v>
      </c>
      <c r="C1244" s="119">
        <v>665</v>
      </c>
      <c r="D1244" s="119">
        <v>668.95</v>
      </c>
      <c r="E1244" s="119">
        <v>645</v>
      </c>
      <c r="F1244" s="119">
        <v>660.25</v>
      </c>
      <c r="G1244" s="119">
        <v>668.95</v>
      </c>
      <c r="H1244" s="119">
        <v>675.45</v>
      </c>
      <c r="I1244" s="119">
        <v>24807</v>
      </c>
      <c r="J1244" s="119">
        <v>16131930.9</v>
      </c>
      <c r="K1244" s="121">
        <v>43137</v>
      </c>
      <c r="L1244" s="119">
        <v>1509</v>
      </c>
      <c r="M1244" s="119" t="s">
        <v>2784</v>
      </c>
    </row>
    <row r="1245" spans="1:13">
      <c r="A1245" s="119" t="s">
        <v>1997</v>
      </c>
      <c r="B1245" s="119" t="s">
        <v>397</v>
      </c>
      <c r="C1245" s="119">
        <v>505</v>
      </c>
      <c r="D1245" s="119">
        <v>554.70000000000005</v>
      </c>
      <c r="E1245" s="119">
        <v>490.05</v>
      </c>
      <c r="F1245" s="119">
        <v>549.6</v>
      </c>
      <c r="G1245" s="119">
        <v>548</v>
      </c>
      <c r="H1245" s="119">
        <v>522.70000000000005</v>
      </c>
      <c r="I1245" s="119">
        <v>102519</v>
      </c>
      <c r="J1245" s="119">
        <v>55342047</v>
      </c>
      <c r="K1245" s="121">
        <v>43137</v>
      </c>
      <c r="L1245" s="119">
        <v>3353</v>
      </c>
      <c r="M1245" s="119" t="s">
        <v>1998</v>
      </c>
    </row>
    <row r="1246" spans="1:13">
      <c r="A1246" s="119" t="s">
        <v>2932</v>
      </c>
      <c r="B1246" s="119" t="s">
        <v>397</v>
      </c>
      <c r="C1246" s="119">
        <v>252.05</v>
      </c>
      <c r="D1246" s="119">
        <v>263</v>
      </c>
      <c r="E1246" s="119">
        <v>245</v>
      </c>
      <c r="F1246" s="119">
        <v>262.10000000000002</v>
      </c>
      <c r="G1246" s="119">
        <v>262</v>
      </c>
      <c r="H1246" s="119">
        <v>259.8</v>
      </c>
      <c r="I1246" s="119">
        <v>35032</v>
      </c>
      <c r="J1246" s="119">
        <v>8926492.4499999993</v>
      </c>
      <c r="K1246" s="121">
        <v>43137</v>
      </c>
      <c r="L1246" s="119">
        <v>884</v>
      </c>
      <c r="M1246" s="119" t="s">
        <v>2933</v>
      </c>
    </row>
    <row r="1247" spans="1:13">
      <c r="A1247" s="119" t="s">
        <v>1999</v>
      </c>
      <c r="B1247" s="119" t="s">
        <v>397</v>
      </c>
      <c r="C1247" s="119">
        <v>525</v>
      </c>
      <c r="D1247" s="119">
        <v>539.9</v>
      </c>
      <c r="E1247" s="119">
        <v>506.1</v>
      </c>
      <c r="F1247" s="119">
        <v>528.75</v>
      </c>
      <c r="G1247" s="119">
        <v>525.79999999999995</v>
      </c>
      <c r="H1247" s="119">
        <v>550.85</v>
      </c>
      <c r="I1247" s="119">
        <v>17020</v>
      </c>
      <c r="J1247" s="119">
        <v>8980140.6999999993</v>
      </c>
      <c r="K1247" s="121">
        <v>43137</v>
      </c>
      <c r="L1247" s="119">
        <v>759</v>
      </c>
      <c r="M1247" s="119" t="s">
        <v>2000</v>
      </c>
    </row>
    <row r="1248" spans="1:13">
      <c r="A1248" s="119" t="s">
        <v>2552</v>
      </c>
      <c r="B1248" s="119" t="s">
        <v>397</v>
      </c>
      <c r="C1248" s="119">
        <v>54.5</v>
      </c>
      <c r="D1248" s="119">
        <v>56.65</v>
      </c>
      <c r="E1248" s="119">
        <v>54.5</v>
      </c>
      <c r="F1248" s="119">
        <v>54.75</v>
      </c>
      <c r="G1248" s="119">
        <v>54.8</v>
      </c>
      <c r="H1248" s="119">
        <v>57.35</v>
      </c>
      <c r="I1248" s="119">
        <v>5927</v>
      </c>
      <c r="J1248" s="119">
        <v>323714.84999999998</v>
      </c>
      <c r="K1248" s="121">
        <v>43137</v>
      </c>
      <c r="L1248" s="119">
        <v>82</v>
      </c>
      <c r="M1248" s="119" t="s">
        <v>2553</v>
      </c>
    </row>
    <row r="1249" spans="1:13">
      <c r="A1249" s="119" t="s">
        <v>2001</v>
      </c>
      <c r="B1249" s="119" t="s">
        <v>397</v>
      </c>
      <c r="C1249" s="119">
        <v>165</v>
      </c>
      <c r="D1249" s="119">
        <v>171.95</v>
      </c>
      <c r="E1249" s="119">
        <v>165</v>
      </c>
      <c r="F1249" s="119">
        <v>169.5</v>
      </c>
      <c r="G1249" s="119">
        <v>169.75</v>
      </c>
      <c r="H1249" s="119">
        <v>176.5</v>
      </c>
      <c r="I1249" s="119">
        <v>297765</v>
      </c>
      <c r="J1249" s="119">
        <v>50071923.100000001</v>
      </c>
      <c r="K1249" s="121">
        <v>43137</v>
      </c>
      <c r="L1249" s="119">
        <v>5111</v>
      </c>
      <c r="M1249" s="119" t="s">
        <v>2002</v>
      </c>
    </row>
    <row r="1250" spans="1:13">
      <c r="A1250" s="119" t="s">
        <v>2003</v>
      </c>
      <c r="B1250" s="119" t="s">
        <v>397</v>
      </c>
      <c r="C1250" s="119">
        <v>820</v>
      </c>
      <c r="D1250" s="119">
        <v>874</v>
      </c>
      <c r="E1250" s="119">
        <v>801.2</v>
      </c>
      <c r="F1250" s="119">
        <v>850.2</v>
      </c>
      <c r="G1250" s="119">
        <v>870</v>
      </c>
      <c r="H1250" s="119">
        <v>877</v>
      </c>
      <c r="I1250" s="119">
        <v>131833</v>
      </c>
      <c r="J1250" s="119">
        <v>111232330.90000001</v>
      </c>
      <c r="K1250" s="121">
        <v>43137</v>
      </c>
      <c r="L1250" s="119">
        <v>4258</v>
      </c>
      <c r="M1250" s="119" t="s">
        <v>2004</v>
      </c>
    </row>
    <row r="1251" spans="1:13">
      <c r="A1251" s="119" t="s">
        <v>2005</v>
      </c>
      <c r="B1251" s="119" t="s">
        <v>397</v>
      </c>
      <c r="C1251" s="119">
        <v>210</v>
      </c>
      <c r="D1251" s="119">
        <v>228.95</v>
      </c>
      <c r="E1251" s="119">
        <v>205.6</v>
      </c>
      <c r="F1251" s="119">
        <v>222.55</v>
      </c>
      <c r="G1251" s="119">
        <v>222.8</v>
      </c>
      <c r="H1251" s="119">
        <v>232.4</v>
      </c>
      <c r="I1251" s="119">
        <v>2365384</v>
      </c>
      <c r="J1251" s="119">
        <v>523181229.5</v>
      </c>
      <c r="K1251" s="121">
        <v>43137</v>
      </c>
      <c r="L1251" s="119">
        <v>31585</v>
      </c>
      <c r="M1251" s="119" t="s">
        <v>2006</v>
      </c>
    </row>
    <row r="1252" spans="1:13">
      <c r="A1252" s="119" t="s">
        <v>2007</v>
      </c>
      <c r="B1252" s="119" t="s">
        <v>397</v>
      </c>
      <c r="C1252" s="119">
        <v>1705</v>
      </c>
      <c r="D1252" s="119">
        <v>1826.05</v>
      </c>
      <c r="E1252" s="119">
        <v>1690.7</v>
      </c>
      <c r="F1252" s="119">
        <v>1786.6</v>
      </c>
      <c r="G1252" s="119">
        <v>1785.6</v>
      </c>
      <c r="H1252" s="119">
        <v>1870.1</v>
      </c>
      <c r="I1252" s="119">
        <v>108875</v>
      </c>
      <c r="J1252" s="119">
        <v>194038082</v>
      </c>
      <c r="K1252" s="121">
        <v>43137</v>
      </c>
      <c r="L1252" s="119">
        <v>9267</v>
      </c>
      <c r="M1252" s="119" t="s">
        <v>2008</v>
      </c>
    </row>
    <row r="1253" spans="1:13">
      <c r="A1253" s="119" t="s">
        <v>154</v>
      </c>
      <c r="B1253" s="119" t="s">
        <v>397</v>
      </c>
      <c r="C1253" s="119">
        <v>765</v>
      </c>
      <c r="D1253" s="119">
        <v>788.4</v>
      </c>
      <c r="E1253" s="119">
        <v>752.7</v>
      </c>
      <c r="F1253" s="119">
        <v>782.65</v>
      </c>
      <c r="G1253" s="119">
        <v>781.45</v>
      </c>
      <c r="H1253" s="119">
        <v>802.3</v>
      </c>
      <c r="I1253" s="119">
        <v>3188895</v>
      </c>
      <c r="J1253" s="119">
        <v>2455754204.9499998</v>
      </c>
      <c r="K1253" s="121">
        <v>43137</v>
      </c>
      <c r="L1253" s="119">
        <v>106398</v>
      </c>
      <c r="M1253" s="119" t="s">
        <v>2009</v>
      </c>
    </row>
    <row r="1254" spans="1:13">
      <c r="A1254" s="119" t="s">
        <v>2389</v>
      </c>
      <c r="B1254" s="119" t="s">
        <v>397</v>
      </c>
      <c r="C1254" s="119">
        <v>140</v>
      </c>
      <c r="D1254" s="119">
        <v>142</v>
      </c>
      <c r="E1254" s="119">
        <v>133.5</v>
      </c>
      <c r="F1254" s="119">
        <v>139.30000000000001</v>
      </c>
      <c r="G1254" s="119">
        <v>140.19999999999999</v>
      </c>
      <c r="H1254" s="119">
        <v>142.9</v>
      </c>
      <c r="I1254" s="119">
        <v>38295</v>
      </c>
      <c r="J1254" s="119">
        <v>5290457.05</v>
      </c>
      <c r="K1254" s="121">
        <v>43137</v>
      </c>
      <c r="L1254" s="119">
        <v>632</v>
      </c>
      <c r="M1254" s="119" t="s">
        <v>2390</v>
      </c>
    </row>
    <row r="1255" spans="1:13">
      <c r="A1255" s="119" t="s">
        <v>2010</v>
      </c>
      <c r="B1255" s="119" t="s">
        <v>397</v>
      </c>
      <c r="C1255" s="119">
        <v>52.55</v>
      </c>
      <c r="D1255" s="119">
        <v>59.5</v>
      </c>
      <c r="E1255" s="119">
        <v>52</v>
      </c>
      <c r="F1255" s="119">
        <v>56.7</v>
      </c>
      <c r="G1255" s="119">
        <v>57.2</v>
      </c>
      <c r="H1255" s="119">
        <v>58.4</v>
      </c>
      <c r="I1255" s="119">
        <v>347462</v>
      </c>
      <c r="J1255" s="119">
        <v>19273334.399999999</v>
      </c>
      <c r="K1255" s="121">
        <v>43137</v>
      </c>
      <c r="L1255" s="119">
        <v>2106</v>
      </c>
      <c r="M1255" s="119" t="s">
        <v>2011</v>
      </c>
    </row>
    <row r="1256" spans="1:13">
      <c r="A1256" s="119" t="s">
        <v>2012</v>
      </c>
      <c r="B1256" s="119" t="s">
        <v>397</v>
      </c>
      <c r="C1256" s="119">
        <v>375.6</v>
      </c>
      <c r="D1256" s="119">
        <v>403.85</v>
      </c>
      <c r="E1256" s="119">
        <v>364.95</v>
      </c>
      <c r="F1256" s="119">
        <v>400.1</v>
      </c>
      <c r="G1256" s="119">
        <v>400</v>
      </c>
      <c r="H1256" s="119">
        <v>417.3</v>
      </c>
      <c r="I1256" s="119">
        <v>119369</v>
      </c>
      <c r="J1256" s="119">
        <v>46666092.25</v>
      </c>
      <c r="K1256" s="121">
        <v>43137</v>
      </c>
      <c r="L1256" s="119">
        <v>2007</v>
      </c>
      <c r="M1256" s="119" t="s">
        <v>2013</v>
      </c>
    </row>
    <row r="1257" spans="1:13">
      <c r="A1257" s="119" t="s">
        <v>3208</v>
      </c>
      <c r="B1257" s="119" t="s">
        <v>397</v>
      </c>
      <c r="C1257" s="119">
        <v>2.35</v>
      </c>
      <c r="D1257" s="119">
        <v>2.35</v>
      </c>
      <c r="E1257" s="119">
        <v>2.35</v>
      </c>
      <c r="F1257" s="119">
        <v>2.35</v>
      </c>
      <c r="G1257" s="119">
        <v>2.35</v>
      </c>
      <c r="H1257" s="119">
        <v>2.4500000000000002</v>
      </c>
      <c r="I1257" s="119">
        <v>15</v>
      </c>
      <c r="J1257" s="119">
        <v>35.25</v>
      </c>
      <c r="K1257" s="121">
        <v>43137</v>
      </c>
      <c r="L1257" s="119">
        <v>1</v>
      </c>
      <c r="M1257" s="119" t="s">
        <v>3209</v>
      </c>
    </row>
    <row r="1258" spans="1:13">
      <c r="A1258" s="119" t="s">
        <v>2014</v>
      </c>
      <c r="B1258" s="119" t="s">
        <v>397</v>
      </c>
      <c r="C1258" s="119">
        <v>107</v>
      </c>
      <c r="D1258" s="119">
        <v>108.8</v>
      </c>
      <c r="E1258" s="119">
        <v>101</v>
      </c>
      <c r="F1258" s="119">
        <v>105.65</v>
      </c>
      <c r="G1258" s="119">
        <v>105</v>
      </c>
      <c r="H1258" s="119">
        <v>111.1</v>
      </c>
      <c r="I1258" s="119">
        <v>21597</v>
      </c>
      <c r="J1258" s="119">
        <v>2261922.35</v>
      </c>
      <c r="K1258" s="121">
        <v>43137</v>
      </c>
      <c r="L1258" s="119">
        <v>460</v>
      </c>
      <c r="M1258" s="119" t="s">
        <v>2015</v>
      </c>
    </row>
    <row r="1259" spans="1:13">
      <c r="A1259" s="119" t="s">
        <v>216</v>
      </c>
      <c r="B1259" s="119" t="s">
        <v>397</v>
      </c>
      <c r="C1259" s="119">
        <v>1290</v>
      </c>
      <c r="D1259" s="119">
        <v>1340</v>
      </c>
      <c r="E1259" s="119">
        <v>1271.55</v>
      </c>
      <c r="F1259" s="119">
        <v>1333.75</v>
      </c>
      <c r="G1259" s="119">
        <v>1330</v>
      </c>
      <c r="H1259" s="119">
        <v>1342.35</v>
      </c>
      <c r="I1259" s="119">
        <v>99878</v>
      </c>
      <c r="J1259" s="119">
        <v>131102545.75</v>
      </c>
      <c r="K1259" s="121">
        <v>43137</v>
      </c>
      <c r="L1259" s="119">
        <v>4481</v>
      </c>
      <c r="M1259" s="119" t="s">
        <v>2016</v>
      </c>
    </row>
    <row r="1260" spans="1:13">
      <c r="A1260" s="119" t="s">
        <v>217</v>
      </c>
      <c r="B1260" s="119" t="s">
        <v>397</v>
      </c>
      <c r="C1260" s="119">
        <v>240</v>
      </c>
      <c r="D1260" s="119">
        <v>246.3</v>
      </c>
      <c r="E1260" s="119">
        <v>230</v>
      </c>
      <c r="F1260" s="119">
        <v>242.55</v>
      </c>
      <c r="G1260" s="119">
        <v>241.85</v>
      </c>
      <c r="H1260" s="119">
        <v>252.75</v>
      </c>
      <c r="I1260" s="119">
        <v>1747168</v>
      </c>
      <c r="J1260" s="119">
        <v>418296996.39999998</v>
      </c>
      <c r="K1260" s="121">
        <v>43137</v>
      </c>
      <c r="L1260" s="119">
        <v>18914</v>
      </c>
      <c r="M1260" s="119" t="s">
        <v>2017</v>
      </c>
    </row>
    <row r="1261" spans="1:13">
      <c r="A1261" s="119" t="s">
        <v>2018</v>
      </c>
      <c r="B1261" s="119" t="s">
        <v>397</v>
      </c>
      <c r="C1261" s="119">
        <v>485</v>
      </c>
      <c r="D1261" s="119">
        <v>510</v>
      </c>
      <c r="E1261" s="119">
        <v>461.05</v>
      </c>
      <c r="F1261" s="119">
        <v>507.85</v>
      </c>
      <c r="G1261" s="119">
        <v>492</v>
      </c>
      <c r="H1261" s="119">
        <v>499.55</v>
      </c>
      <c r="I1261" s="119">
        <v>4011</v>
      </c>
      <c r="J1261" s="119">
        <v>2001848</v>
      </c>
      <c r="K1261" s="121">
        <v>43137</v>
      </c>
      <c r="L1261" s="119">
        <v>211</v>
      </c>
      <c r="M1261" s="119" t="s">
        <v>2019</v>
      </c>
    </row>
    <row r="1262" spans="1:13">
      <c r="A1262" s="119" t="s">
        <v>2020</v>
      </c>
      <c r="B1262" s="119" t="s">
        <v>397</v>
      </c>
      <c r="C1262" s="119">
        <v>300.75</v>
      </c>
      <c r="D1262" s="119">
        <v>314</v>
      </c>
      <c r="E1262" s="119">
        <v>290.3</v>
      </c>
      <c r="F1262" s="119">
        <v>310.25</v>
      </c>
      <c r="G1262" s="119">
        <v>311.45</v>
      </c>
      <c r="H1262" s="119">
        <v>305.25</v>
      </c>
      <c r="I1262" s="119">
        <v>95296</v>
      </c>
      <c r="J1262" s="119">
        <v>28927767.350000001</v>
      </c>
      <c r="K1262" s="121">
        <v>43137</v>
      </c>
      <c r="L1262" s="119">
        <v>3103</v>
      </c>
      <c r="M1262" s="119" t="s">
        <v>2274</v>
      </c>
    </row>
    <row r="1263" spans="1:13">
      <c r="A1263" s="119" t="s">
        <v>2021</v>
      </c>
      <c r="B1263" s="119" t="s">
        <v>397</v>
      </c>
      <c r="C1263" s="119">
        <v>69</v>
      </c>
      <c r="D1263" s="119">
        <v>70</v>
      </c>
      <c r="E1263" s="119">
        <v>68</v>
      </c>
      <c r="F1263" s="119">
        <v>68.900000000000006</v>
      </c>
      <c r="G1263" s="119">
        <v>68.900000000000006</v>
      </c>
      <c r="H1263" s="119">
        <v>71.900000000000006</v>
      </c>
      <c r="I1263" s="119">
        <v>1214924</v>
      </c>
      <c r="J1263" s="119">
        <v>83881136.200000003</v>
      </c>
      <c r="K1263" s="121">
        <v>43137</v>
      </c>
      <c r="L1263" s="119">
        <v>8112</v>
      </c>
      <c r="M1263" s="119" t="s">
        <v>2022</v>
      </c>
    </row>
    <row r="1264" spans="1:13">
      <c r="A1264" s="119" t="s">
        <v>2710</v>
      </c>
      <c r="B1264" s="119" t="s">
        <v>397</v>
      </c>
      <c r="C1264" s="119">
        <v>131.15</v>
      </c>
      <c r="D1264" s="119">
        <v>137.94999999999999</v>
      </c>
      <c r="E1264" s="119">
        <v>131.15</v>
      </c>
      <c r="F1264" s="119">
        <v>133.80000000000001</v>
      </c>
      <c r="G1264" s="119">
        <v>133.19999999999999</v>
      </c>
      <c r="H1264" s="119">
        <v>143.35</v>
      </c>
      <c r="I1264" s="119">
        <v>379891</v>
      </c>
      <c r="J1264" s="119">
        <v>50949500.299999997</v>
      </c>
      <c r="K1264" s="121">
        <v>43137</v>
      </c>
      <c r="L1264" s="119">
        <v>2654</v>
      </c>
      <c r="M1264" s="119" t="s">
        <v>2711</v>
      </c>
    </row>
    <row r="1265" spans="1:13">
      <c r="A1265" s="119" t="s">
        <v>2023</v>
      </c>
      <c r="B1265" s="119" t="s">
        <v>397</v>
      </c>
      <c r="C1265" s="119">
        <v>30</v>
      </c>
      <c r="D1265" s="119">
        <v>32.9</v>
      </c>
      <c r="E1265" s="119">
        <v>29.3</v>
      </c>
      <c r="F1265" s="119">
        <v>32.65</v>
      </c>
      <c r="G1265" s="119">
        <v>32.799999999999997</v>
      </c>
      <c r="H1265" s="119">
        <v>32.85</v>
      </c>
      <c r="I1265" s="119">
        <v>300751</v>
      </c>
      <c r="J1265" s="119">
        <v>9626826.5999999996</v>
      </c>
      <c r="K1265" s="121">
        <v>43137</v>
      </c>
      <c r="L1265" s="119">
        <v>1206</v>
      </c>
      <c r="M1265" s="119" t="s">
        <v>2760</v>
      </c>
    </row>
    <row r="1266" spans="1:13">
      <c r="A1266" s="119" t="s">
        <v>387</v>
      </c>
      <c r="B1266" s="119" t="s">
        <v>397</v>
      </c>
      <c r="C1266" s="119">
        <v>123</v>
      </c>
      <c r="D1266" s="119">
        <v>125.95</v>
      </c>
      <c r="E1266" s="119">
        <v>120</v>
      </c>
      <c r="F1266" s="119">
        <v>123.5</v>
      </c>
      <c r="G1266" s="119">
        <v>124</v>
      </c>
      <c r="H1266" s="119">
        <v>126.9</v>
      </c>
      <c r="I1266" s="119">
        <v>120724</v>
      </c>
      <c r="J1266" s="119">
        <v>14766407.1</v>
      </c>
      <c r="K1266" s="121">
        <v>43137</v>
      </c>
      <c r="L1266" s="119">
        <v>3205</v>
      </c>
      <c r="M1266" s="119" t="s">
        <v>2024</v>
      </c>
    </row>
    <row r="1267" spans="1:13">
      <c r="A1267" s="119" t="s">
        <v>2025</v>
      </c>
      <c r="B1267" s="119" t="s">
        <v>397</v>
      </c>
      <c r="C1267" s="119">
        <v>59</v>
      </c>
      <c r="D1267" s="119">
        <v>62.8</v>
      </c>
      <c r="E1267" s="119">
        <v>58.05</v>
      </c>
      <c r="F1267" s="119">
        <v>60.4</v>
      </c>
      <c r="G1267" s="119">
        <v>60.1</v>
      </c>
      <c r="H1267" s="119">
        <v>62.9</v>
      </c>
      <c r="I1267" s="119">
        <v>851692</v>
      </c>
      <c r="J1267" s="119">
        <v>51305066.600000001</v>
      </c>
      <c r="K1267" s="121">
        <v>43137</v>
      </c>
      <c r="L1267" s="119">
        <v>7546</v>
      </c>
      <c r="M1267" s="119" t="s">
        <v>2026</v>
      </c>
    </row>
    <row r="1268" spans="1:13">
      <c r="A1268" s="119" t="s">
        <v>2027</v>
      </c>
      <c r="B1268" s="119" t="s">
        <v>397</v>
      </c>
      <c r="C1268" s="119">
        <v>970</v>
      </c>
      <c r="D1268" s="119">
        <v>1060</v>
      </c>
      <c r="E1268" s="119">
        <v>951</v>
      </c>
      <c r="F1268" s="119">
        <v>1008.2</v>
      </c>
      <c r="G1268" s="119">
        <v>1001</v>
      </c>
      <c r="H1268" s="119">
        <v>1075.45</v>
      </c>
      <c r="I1268" s="119">
        <v>30002</v>
      </c>
      <c r="J1268" s="119">
        <v>30657747.699999999</v>
      </c>
      <c r="K1268" s="121">
        <v>43137</v>
      </c>
      <c r="L1268" s="119">
        <v>2845</v>
      </c>
      <c r="M1268" s="119" t="s">
        <v>2028</v>
      </c>
    </row>
    <row r="1269" spans="1:13">
      <c r="A1269" s="119" t="s">
        <v>2029</v>
      </c>
      <c r="B1269" s="119" t="s">
        <v>397</v>
      </c>
      <c r="C1269" s="119">
        <v>6748</v>
      </c>
      <c r="D1269" s="119">
        <v>6875.85</v>
      </c>
      <c r="E1269" s="119">
        <v>6555.05</v>
      </c>
      <c r="F1269" s="119">
        <v>6767.85</v>
      </c>
      <c r="G1269" s="119">
        <v>6740</v>
      </c>
      <c r="H1269" s="119">
        <v>6952.9</v>
      </c>
      <c r="I1269" s="119">
        <v>4318</v>
      </c>
      <c r="J1269" s="119">
        <v>29239869.699999999</v>
      </c>
      <c r="K1269" s="121">
        <v>43137</v>
      </c>
      <c r="L1269" s="119">
        <v>1843</v>
      </c>
      <c r="M1269" s="119" t="s">
        <v>2030</v>
      </c>
    </row>
    <row r="1270" spans="1:13">
      <c r="A1270" s="119" t="s">
        <v>2712</v>
      </c>
      <c r="B1270" s="119" t="s">
        <v>397</v>
      </c>
      <c r="C1270" s="119">
        <v>94</v>
      </c>
      <c r="D1270" s="119">
        <v>101.55</v>
      </c>
      <c r="E1270" s="119">
        <v>93.1</v>
      </c>
      <c r="F1270" s="119">
        <v>99.35</v>
      </c>
      <c r="G1270" s="119">
        <v>97.8</v>
      </c>
      <c r="H1270" s="119">
        <v>100.6</v>
      </c>
      <c r="I1270" s="119">
        <v>79664</v>
      </c>
      <c r="J1270" s="119">
        <v>7817662.5</v>
      </c>
      <c r="K1270" s="121">
        <v>43137</v>
      </c>
      <c r="L1270" s="119">
        <v>1169</v>
      </c>
      <c r="M1270" s="119" t="s">
        <v>2713</v>
      </c>
    </row>
    <row r="1271" spans="1:13">
      <c r="A1271" s="119" t="s">
        <v>2031</v>
      </c>
      <c r="B1271" s="119" t="s">
        <v>397</v>
      </c>
      <c r="C1271" s="119">
        <v>2.75</v>
      </c>
      <c r="D1271" s="119">
        <v>2.95</v>
      </c>
      <c r="E1271" s="119">
        <v>2.75</v>
      </c>
      <c r="F1271" s="119">
        <v>2.75</v>
      </c>
      <c r="G1271" s="119">
        <v>2.75</v>
      </c>
      <c r="H1271" s="119">
        <v>2.95</v>
      </c>
      <c r="I1271" s="119">
        <v>2650</v>
      </c>
      <c r="J1271" s="119">
        <v>7289.5</v>
      </c>
      <c r="K1271" s="121">
        <v>43137</v>
      </c>
      <c r="L1271" s="119">
        <v>8</v>
      </c>
      <c r="M1271" s="119" t="s">
        <v>2032</v>
      </c>
    </row>
    <row r="1272" spans="1:13">
      <c r="A1272" s="119" t="s">
        <v>244</v>
      </c>
      <c r="B1272" s="119" t="s">
        <v>397</v>
      </c>
      <c r="C1272" s="119">
        <v>50</v>
      </c>
      <c r="D1272" s="119">
        <v>54.15</v>
      </c>
      <c r="E1272" s="119">
        <v>50</v>
      </c>
      <c r="F1272" s="119">
        <v>53.15</v>
      </c>
      <c r="G1272" s="119">
        <v>52.7</v>
      </c>
      <c r="H1272" s="119">
        <v>54.75</v>
      </c>
      <c r="I1272" s="119">
        <v>8567716</v>
      </c>
      <c r="J1272" s="119">
        <v>450176090.55000001</v>
      </c>
      <c r="K1272" s="121">
        <v>43137</v>
      </c>
      <c r="L1272" s="119">
        <v>19145</v>
      </c>
      <c r="M1272" s="119" t="s">
        <v>2033</v>
      </c>
    </row>
    <row r="1273" spans="1:13">
      <c r="A1273" s="119" t="s">
        <v>155</v>
      </c>
      <c r="B1273" s="119" t="s">
        <v>397</v>
      </c>
      <c r="C1273" s="119">
        <v>622.6</v>
      </c>
      <c r="D1273" s="119">
        <v>664.75</v>
      </c>
      <c r="E1273" s="119">
        <v>599.79999999999995</v>
      </c>
      <c r="F1273" s="119">
        <v>650.4</v>
      </c>
      <c r="G1273" s="119">
        <v>650.9</v>
      </c>
      <c r="H1273" s="119">
        <v>658.35</v>
      </c>
      <c r="I1273" s="119">
        <v>1433863</v>
      </c>
      <c r="J1273" s="119">
        <v>915271719.14999998</v>
      </c>
      <c r="K1273" s="121">
        <v>43137</v>
      </c>
      <c r="L1273" s="119">
        <v>26999</v>
      </c>
      <c r="M1273" s="119" t="s">
        <v>2034</v>
      </c>
    </row>
    <row r="1274" spans="1:13">
      <c r="A1274" s="119" t="s">
        <v>2035</v>
      </c>
      <c r="B1274" s="119" t="s">
        <v>397</v>
      </c>
      <c r="C1274" s="119">
        <v>3300</v>
      </c>
      <c r="D1274" s="119">
        <v>3499</v>
      </c>
      <c r="E1274" s="119">
        <v>3254</v>
      </c>
      <c r="F1274" s="119">
        <v>3450.45</v>
      </c>
      <c r="G1274" s="119">
        <v>3400</v>
      </c>
      <c r="H1274" s="119">
        <v>3423.25</v>
      </c>
      <c r="I1274" s="119">
        <v>7348</v>
      </c>
      <c r="J1274" s="119">
        <v>24598395</v>
      </c>
      <c r="K1274" s="121">
        <v>43137</v>
      </c>
      <c r="L1274" s="119">
        <v>1915</v>
      </c>
      <c r="M1274" s="119" t="s">
        <v>2036</v>
      </c>
    </row>
    <row r="1275" spans="1:13">
      <c r="A1275" s="119" t="s">
        <v>2037</v>
      </c>
      <c r="B1275" s="119" t="s">
        <v>397</v>
      </c>
      <c r="C1275" s="119">
        <v>439</v>
      </c>
      <c r="D1275" s="119">
        <v>439.4</v>
      </c>
      <c r="E1275" s="119">
        <v>426.2</v>
      </c>
      <c r="F1275" s="119">
        <v>435.1</v>
      </c>
      <c r="G1275" s="119">
        <v>435.05</v>
      </c>
      <c r="H1275" s="119">
        <v>450.95</v>
      </c>
      <c r="I1275" s="119">
        <v>90617</v>
      </c>
      <c r="J1275" s="119">
        <v>39177086.200000003</v>
      </c>
      <c r="K1275" s="121">
        <v>43137</v>
      </c>
      <c r="L1275" s="119">
        <v>3661</v>
      </c>
      <c r="M1275" s="119" t="s">
        <v>2038</v>
      </c>
    </row>
    <row r="1276" spans="1:13">
      <c r="A1276" s="119" t="s">
        <v>2039</v>
      </c>
      <c r="B1276" s="119" t="s">
        <v>397</v>
      </c>
      <c r="C1276" s="119">
        <v>129.5</v>
      </c>
      <c r="D1276" s="119">
        <v>131.9</v>
      </c>
      <c r="E1276" s="119">
        <v>125.1</v>
      </c>
      <c r="F1276" s="119">
        <v>130.4</v>
      </c>
      <c r="G1276" s="119">
        <v>129.85</v>
      </c>
      <c r="H1276" s="119">
        <v>135.69999999999999</v>
      </c>
      <c r="I1276" s="119">
        <v>992546</v>
      </c>
      <c r="J1276" s="119">
        <v>128056237.90000001</v>
      </c>
      <c r="K1276" s="121">
        <v>43137</v>
      </c>
      <c r="L1276" s="119">
        <v>9199</v>
      </c>
      <c r="M1276" s="119" t="s">
        <v>2040</v>
      </c>
    </row>
    <row r="1277" spans="1:13">
      <c r="A1277" s="119" t="s">
        <v>156</v>
      </c>
      <c r="B1277" s="119" t="s">
        <v>397</v>
      </c>
      <c r="C1277" s="119">
        <v>1100</v>
      </c>
      <c r="D1277" s="119">
        <v>1149.45</v>
      </c>
      <c r="E1277" s="119">
        <v>1100</v>
      </c>
      <c r="F1277" s="119">
        <v>1126.95</v>
      </c>
      <c r="G1277" s="119">
        <v>1128</v>
      </c>
      <c r="H1277" s="119">
        <v>1180.2</v>
      </c>
      <c r="I1277" s="119">
        <v>1007077</v>
      </c>
      <c r="J1277" s="119">
        <v>1133246871.2</v>
      </c>
      <c r="K1277" s="121">
        <v>43137</v>
      </c>
      <c r="L1277" s="119">
        <v>28758</v>
      </c>
      <c r="M1277" s="119" t="s">
        <v>2041</v>
      </c>
    </row>
    <row r="1278" spans="1:13">
      <c r="A1278" s="119" t="s">
        <v>2042</v>
      </c>
      <c r="B1278" s="119" t="s">
        <v>397</v>
      </c>
      <c r="C1278" s="119">
        <v>253</v>
      </c>
      <c r="D1278" s="119">
        <v>259.95</v>
      </c>
      <c r="E1278" s="119">
        <v>247.05</v>
      </c>
      <c r="F1278" s="119">
        <v>254.15</v>
      </c>
      <c r="G1278" s="119">
        <v>253.5</v>
      </c>
      <c r="H1278" s="119">
        <v>263.95</v>
      </c>
      <c r="I1278" s="119">
        <v>139908</v>
      </c>
      <c r="J1278" s="119">
        <v>35340549.799999997</v>
      </c>
      <c r="K1278" s="121">
        <v>43137</v>
      </c>
      <c r="L1278" s="119">
        <v>2556</v>
      </c>
      <c r="M1278" s="119" t="s">
        <v>2043</v>
      </c>
    </row>
    <row r="1279" spans="1:13">
      <c r="A1279" s="119" t="s">
        <v>157</v>
      </c>
      <c r="B1279" s="119" t="s">
        <v>397</v>
      </c>
      <c r="C1279" s="119">
        <v>28.75</v>
      </c>
      <c r="D1279" s="119">
        <v>28.9</v>
      </c>
      <c r="E1279" s="119">
        <v>28.2</v>
      </c>
      <c r="F1279" s="119">
        <v>28.7</v>
      </c>
      <c r="G1279" s="119">
        <v>28.9</v>
      </c>
      <c r="H1279" s="119">
        <v>29.35</v>
      </c>
      <c r="I1279" s="119">
        <v>817871</v>
      </c>
      <c r="J1279" s="119">
        <v>23337396.550000001</v>
      </c>
      <c r="K1279" s="121">
        <v>43137</v>
      </c>
      <c r="L1279" s="119">
        <v>3534</v>
      </c>
      <c r="M1279" s="119" t="s">
        <v>2044</v>
      </c>
    </row>
    <row r="1280" spans="1:13">
      <c r="A1280" s="119" t="s">
        <v>2045</v>
      </c>
      <c r="B1280" s="119" t="s">
        <v>397</v>
      </c>
      <c r="C1280" s="119">
        <v>360</v>
      </c>
      <c r="D1280" s="119">
        <v>368.1</v>
      </c>
      <c r="E1280" s="119">
        <v>348</v>
      </c>
      <c r="F1280" s="119">
        <v>363.55</v>
      </c>
      <c r="G1280" s="119">
        <v>363.5</v>
      </c>
      <c r="H1280" s="119">
        <v>378.55</v>
      </c>
      <c r="I1280" s="119">
        <v>315353</v>
      </c>
      <c r="J1280" s="119">
        <v>113129513.45</v>
      </c>
      <c r="K1280" s="121">
        <v>43137</v>
      </c>
      <c r="L1280" s="119">
        <v>6910</v>
      </c>
      <c r="M1280" s="119" t="s">
        <v>2046</v>
      </c>
    </row>
    <row r="1281" spans="1:13">
      <c r="A1281" s="119" t="s">
        <v>2047</v>
      </c>
      <c r="B1281" s="119" t="s">
        <v>397</v>
      </c>
      <c r="C1281" s="119">
        <v>404</v>
      </c>
      <c r="D1281" s="119">
        <v>444.75</v>
      </c>
      <c r="E1281" s="119">
        <v>404</v>
      </c>
      <c r="F1281" s="119">
        <v>437.7</v>
      </c>
      <c r="G1281" s="119">
        <v>435</v>
      </c>
      <c r="H1281" s="119">
        <v>449.2</v>
      </c>
      <c r="I1281" s="119">
        <v>31081</v>
      </c>
      <c r="J1281" s="119">
        <v>13395974.550000001</v>
      </c>
      <c r="K1281" s="121">
        <v>43137</v>
      </c>
      <c r="L1281" s="119">
        <v>1438</v>
      </c>
      <c r="M1281" s="119" t="s">
        <v>2048</v>
      </c>
    </row>
    <row r="1282" spans="1:13">
      <c r="A1282" s="119" t="s">
        <v>2049</v>
      </c>
      <c r="B1282" s="119" t="s">
        <v>397</v>
      </c>
      <c r="C1282" s="119">
        <v>21.85</v>
      </c>
      <c r="D1282" s="119">
        <v>22.5</v>
      </c>
      <c r="E1282" s="119">
        <v>21</v>
      </c>
      <c r="F1282" s="119">
        <v>21.5</v>
      </c>
      <c r="G1282" s="119">
        <v>21.65</v>
      </c>
      <c r="H1282" s="119">
        <v>22.6</v>
      </c>
      <c r="I1282" s="119">
        <v>182613</v>
      </c>
      <c r="J1282" s="119">
        <v>3937642.5</v>
      </c>
      <c r="K1282" s="121">
        <v>43137</v>
      </c>
      <c r="L1282" s="119">
        <v>839</v>
      </c>
      <c r="M1282" s="119" t="s">
        <v>2050</v>
      </c>
    </row>
    <row r="1283" spans="1:13">
      <c r="A1283" s="119" t="s">
        <v>2051</v>
      </c>
      <c r="B1283" s="119" t="s">
        <v>397</v>
      </c>
      <c r="C1283" s="119">
        <v>20.9</v>
      </c>
      <c r="D1283" s="119">
        <v>21.85</v>
      </c>
      <c r="E1283" s="119">
        <v>20.5</v>
      </c>
      <c r="F1283" s="119">
        <v>21.45</v>
      </c>
      <c r="G1283" s="119">
        <v>21.6</v>
      </c>
      <c r="H1283" s="119">
        <v>21.75</v>
      </c>
      <c r="I1283" s="119">
        <v>753131</v>
      </c>
      <c r="J1283" s="119">
        <v>15900618.6</v>
      </c>
      <c r="K1283" s="121">
        <v>43137</v>
      </c>
      <c r="L1283" s="119">
        <v>3171</v>
      </c>
      <c r="M1283" s="119" t="s">
        <v>2052</v>
      </c>
    </row>
    <row r="1284" spans="1:13">
      <c r="A1284" s="119" t="s">
        <v>2053</v>
      </c>
      <c r="B1284" s="119" t="s">
        <v>397</v>
      </c>
      <c r="C1284" s="119">
        <v>325</v>
      </c>
      <c r="D1284" s="119">
        <v>351</v>
      </c>
      <c r="E1284" s="119">
        <v>318.3</v>
      </c>
      <c r="F1284" s="119">
        <v>343.6</v>
      </c>
      <c r="G1284" s="119">
        <v>343.4</v>
      </c>
      <c r="H1284" s="119">
        <v>346.95</v>
      </c>
      <c r="I1284" s="119">
        <v>2354383</v>
      </c>
      <c r="J1284" s="119">
        <v>791748624.70000005</v>
      </c>
      <c r="K1284" s="121">
        <v>43137</v>
      </c>
      <c r="L1284" s="119">
        <v>24247</v>
      </c>
      <c r="M1284" s="119" t="s">
        <v>2054</v>
      </c>
    </row>
    <row r="1285" spans="1:13">
      <c r="A1285" s="119" t="s">
        <v>158</v>
      </c>
      <c r="B1285" s="119" t="s">
        <v>397</v>
      </c>
      <c r="C1285" s="119">
        <v>3980</v>
      </c>
      <c r="D1285" s="119">
        <v>4114.75</v>
      </c>
      <c r="E1285" s="119">
        <v>3948.6</v>
      </c>
      <c r="F1285" s="119">
        <v>4092.65</v>
      </c>
      <c r="G1285" s="119">
        <v>4095.1</v>
      </c>
      <c r="H1285" s="119">
        <v>4146.3999999999996</v>
      </c>
      <c r="I1285" s="119">
        <v>298939</v>
      </c>
      <c r="J1285" s="119">
        <v>1207811518.7</v>
      </c>
      <c r="K1285" s="121">
        <v>43137</v>
      </c>
      <c r="L1285" s="119">
        <v>39471</v>
      </c>
      <c r="M1285" s="119" t="s">
        <v>2055</v>
      </c>
    </row>
    <row r="1286" spans="1:13">
      <c r="A1286" s="119" t="s">
        <v>2056</v>
      </c>
      <c r="B1286" s="119" t="s">
        <v>397</v>
      </c>
      <c r="C1286" s="119">
        <v>85.4</v>
      </c>
      <c r="D1286" s="119">
        <v>85.4</v>
      </c>
      <c r="E1286" s="119">
        <v>77.400000000000006</v>
      </c>
      <c r="F1286" s="119">
        <v>82.6</v>
      </c>
      <c r="G1286" s="119">
        <v>82.5</v>
      </c>
      <c r="H1286" s="119">
        <v>87</v>
      </c>
      <c r="I1286" s="119">
        <v>74535</v>
      </c>
      <c r="J1286" s="119">
        <v>6098419.9500000002</v>
      </c>
      <c r="K1286" s="121">
        <v>43137</v>
      </c>
      <c r="L1286" s="119">
        <v>983</v>
      </c>
      <c r="M1286" s="119" t="s">
        <v>2057</v>
      </c>
    </row>
    <row r="1287" spans="1:13">
      <c r="A1287" s="119" t="s">
        <v>3004</v>
      </c>
      <c r="B1287" s="119" t="s">
        <v>397</v>
      </c>
      <c r="C1287" s="119">
        <v>1.4</v>
      </c>
      <c r="D1287" s="119">
        <v>1.4</v>
      </c>
      <c r="E1287" s="119">
        <v>1.35</v>
      </c>
      <c r="F1287" s="119">
        <v>1.35</v>
      </c>
      <c r="G1287" s="119">
        <v>1.35</v>
      </c>
      <c r="H1287" s="119">
        <v>1.4</v>
      </c>
      <c r="I1287" s="119">
        <v>5000</v>
      </c>
      <c r="J1287" s="119">
        <v>6850</v>
      </c>
      <c r="K1287" s="121">
        <v>43137</v>
      </c>
      <c r="L1287" s="119">
        <v>3</v>
      </c>
      <c r="M1287" s="119" t="s">
        <v>3005</v>
      </c>
    </row>
    <row r="1288" spans="1:13">
      <c r="A1288" s="119" t="s">
        <v>2058</v>
      </c>
      <c r="B1288" s="119" t="s">
        <v>397</v>
      </c>
      <c r="C1288" s="119">
        <v>350</v>
      </c>
      <c r="D1288" s="119">
        <v>356</v>
      </c>
      <c r="E1288" s="119">
        <v>344.7</v>
      </c>
      <c r="F1288" s="119">
        <v>354.8</v>
      </c>
      <c r="G1288" s="119">
        <v>354</v>
      </c>
      <c r="H1288" s="119">
        <v>357.35</v>
      </c>
      <c r="I1288" s="119">
        <v>531201</v>
      </c>
      <c r="J1288" s="119">
        <v>188079203.80000001</v>
      </c>
      <c r="K1288" s="121">
        <v>43137</v>
      </c>
      <c r="L1288" s="119">
        <v>7987</v>
      </c>
      <c r="M1288" s="119" t="s">
        <v>2059</v>
      </c>
    </row>
    <row r="1289" spans="1:13">
      <c r="A1289" s="119" t="s">
        <v>2060</v>
      </c>
      <c r="B1289" s="119" t="s">
        <v>397</v>
      </c>
      <c r="C1289" s="119">
        <v>81.150000000000006</v>
      </c>
      <c r="D1289" s="119">
        <v>83.35</v>
      </c>
      <c r="E1289" s="119">
        <v>80.099999999999994</v>
      </c>
      <c r="F1289" s="119">
        <v>82.55</v>
      </c>
      <c r="G1289" s="119">
        <v>83.35</v>
      </c>
      <c r="H1289" s="119">
        <v>84</v>
      </c>
      <c r="I1289" s="119">
        <v>4475</v>
      </c>
      <c r="J1289" s="119">
        <v>364043.8</v>
      </c>
      <c r="K1289" s="121">
        <v>43137</v>
      </c>
      <c r="L1289" s="119">
        <v>77</v>
      </c>
      <c r="M1289" s="119" t="s">
        <v>2061</v>
      </c>
    </row>
    <row r="1290" spans="1:13">
      <c r="A1290" s="119" t="s">
        <v>159</v>
      </c>
      <c r="B1290" s="119" t="s">
        <v>397</v>
      </c>
      <c r="C1290" s="119">
        <v>117</v>
      </c>
      <c r="D1290" s="119">
        <v>126.35</v>
      </c>
      <c r="E1290" s="119">
        <v>116.8</v>
      </c>
      <c r="F1290" s="119">
        <v>125.25</v>
      </c>
      <c r="G1290" s="119">
        <v>124.6</v>
      </c>
      <c r="H1290" s="119">
        <v>126.65</v>
      </c>
      <c r="I1290" s="119">
        <v>6453887</v>
      </c>
      <c r="J1290" s="119">
        <v>788675294.75</v>
      </c>
      <c r="K1290" s="121">
        <v>43137</v>
      </c>
      <c r="L1290" s="119">
        <v>37077</v>
      </c>
      <c r="M1290" s="119" t="s">
        <v>2062</v>
      </c>
    </row>
    <row r="1291" spans="1:13">
      <c r="A1291" s="119" t="s">
        <v>2554</v>
      </c>
      <c r="B1291" s="119" t="s">
        <v>397</v>
      </c>
      <c r="C1291" s="119">
        <v>378</v>
      </c>
      <c r="D1291" s="119">
        <v>398.5</v>
      </c>
      <c r="E1291" s="119">
        <v>374.95</v>
      </c>
      <c r="F1291" s="119">
        <v>386.2</v>
      </c>
      <c r="G1291" s="119">
        <v>390</v>
      </c>
      <c r="H1291" s="119">
        <v>402.9</v>
      </c>
      <c r="I1291" s="119">
        <v>96527</v>
      </c>
      <c r="J1291" s="119">
        <v>37103072.25</v>
      </c>
      <c r="K1291" s="121">
        <v>43137</v>
      </c>
      <c r="L1291" s="119">
        <v>1707</v>
      </c>
      <c r="M1291" s="119" t="s">
        <v>2555</v>
      </c>
    </row>
    <row r="1292" spans="1:13">
      <c r="A1292" s="119" t="s">
        <v>160</v>
      </c>
      <c r="B1292" s="119" t="s">
        <v>397</v>
      </c>
      <c r="C1292" s="119">
        <v>7</v>
      </c>
      <c r="D1292" s="119">
        <v>7.2</v>
      </c>
      <c r="E1292" s="119">
        <v>6.8</v>
      </c>
      <c r="F1292" s="119">
        <v>7.1</v>
      </c>
      <c r="G1292" s="119">
        <v>7.1</v>
      </c>
      <c r="H1292" s="119">
        <v>7.4</v>
      </c>
      <c r="I1292" s="119">
        <v>35741600</v>
      </c>
      <c r="J1292" s="119">
        <v>250538025.59999999</v>
      </c>
      <c r="K1292" s="121">
        <v>43137</v>
      </c>
      <c r="L1292" s="119">
        <v>13496</v>
      </c>
      <c r="M1292" s="119" t="s">
        <v>2063</v>
      </c>
    </row>
    <row r="1293" spans="1:13">
      <c r="A1293" s="119" t="s">
        <v>2064</v>
      </c>
      <c r="B1293" s="119" t="s">
        <v>397</v>
      </c>
      <c r="C1293" s="119">
        <v>14.6</v>
      </c>
      <c r="D1293" s="119">
        <v>15.15</v>
      </c>
      <c r="E1293" s="119">
        <v>14.5</v>
      </c>
      <c r="F1293" s="119">
        <v>15</v>
      </c>
      <c r="G1293" s="119">
        <v>15</v>
      </c>
      <c r="H1293" s="119">
        <v>15.4</v>
      </c>
      <c r="I1293" s="119">
        <v>1115666</v>
      </c>
      <c r="J1293" s="119">
        <v>16656286.9</v>
      </c>
      <c r="K1293" s="121">
        <v>43137</v>
      </c>
      <c r="L1293" s="119">
        <v>2490</v>
      </c>
      <c r="M1293" s="119" t="s">
        <v>2065</v>
      </c>
    </row>
    <row r="1294" spans="1:13">
      <c r="A1294" s="119" t="s">
        <v>2066</v>
      </c>
      <c r="B1294" s="119" t="s">
        <v>397</v>
      </c>
      <c r="C1294" s="119">
        <v>143.55000000000001</v>
      </c>
      <c r="D1294" s="119">
        <v>147</v>
      </c>
      <c r="E1294" s="119">
        <v>135.25</v>
      </c>
      <c r="F1294" s="119">
        <v>144.1</v>
      </c>
      <c r="G1294" s="119">
        <v>142.80000000000001</v>
      </c>
      <c r="H1294" s="119">
        <v>149.44999999999999</v>
      </c>
      <c r="I1294" s="119">
        <v>65942</v>
      </c>
      <c r="J1294" s="119">
        <v>9390418.9000000004</v>
      </c>
      <c r="K1294" s="121">
        <v>43137</v>
      </c>
      <c r="L1294" s="119">
        <v>1151</v>
      </c>
      <c r="M1294" s="119" t="s">
        <v>2067</v>
      </c>
    </row>
    <row r="1295" spans="1:13">
      <c r="A1295" s="119" t="s">
        <v>161</v>
      </c>
      <c r="B1295" s="119" t="s">
        <v>397</v>
      </c>
      <c r="C1295" s="119">
        <v>696</v>
      </c>
      <c r="D1295" s="119">
        <v>711.5</v>
      </c>
      <c r="E1295" s="119">
        <v>680</v>
      </c>
      <c r="F1295" s="119">
        <v>700.05</v>
      </c>
      <c r="G1295" s="119">
        <v>700.65</v>
      </c>
      <c r="H1295" s="119">
        <v>722.5</v>
      </c>
      <c r="I1295" s="119">
        <v>2199496</v>
      </c>
      <c r="J1295" s="119">
        <v>1540008437.05</v>
      </c>
      <c r="K1295" s="121">
        <v>43137</v>
      </c>
      <c r="L1295" s="119">
        <v>53931</v>
      </c>
      <c r="M1295" s="119" t="s">
        <v>2068</v>
      </c>
    </row>
    <row r="1296" spans="1:13">
      <c r="A1296" s="119" t="s">
        <v>2069</v>
      </c>
      <c r="B1296" s="119" t="s">
        <v>397</v>
      </c>
      <c r="C1296" s="119">
        <v>20.25</v>
      </c>
      <c r="D1296" s="119">
        <v>22.6</v>
      </c>
      <c r="E1296" s="119">
        <v>18.600000000000001</v>
      </c>
      <c r="F1296" s="119">
        <v>22.15</v>
      </c>
      <c r="G1296" s="119">
        <v>22</v>
      </c>
      <c r="H1296" s="119">
        <v>22.65</v>
      </c>
      <c r="I1296" s="119">
        <v>1994677</v>
      </c>
      <c r="J1296" s="119">
        <v>42365622.549999997</v>
      </c>
      <c r="K1296" s="121">
        <v>43137</v>
      </c>
      <c r="L1296" s="119">
        <v>4149</v>
      </c>
      <c r="M1296" s="119" t="s">
        <v>2070</v>
      </c>
    </row>
    <row r="1297" spans="1:13">
      <c r="A1297" s="119" t="s">
        <v>2614</v>
      </c>
      <c r="B1297" s="119" t="s">
        <v>397</v>
      </c>
      <c r="C1297" s="119">
        <v>288.64999999999998</v>
      </c>
      <c r="D1297" s="119">
        <v>295</v>
      </c>
      <c r="E1297" s="119">
        <v>287</v>
      </c>
      <c r="F1297" s="119">
        <v>294.25</v>
      </c>
      <c r="G1297" s="119">
        <v>294.25</v>
      </c>
      <c r="H1297" s="119">
        <v>297.72000000000003</v>
      </c>
      <c r="I1297" s="119">
        <v>152</v>
      </c>
      <c r="J1297" s="119">
        <v>44005.9</v>
      </c>
      <c r="K1297" s="121">
        <v>43137</v>
      </c>
      <c r="L1297" s="119">
        <v>15</v>
      </c>
      <c r="M1297" s="119" t="s">
        <v>2615</v>
      </c>
    </row>
    <row r="1298" spans="1:13">
      <c r="A1298" s="119" t="s">
        <v>2971</v>
      </c>
      <c r="B1298" s="119" t="s">
        <v>397</v>
      </c>
      <c r="C1298" s="119">
        <v>1075.1500000000001</v>
      </c>
      <c r="D1298" s="119">
        <v>1091.9000000000001</v>
      </c>
      <c r="E1298" s="119">
        <v>1070.0999999999999</v>
      </c>
      <c r="F1298" s="119">
        <v>1091.9000000000001</v>
      </c>
      <c r="G1298" s="119">
        <v>1091.9000000000001</v>
      </c>
      <c r="H1298" s="119">
        <v>1104</v>
      </c>
      <c r="I1298" s="119">
        <v>67</v>
      </c>
      <c r="J1298" s="119">
        <v>71869.75</v>
      </c>
      <c r="K1298" s="121">
        <v>43137</v>
      </c>
      <c r="L1298" s="119">
        <v>8</v>
      </c>
      <c r="M1298" s="119" t="s">
        <v>2972</v>
      </c>
    </row>
    <row r="1299" spans="1:13">
      <c r="A1299" s="119" t="s">
        <v>3027</v>
      </c>
      <c r="B1299" s="119" t="s">
        <v>397</v>
      </c>
      <c r="C1299" s="119">
        <v>349.35</v>
      </c>
      <c r="D1299" s="119">
        <v>357</v>
      </c>
      <c r="E1299" s="119">
        <v>349.35</v>
      </c>
      <c r="F1299" s="119">
        <v>357</v>
      </c>
      <c r="G1299" s="119">
        <v>357</v>
      </c>
      <c r="H1299" s="119">
        <v>360.75</v>
      </c>
      <c r="I1299" s="119">
        <v>288</v>
      </c>
      <c r="J1299" s="119">
        <v>102480.3</v>
      </c>
      <c r="K1299" s="121">
        <v>43137</v>
      </c>
      <c r="L1299" s="119">
        <v>13</v>
      </c>
      <c r="M1299" s="119" t="s">
        <v>3030</v>
      </c>
    </row>
    <row r="1300" spans="1:13">
      <c r="A1300" s="119" t="s">
        <v>2843</v>
      </c>
      <c r="B1300" s="119" t="s">
        <v>397</v>
      </c>
      <c r="C1300" s="119">
        <v>96.5</v>
      </c>
      <c r="D1300" s="119">
        <v>112.85</v>
      </c>
      <c r="E1300" s="119">
        <v>96.5</v>
      </c>
      <c r="F1300" s="119">
        <v>107.7</v>
      </c>
      <c r="G1300" s="119">
        <v>107.2</v>
      </c>
      <c r="H1300" s="119">
        <v>109.85</v>
      </c>
      <c r="I1300" s="119">
        <v>31573</v>
      </c>
      <c r="J1300" s="119">
        <v>3394779</v>
      </c>
      <c r="K1300" s="121">
        <v>43137</v>
      </c>
      <c r="L1300" s="119">
        <v>447</v>
      </c>
      <c r="M1300" s="119" t="s">
        <v>2844</v>
      </c>
    </row>
    <row r="1301" spans="1:13">
      <c r="A1301" s="119" t="s">
        <v>2845</v>
      </c>
      <c r="B1301" s="119" t="s">
        <v>397</v>
      </c>
      <c r="C1301" s="119">
        <v>0.25</v>
      </c>
      <c r="D1301" s="119">
        <v>0.3</v>
      </c>
      <c r="E1301" s="119">
        <v>0.2</v>
      </c>
      <c r="F1301" s="119">
        <v>0.3</v>
      </c>
      <c r="G1301" s="119">
        <v>0.3</v>
      </c>
      <c r="H1301" s="119">
        <v>0.25</v>
      </c>
      <c r="I1301" s="119">
        <v>13592338</v>
      </c>
      <c r="J1301" s="119">
        <v>3437691.45</v>
      </c>
      <c r="K1301" s="121">
        <v>43137</v>
      </c>
      <c r="L1301" s="119">
        <v>822</v>
      </c>
      <c r="M1301" s="119" t="s">
        <v>2846</v>
      </c>
    </row>
    <row r="1302" spans="1:13">
      <c r="A1302" s="119" t="s">
        <v>2071</v>
      </c>
      <c r="B1302" s="119" t="s">
        <v>397</v>
      </c>
      <c r="C1302" s="119">
        <v>375</v>
      </c>
      <c r="D1302" s="119">
        <v>394</v>
      </c>
      <c r="E1302" s="119">
        <v>370.05</v>
      </c>
      <c r="F1302" s="119">
        <v>373.8</v>
      </c>
      <c r="G1302" s="119">
        <v>373</v>
      </c>
      <c r="H1302" s="119">
        <v>402.55</v>
      </c>
      <c r="I1302" s="119">
        <v>411079</v>
      </c>
      <c r="J1302" s="119">
        <v>155353833.59999999</v>
      </c>
      <c r="K1302" s="121">
        <v>43137</v>
      </c>
      <c r="L1302" s="119">
        <v>6390</v>
      </c>
      <c r="M1302" s="119" t="s">
        <v>2072</v>
      </c>
    </row>
    <row r="1303" spans="1:13">
      <c r="A1303" s="119" t="s">
        <v>2073</v>
      </c>
      <c r="B1303" s="119" t="s">
        <v>397</v>
      </c>
      <c r="C1303" s="119">
        <v>798</v>
      </c>
      <c r="D1303" s="119">
        <v>823.9</v>
      </c>
      <c r="E1303" s="119">
        <v>787</v>
      </c>
      <c r="F1303" s="119">
        <v>808.05</v>
      </c>
      <c r="G1303" s="119">
        <v>816</v>
      </c>
      <c r="H1303" s="119">
        <v>831.7</v>
      </c>
      <c r="I1303" s="119">
        <v>20190</v>
      </c>
      <c r="J1303" s="119">
        <v>16311502.050000001</v>
      </c>
      <c r="K1303" s="121">
        <v>43137</v>
      </c>
      <c r="L1303" s="119">
        <v>1534</v>
      </c>
      <c r="M1303" s="119" t="s">
        <v>2074</v>
      </c>
    </row>
    <row r="1304" spans="1:13">
      <c r="A1304" s="119" t="s">
        <v>2556</v>
      </c>
      <c r="B1304" s="119" t="s">
        <v>397</v>
      </c>
      <c r="C1304" s="119">
        <v>651.5</v>
      </c>
      <c r="D1304" s="119">
        <v>688.4</v>
      </c>
      <c r="E1304" s="119">
        <v>637.25</v>
      </c>
      <c r="F1304" s="119">
        <v>677.3</v>
      </c>
      <c r="G1304" s="119">
        <v>671.2</v>
      </c>
      <c r="H1304" s="119">
        <v>680.75</v>
      </c>
      <c r="I1304" s="119">
        <v>39255</v>
      </c>
      <c r="J1304" s="119">
        <v>25764658.25</v>
      </c>
      <c r="K1304" s="121">
        <v>43137</v>
      </c>
      <c r="L1304" s="119">
        <v>6224</v>
      </c>
      <c r="M1304" s="119" t="s">
        <v>2557</v>
      </c>
    </row>
    <row r="1305" spans="1:13">
      <c r="A1305" s="119" t="s">
        <v>2075</v>
      </c>
      <c r="B1305" s="119" t="s">
        <v>397</v>
      </c>
      <c r="C1305" s="119">
        <v>212.8</v>
      </c>
      <c r="D1305" s="119">
        <v>212.8</v>
      </c>
      <c r="E1305" s="119">
        <v>212.8</v>
      </c>
      <c r="F1305" s="119">
        <v>212.8</v>
      </c>
      <c r="G1305" s="119">
        <v>212.8</v>
      </c>
      <c r="H1305" s="119">
        <v>236.4</v>
      </c>
      <c r="I1305" s="119">
        <v>4384596</v>
      </c>
      <c r="J1305" s="119">
        <v>933042028.79999995</v>
      </c>
      <c r="K1305" s="121">
        <v>43137</v>
      </c>
      <c r="L1305" s="119">
        <v>5291</v>
      </c>
      <c r="M1305" s="119" t="s">
        <v>2076</v>
      </c>
    </row>
    <row r="1306" spans="1:13">
      <c r="A1306" s="119" t="s">
        <v>2077</v>
      </c>
      <c r="B1306" s="119" t="s">
        <v>397</v>
      </c>
      <c r="C1306" s="119">
        <v>48.15</v>
      </c>
      <c r="D1306" s="119">
        <v>48.15</v>
      </c>
      <c r="E1306" s="119">
        <v>46</v>
      </c>
      <c r="F1306" s="119">
        <v>46.95</v>
      </c>
      <c r="G1306" s="119">
        <v>47</v>
      </c>
      <c r="H1306" s="119">
        <v>49.05</v>
      </c>
      <c r="I1306" s="119">
        <v>105483</v>
      </c>
      <c r="J1306" s="119">
        <v>4987462</v>
      </c>
      <c r="K1306" s="121">
        <v>43137</v>
      </c>
      <c r="L1306" s="119">
        <v>399</v>
      </c>
      <c r="M1306" s="119" t="s">
        <v>2078</v>
      </c>
    </row>
    <row r="1307" spans="1:13">
      <c r="A1307" s="119" t="s">
        <v>2079</v>
      </c>
      <c r="B1307" s="119" t="s">
        <v>397</v>
      </c>
      <c r="C1307" s="119">
        <v>30.3</v>
      </c>
      <c r="D1307" s="119">
        <v>31.4</v>
      </c>
      <c r="E1307" s="119">
        <v>29.25</v>
      </c>
      <c r="F1307" s="119">
        <v>30.25</v>
      </c>
      <c r="G1307" s="119">
        <v>30.1</v>
      </c>
      <c r="H1307" s="119">
        <v>32</v>
      </c>
      <c r="I1307" s="119">
        <v>58732</v>
      </c>
      <c r="J1307" s="119">
        <v>1775230.35</v>
      </c>
      <c r="K1307" s="121">
        <v>43137</v>
      </c>
      <c r="L1307" s="119">
        <v>351</v>
      </c>
      <c r="M1307" s="119" t="s">
        <v>2080</v>
      </c>
    </row>
    <row r="1308" spans="1:13">
      <c r="A1308" s="119" t="s">
        <v>2081</v>
      </c>
      <c r="B1308" s="119" t="s">
        <v>397</v>
      </c>
      <c r="C1308" s="119">
        <v>32.6</v>
      </c>
      <c r="D1308" s="119">
        <v>36.5</v>
      </c>
      <c r="E1308" s="119">
        <v>32.6</v>
      </c>
      <c r="F1308" s="119">
        <v>35.549999999999997</v>
      </c>
      <c r="G1308" s="119">
        <v>35.700000000000003</v>
      </c>
      <c r="H1308" s="119">
        <v>36.700000000000003</v>
      </c>
      <c r="I1308" s="119">
        <v>881847</v>
      </c>
      <c r="J1308" s="119">
        <v>30941734.050000001</v>
      </c>
      <c r="K1308" s="121">
        <v>43137</v>
      </c>
      <c r="L1308" s="119">
        <v>3263</v>
      </c>
      <c r="M1308" s="119" t="s">
        <v>2082</v>
      </c>
    </row>
    <row r="1309" spans="1:13">
      <c r="A1309" s="119" t="s">
        <v>2083</v>
      </c>
      <c r="B1309" s="119" t="s">
        <v>397</v>
      </c>
      <c r="C1309" s="119">
        <v>13.25</v>
      </c>
      <c r="D1309" s="119">
        <v>14.5</v>
      </c>
      <c r="E1309" s="119">
        <v>13.25</v>
      </c>
      <c r="F1309" s="119">
        <v>13.75</v>
      </c>
      <c r="G1309" s="119">
        <v>13.65</v>
      </c>
      <c r="H1309" s="119">
        <v>14.6</v>
      </c>
      <c r="I1309" s="119">
        <v>45469</v>
      </c>
      <c r="J1309" s="119">
        <v>633710.05000000005</v>
      </c>
      <c r="K1309" s="121">
        <v>43137</v>
      </c>
      <c r="L1309" s="119">
        <v>187</v>
      </c>
      <c r="M1309" s="119" t="s">
        <v>2084</v>
      </c>
    </row>
    <row r="1310" spans="1:13">
      <c r="A1310" s="119" t="s">
        <v>2310</v>
      </c>
      <c r="B1310" s="119" t="s">
        <v>397</v>
      </c>
      <c r="C1310" s="119">
        <v>637.85</v>
      </c>
      <c r="D1310" s="119">
        <v>657.55</v>
      </c>
      <c r="E1310" s="119">
        <v>628.25</v>
      </c>
      <c r="F1310" s="119">
        <v>652.15</v>
      </c>
      <c r="G1310" s="119">
        <v>647.79999999999995</v>
      </c>
      <c r="H1310" s="119">
        <v>664.75</v>
      </c>
      <c r="I1310" s="119">
        <v>51510</v>
      </c>
      <c r="J1310" s="119">
        <v>33344790.050000001</v>
      </c>
      <c r="K1310" s="121">
        <v>43137</v>
      </c>
      <c r="L1310" s="119">
        <v>2023</v>
      </c>
      <c r="M1310" s="119" t="s">
        <v>2311</v>
      </c>
    </row>
    <row r="1311" spans="1:13">
      <c r="A1311" s="119" t="s">
        <v>228</v>
      </c>
      <c r="B1311" s="119" t="s">
        <v>397</v>
      </c>
      <c r="C1311" s="119">
        <v>311.10000000000002</v>
      </c>
      <c r="D1311" s="119">
        <v>328.85</v>
      </c>
      <c r="E1311" s="119">
        <v>309.7</v>
      </c>
      <c r="F1311" s="119">
        <v>321.64999999999998</v>
      </c>
      <c r="G1311" s="119">
        <v>323.60000000000002</v>
      </c>
      <c r="H1311" s="119">
        <v>328.85</v>
      </c>
      <c r="I1311" s="119">
        <v>12008404</v>
      </c>
      <c r="J1311" s="119">
        <v>3814775321.0500002</v>
      </c>
      <c r="K1311" s="121">
        <v>43137</v>
      </c>
      <c r="L1311" s="119">
        <v>116198</v>
      </c>
      <c r="M1311" s="119" t="s">
        <v>2085</v>
      </c>
    </row>
    <row r="1312" spans="1:13">
      <c r="A1312" s="119" t="s">
        <v>2086</v>
      </c>
      <c r="B1312" s="119" t="s">
        <v>397</v>
      </c>
      <c r="C1312" s="119">
        <v>2565.15</v>
      </c>
      <c r="D1312" s="119">
        <v>2680</v>
      </c>
      <c r="E1312" s="119">
        <v>2470.6999999999998</v>
      </c>
      <c r="F1312" s="119">
        <v>2622.75</v>
      </c>
      <c r="G1312" s="119">
        <v>2680</v>
      </c>
      <c r="H1312" s="119">
        <v>2660.85</v>
      </c>
      <c r="I1312" s="119">
        <v>82801</v>
      </c>
      <c r="J1312" s="119">
        <v>213529684.80000001</v>
      </c>
      <c r="K1312" s="121">
        <v>43137</v>
      </c>
      <c r="L1312" s="119">
        <v>9724</v>
      </c>
      <c r="M1312" s="119" t="s">
        <v>2087</v>
      </c>
    </row>
    <row r="1313" spans="1:13">
      <c r="A1313" s="119" t="s">
        <v>2088</v>
      </c>
      <c r="B1313" s="119" t="s">
        <v>397</v>
      </c>
      <c r="C1313" s="119">
        <v>77.599999999999994</v>
      </c>
      <c r="D1313" s="119">
        <v>77.900000000000006</v>
      </c>
      <c r="E1313" s="119">
        <v>74.3</v>
      </c>
      <c r="F1313" s="119">
        <v>76.099999999999994</v>
      </c>
      <c r="G1313" s="119">
        <v>76</v>
      </c>
      <c r="H1313" s="119">
        <v>80.349999999999994</v>
      </c>
      <c r="I1313" s="119">
        <v>108219</v>
      </c>
      <c r="J1313" s="119">
        <v>8189259.9500000002</v>
      </c>
      <c r="K1313" s="121">
        <v>43137</v>
      </c>
      <c r="L1313" s="119">
        <v>1380</v>
      </c>
      <c r="M1313" s="119" t="s">
        <v>2089</v>
      </c>
    </row>
    <row r="1314" spans="1:13">
      <c r="A1314" s="119" t="s">
        <v>2090</v>
      </c>
      <c r="B1314" s="119" t="s">
        <v>397</v>
      </c>
      <c r="C1314" s="119">
        <v>1283.55</v>
      </c>
      <c r="D1314" s="119">
        <v>1338</v>
      </c>
      <c r="E1314" s="119">
        <v>1256</v>
      </c>
      <c r="F1314" s="119">
        <v>1319.1</v>
      </c>
      <c r="G1314" s="119">
        <v>1320</v>
      </c>
      <c r="H1314" s="119">
        <v>1309.7</v>
      </c>
      <c r="I1314" s="119">
        <v>18314</v>
      </c>
      <c r="J1314" s="119">
        <v>23969234.5</v>
      </c>
      <c r="K1314" s="121">
        <v>43137</v>
      </c>
      <c r="L1314" s="119">
        <v>1963</v>
      </c>
      <c r="M1314" s="119" t="s">
        <v>2091</v>
      </c>
    </row>
    <row r="1315" spans="1:13">
      <c r="A1315" s="119" t="s">
        <v>394</v>
      </c>
      <c r="B1315" s="119" t="s">
        <v>397</v>
      </c>
      <c r="C1315" s="119">
        <v>199</v>
      </c>
      <c r="D1315" s="119">
        <v>201</v>
      </c>
      <c r="E1315" s="119">
        <v>185.85</v>
      </c>
      <c r="F1315" s="119">
        <v>189.2</v>
      </c>
      <c r="G1315" s="119">
        <v>188.55</v>
      </c>
      <c r="H1315" s="119">
        <v>206.1</v>
      </c>
      <c r="I1315" s="119">
        <v>251414</v>
      </c>
      <c r="J1315" s="119">
        <v>48256348.149999999</v>
      </c>
      <c r="K1315" s="121">
        <v>43137</v>
      </c>
      <c r="L1315" s="119">
        <v>2814</v>
      </c>
      <c r="M1315" s="119" t="s">
        <v>2092</v>
      </c>
    </row>
    <row r="1316" spans="1:13">
      <c r="A1316" s="119" t="s">
        <v>2093</v>
      </c>
      <c r="B1316" s="119" t="s">
        <v>397</v>
      </c>
      <c r="C1316" s="119">
        <v>205</v>
      </c>
      <c r="D1316" s="119">
        <v>214.4</v>
      </c>
      <c r="E1316" s="119">
        <v>202</v>
      </c>
      <c r="F1316" s="119">
        <v>212.85</v>
      </c>
      <c r="G1316" s="119">
        <v>213</v>
      </c>
      <c r="H1316" s="119">
        <v>213</v>
      </c>
      <c r="I1316" s="119">
        <v>1170868</v>
      </c>
      <c r="J1316" s="119">
        <v>244836005.94999999</v>
      </c>
      <c r="K1316" s="121">
        <v>43137</v>
      </c>
      <c r="L1316" s="119">
        <v>10389</v>
      </c>
      <c r="M1316" s="119" t="s">
        <v>2263</v>
      </c>
    </row>
    <row r="1317" spans="1:13">
      <c r="A1317" s="119" t="s">
        <v>2249</v>
      </c>
      <c r="B1317" s="119" t="s">
        <v>397</v>
      </c>
      <c r="C1317" s="119">
        <v>4101</v>
      </c>
      <c r="D1317" s="119">
        <v>4349.55</v>
      </c>
      <c r="E1317" s="119">
        <v>4070</v>
      </c>
      <c r="F1317" s="119">
        <v>4311.8999999999996</v>
      </c>
      <c r="G1317" s="119">
        <v>4299</v>
      </c>
      <c r="H1317" s="119">
        <v>4453.1000000000004</v>
      </c>
      <c r="I1317" s="119">
        <v>1096</v>
      </c>
      <c r="J1317" s="119">
        <v>4671605.45</v>
      </c>
      <c r="K1317" s="121">
        <v>43137</v>
      </c>
      <c r="L1317" s="119">
        <v>403</v>
      </c>
      <c r="M1317" s="119" t="s">
        <v>2250</v>
      </c>
    </row>
    <row r="1318" spans="1:13">
      <c r="A1318" s="119" t="s">
        <v>2094</v>
      </c>
      <c r="B1318" s="119" t="s">
        <v>397</v>
      </c>
      <c r="C1318" s="119">
        <v>15.5</v>
      </c>
      <c r="D1318" s="119">
        <v>15.8</v>
      </c>
      <c r="E1318" s="119">
        <v>14.9</v>
      </c>
      <c r="F1318" s="119">
        <v>15.15</v>
      </c>
      <c r="G1318" s="119">
        <v>15.15</v>
      </c>
      <c r="H1318" s="119">
        <v>16.05</v>
      </c>
      <c r="I1318" s="119">
        <v>462803</v>
      </c>
      <c r="J1318" s="119">
        <v>7066214.2000000002</v>
      </c>
      <c r="K1318" s="121">
        <v>43137</v>
      </c>
      <c r="L1318" s="119">
        <v>1355</v>
      </c>
      <c r="M1318" s="119" t="s">
        <v>2095</v>
      </c>
    </row>
    <row r="1319" spans="1:13">
      <c r="A1319" s="119" t="s">
        <v>2096</v>
      </c>
      <c r="B1319" s="119" t="s">
        <v>397</v>
      </c>
      <c r="C1319" s="119">
        <v>16.100000000000001</v>
      </c>
      <c r="D1319" s="119">
        <v>16.8</v>
      </c>
      <c r="E1319" s="119">
        <v>16.05</v>
      </c>
      <c r="F1319" s="119">
        <v>16.45</v>
      </c>
      <c r="G1319" s="119">
        <v>16.75</v>
      </c>
      <c r="H1319" s="119">
        <v>16.850000000000001</v>
      </c>
      <c r="I1319" s="119">
        <v>1743629</v>
      </c>
      <c r="J1319" s="119">
        <v>28217816.050000001</v>
      </c>
      <c r="K1319" s="121">
        <v>43137</v>
      </c>
      <c r="L1319" s="119">
        <v>3122</v>
      </c>
      <c r="M1319" s="119" t="s">
        <v>2097</v>
      </c>
    </row>
    <row r="1320" spans="1:13">
      <c r="A1320" s="119" t="s">
        <v>2435</v>
      </c>
      <c r="B1320" s="119" t="s">
        <v>397</v>
      </c>
      <c r="C1320" s="119">
        <v>77.599999999999994</v>
      </c>
      <c r="D1320" s="119">
        <v>82</v>
      </c>
      <c r="E1320" s="119">
        <v>76.05</v>
      </c>
      <c r="F1320" s="119">
        <v>77.75</v>
      </c>
      <c r="G1320" s="119">
        <v>77.55</v>
      </c>
      <c r="H1320" s="119">
        <v>83.4</v>
      </c>
      <c r="I1320" s="119">
        <v>194400</v>
      </c>
      <c r="J1320" s="119">
        <v>15268116.5</v>
      </c>
      <c r="K1320" s="121">
        <v>43137</v>
      </c>
      <c r="L1320" s="119">
        <v>1518</v>
      </c>
      <c r="M1320" s="119" t="s">
        <v>2098</v>
      </c>
    </row>
    <row r="1321" spans="1:13">
      <c r="A1321" s="119" t="s">
        <v>2099</v>
      </c>
      <c r="B1321" s="119" t="s">
        <v>397</v>
      </c>
      <c r="C1321" s="119">
        <v>58.15</v>
      </c>
      <c r="D1321" s="119">
        <v>62.15</v>
      </c>
      <c r="E1321" s="119">
        <v>57</v>
      </c>
      <c r="F1321" s="119">
        <v>61.35</v>
      </c>
      <c r="G1321" s="119">
        <v>61.2</v>
      </c>
      <c r="H1321" s="119">
        <v>61.1</v>
      </c>
      <c r="I1321" s="119">
        <v>1200993</v>
      </c>
      <c r="J1321" s="119">
        <v>71980338.599999994</v>
      </c>
      <c r="K1321" s="121">
        <v>43137</v>
      </c>
      <c r="L1321" s="119">
        <v>5636</v>
      </c>
      <c r="M1321" s="119" t="s">
        <v>2100</v>
      </c>
    </row>
    <row r="1322" spans="1:13">
      <c r="A1322" s="119" t="s">
        <v>2101</v>
      </c>
      <c r="B1322" s="119" t="s">
        <v>397</v>
      </c>
      <c r="C1322" s="119">
        <v>23.95</v>
      </c>
      <c r="D1322" s="119">
        <v>24.8</v>
      </c>
      <c r="E1322" s="119">
        <v>22.1</v>
      </c>
      <c r="F1322" s="119">
        <v>23.85</v>
      </c>
      <c r="G1322" s="119">
        <v>24.1</v>
      </c>
      <c r="H1322" s="119">
        <v>25.1</v>
      </c>
      <c r="I1322" s="119">
        <v>376176</v>
      </c>
      <c r="J1322" s="119">
        <v>8808185.1500000004</v>
      </c>
      <c r="K1322" s="121">
        <v>43137</v>
      </c>
      <c r="L1322" s="119">
        <v>749</v>
      </c>
      <c r="M1322" s="119" t="s">
        <v>2102</v>
      </c>
    </row>
    <row r="1323" spans="1:13">
      <c r="A1323" s="119" t="s">
        <v>2103</v>
      </c>
      <c r="B1323" s="119" t="s">
        <v>397</v>
      </c>
      <c r="C1323" s="119">
        <v>34</v>
      </c>
      <c r="D1323" s="119">
        <v>35.950000000000003</v>
      </c>
      <c r="E1323" s="119">
        <v>32.9</v>
      </c>
      <c r="F1323" s="119">
        <v>35.299999999999997</v>
      </c>
      <c r="G1323" s="119">
        <v>35.35</v>
      </c>
      <c r="H1323" s="119">
        <v>37.049999999999997</v>
      </c>
      <c r="I1323" s="119">
        <v>3024344</v>
      </c>
      <c r="J1323" s="119">
        <v>106352420.05</v>
      </c>
      <c r="K1323" s="121">
        <v>43137</v>
      </c>
      <c r="L1323" s="119">
        <v>7765</v>
      </c>
      <c r="M1323" s="119" t="s">
        <v>2104</v>
      </c>
    </row>
    <row r="1324" spans="1:13">
      <c r="A1324" s="119" t="s">
        <v>2105</v>
      </c>
      <c r="B1324" s="119" t="s">
        <v>397</v>
      </c>
      <c r="C1324" s="119">
        <v>180.05</v>
      </c>
      <c r="D1324" s="119">
        <v>194.3</v>
      </c>
      <c r="E1324" s="119">
        <v>176.5</v>
      </c>
      <c r="F1324" s="119">
        <v>189.5</v>
      </c>
      <c r="G1324" s="119">
        <v>188.7</v>
      </c>
      <c r="H1324" s="119">
        <v>194.4</v>
      </c>
      <c r="I1324" s="119">
        <v>122387</v>
      </c>
      <c r="J1324" s="119">
        <v>22934366.25</v>
      </c>
      <c r="K1324" s="121">
        <v>43137</v>
      </c>
      <c r="L1324" s="119">
        <v>3397</v>
      </c>
      <c r="M1324" s="119" t="s">
        <v>2106</v>
      </c>
    </row>
    <row r="1325" spans="1:13">
      <c r="A1325" s="119" t="s">
        <v>2107</v>
      </c>
      <c r="B1325" s="119" t="s">
        <v>397</v>
      </c>
      <c r="C1325" s="119">
        <v>858</v>
      </c>
      <c r="D1325" s="119">
        <v>858</v>
      </c>
      <c r="E1325" s="119">
        <v>770</v>
      </c>
      <c r="F1325" s="119">
        <v>817.2</v>
      </c>
      <c r="G1325" s="119">
        <v>820</v>
      </c>
      <c r="H1325" s="119">
        <v>879.35</v>
      </c>
      <c r="I1325" s="119">
        <v>65282</v>
      </c>
      <c r="J1325" s="119">
        <v>53105995.549999997</v>
      </c>
      <c r="K1325" s="121">
        <v>43137</v>
      </c>
      <c r="L1325" s="119">
        <v>2578</v>
      </c>
      <c r="M1325" s="119" t="s">
        <v>2108</v>
      </c>
    </row>
    <row r="1326" spans="1:13">
      <c r="A1326" s="119" t="s">
        <v>2109</v>
      </c>
      <c r="B1326" s="119" t="s">
        <v>397</v>
      </c>
      <c r="C1326" s="119">
        <v>1045</v>
      </c>
      <c r="D1326" s="119">
        <v>1133.95</v>
      </c>
      <c r="E1326" s="119">
        <v>1045</v>
      </c>
      <c r="F1326" s="119">
        <v>1117.25</v>
      </c>
      <c r="G1326" s="119">
        <v>1111.25</v>
      </c>
      <c r="H1326" s="119">
        <v>1145.5999999999999</v>
      </c>
      <c r="I1326" s="119">
        <v>7447</v>
      </c>
      <c r="J1326" s="119">
        <v>8192080.0499999998</v>
      </c>
      <c r="K1326" s="121">
        <v>43137</v>
      </c>
      <c r="L1326" s="119">
        <v>1250</v>
      </c>
      <c r="M1326" s="119" t="s">
        <v>2110</v>
      </c>
    </row>
    <row r="1327" spans="1:13">
      <c r="A1327" s="119" t="s">
        <v>2111</v>
      </c>
      <c r="B1327" s="119" t="s">
        <v>397</v>
      </c>
      <c r="C1327" s="119">
        <v>102.9</v>
      </c>
      <c r="D1327" s="119">
        <v>105.5</v>
      </c>
      <c r="E1327" s="119">
        <v>92.9</v>
      </c>
      <c r="F1327" s="119">
        <v>102.45</v>
      </c>
      <c r="G1327" s="119">
        <v>103</v>
      </c>
      <c r="H1327" s="119">
        <v>108.8</v>
      </c>
      <c r="I1327" s="119">
        <v>296159</v>
      </c>
      <c r="J1327" s="119">
        <v>29692427.850000001</v>
      </c>
      <c r="K1327" s="121">
        <v>43137</v>
      </c>
      <c r="L1327" s="119">
        <v>3819</v>
      </c>
      <c r="M1327" s="119" t="s">
        <v>2112</v>
      </c>
    </row>
    <row r="1328" spans="1:13">
      <c r="A1328" s="119" t="s">
        <v>2385</v>
      </c>
      <c r="B1328" s="119" t="s">
        <v>397</v>
      </c>
      <c r="C1328" s="119">
        <v>64.099999999999994</v>
      </c>
      <c r="D1328" s="119">
        <v>66</v>
      </c>
      <c r="E1328" s="119">
        <v>62.25</v>
      </c>
      <c r="F1328" s="119">
        <v>64.55</v>
      </c>
      <c r="G1328" s="119">
        <v>64.8</v>
      </c>
      <c r="H1328" s="119">
        <v>67.599999999999994</v>
      </c>
      <c r="I1328" s="119">
        <v>669715</v>
      </c>
      <c r="J1328" s="119">
        <v>42793006.799999997</v>
      </c>
      <c r="K1328" s="121">
        <v>43137</v>
      </c>
      <c r="L1328" s="119">
        <v>3724</v>
      </c>
      <c r="M1328" s="119" t="s">
        <v>1362</v>
      </c>
    </row>
    <row r="1329" spans="1:13">
      <c r="A1329" s="119" t="s">
        <v>2113</v>
      </c>
      <c r="B1329" s="119" t="s">
        <v>397</v>
      </c>
      <c r="C1329" s="119">
        <v>323.05</v>
      </c>
      <c r="D1329" s="119">
        <v>355.2</v>
      </c>
      <c r="E1329" s="119">
        <v>317.85000000000002</v>
      </c>
      <c r="F1329" s="119">
        <v>352.2</v>
      </c>
      <c r="G1329" s="119">
        <v>350.55</v>
      </c>
      <c r="H1329" s="119">
        <v>339.4</v>
      </c>
      <c r="I1329" s="119">
        <v>369373</v>
      </c>
      <c r="J1329" s="119">
        <v>126026385.45</v>
      </c>
      <c r="K1329" s="121">
        <v>43137</v>
      </c>
      <c r="L1329" s="119">
        <v>9214</v>
      </c>
      <c r="M1329" s="119" t="s">
        <v>2114</v>
      </c>
    </row>
    <row r="1330" spans="1:13">
      <c r="A1330" s="119" t="s">
        <v>2115</v>
      </c>
      <c r="B1330" s="119" t="s">
        <v>397</v>
      </c>
      <c r="C1330" s="119">
        <v>68.900000000000006</v>
      </c>
      <c r="D1330" s="119">
        <v>72</v>
      </c>
      <c r="E1330" s="119">
        <v>67</v>
      </c>
      <c r="F1330" s="119">
        <v>70.55</v>
      </c>
      <c r="G1330" s="119">
        <v>72</v>
      </c>
      <c r="H1330" s="119">
        <v>70.75</v>
      </c>
      <c r="I1330" s="119">
        <v>26426</v>
      </c>
      <c r="J1330" s="119">
        <v>1831984.35</v>
      </c>
      <c r="K1330" s="121">
        <v>43137</v>
      </c>
      <c r="L1330" s="119">
        <v>228</v>
      </c>
      <c r="M1330" s="119" t="s">
        <v>2116</v>
      </c>
    </row>
    <row r="1331" spans="1:13">
      <c r="A1331" s="119" t="s">
        <v>2117</v>
      </c>
      <c r="B1331" s="119" t="s">
        <v>397</v>
      </c>
      <c r="C1331" s="119">
        <v>620</v>
      </c>
      <c r="D1331" s="119">
        <v>642.95000000000005</v>
      </c>
      <c r="E1331" s="119">
        <v>587.95000000000005</v>
      </c>
      <c r="F1331" s="119">
        <v>631.29999999999995</v>
      </c>
      <c r="G1331" s="119">
        <v>632.35</v>
      </c>
      <c r="H1331" s="119">
        <v>669.85</v>
      </c>
      <c r="I1331" s="119">
        <v>134427</v>
      </c>
      <c r="J1331" s="119">
        <v>83217497.400000006</v>
      </c>
      <c r="K1331" s="121">
        <v>43137</v>
      </c>
      <c r="L1331" s="119">
        <v>5165</v>
      </c>
      <c r="M1331" s="119" t="s">
        <v>2118</v>
      </c>
    </row>
    <row r="1332" spans="1:13">
      <c r="A1332" s="119" t="s">
        <v>2119</v>
      </c>
      <c r="B1332" s="119" t="s">
        <v>397</v>
      </c>
      <c r="C1332" s="119">
        <v>1.25</v>
      </c>
      <c r="D1332" s="119">
        <v>1.25</v>
      </c>
      <c r="E1332" s="119">
        <v>1.25</v>
      </c>
      <c r="F1332" s="119">
        <v>1.25</v>
      </c>
      <c r="G1332" s="119">
        <v>1.25</v>
      </c>
      <c r="H1332" s="119">
        <v>1.3</v>
      </c>
      <c r="I1332" s="119">
        <v>201158</v>
      </c>
      <c r="J1332" s="119">
        <v>251447.5</v>
      </c>
      <c r="K1332" s="121">
        <v>43137</v>
      </c>
      <c r="L1332" s="119">
        <v>139</v>
      </c>
      <c r="M1332" s="119" t="s">
        <v>2120</v>
      </c>
    </row>
    <row r="1333" spans="1:13">
      <c r="A1333" s="119" t="s">
        <v>2121</v>
      </c>
      <c r="B1333" s="119" t="s">
        <v>397</v>
      </c>
      <c r="C1333" s="119">
        <v>76</v>
      </c>
      <c r="D1333" s="119">
        <v>77.599999999999994</v>
      </c>
      <c r="E1333" s="119">
        <v>73.650000000000006</v>
      </c>
      <c r="F1333" s="119">
        <v>75.400000000000006</v>
      </c>
      <c r="G1333" s="119">
        <v>75.45</v>
      </c>
      <c r="H1333" s="119">
        <v>80.05</v>
      </c>
      <c r="I1333" s="119">
        <v>767318</v>
      </c>
      <c r="J1333" s="119">
        <v>57986591.549999997</v>
      </c>
      <c r="K1333" s="121">
        <v>43137</v>
      </c>
      <c r="L1333" s="119">
        <v>6709</v>
      </c>
      <c r="M1333" s="119" t="s">
        <v>2122</v>
      </c>
    </row>
    <row r="1334" spans="1:13">
      <c r="A1334" s="119" t="s">
        <v>2123</v>
      </c>
      <c r="B1334" s="119" t="s">
        <v>397</v>
      </c>
      <c r="C1334" s="119">
        <v>76.05</v>
      </c>
      <c r="D1334" s="119">
        <v>78.650000000000006</v>
      </c>
      <c r="E1334" s="119">
        <v>74.55</v>
      </c>
      <c r="F1334" s="119">
        <v>76.7</v>
      </c>
      <c r="G1334" s="119">
        <v>76.5</v>
      </c>
      <c r="H1334" s="119">
        <v>80.2</v>
      </c>
      <c r="I1334" s="119">
        <v>112338</v>
      </c>
      <c r="J1334" s="119">
        <v>8600557.75</v>
      </c>
      <c r="K1334" s="121">
        <v>43137</v>
      </c>
      <c r="L1334" s="119">
        <v>1114</v>
      </c>
      <c r="M1334" s="119" t="s">
        <v>2124</v>
      </c>
    </row>
    <row r="1335" spans="1:13">
      <c r="A1335" s="119" t="s">
        <v>2125</v>
      </c>
      <c r="B1335" s="119" t="s">
        <v>397</v>
      </c>
      <c r="C1335" s="119">
        <v>1300.05</v>
      </c>
      <c r="D1335" s="119">
        <v>1434.05</v>
      </c>
      <c r="E1335" s="119">
        <v>1300.05</v>
      </c>
      <c r="F1335" s="119">
        <v>1416.95</v>
      </c>
      <c r="G1335" s="119">
        <v>1430</v>
      </c>
      <c r="H1335" s="119">
        <v>1462.05</v>
      </c>
      <c r="I1335" s="119">
        <v>52638</v>
      </c>
      <c r="J1335" s="119">
        <v>73197660.450000003</v>
      </c>
      <c r="K1335" s="121">
        <v>43137</v>
      </c>
      <c r="L1335" s="119">
        <v>1967</v>
      </c>
      <c r="M1335" s="119" t="s">
        <v>2126</v>
      </c>
    </row>
    <row r="1336" spans="1:13">
      <c r="A1336" s="119" t="s">
        <v>2127</v>
      </c>
      <c r="B1336" s="119" t="s">
        <v>397</v>
      </c>
      <c r="C1336" s="119">
        <v>979</v>
      </c>
      <c r="D1336" s="119">
        <v>1004.95</v>
      </c>
      <c r="E1336" s="119">
        <v>932</v>
      </c>
      <c r="F1336" s="119">
        <v>999.4</v>
      </c>
      <c r="G1336" s="119">
        <v>1004.95</v>
      </c>
      <c r="H1336" s="119">
        <v>991.5</v>
      </c>
      <c r="I1336" s="119">
        <v>11050</v>
      </c>
      <c r="J1336" s="119">
        <v>10833246.199999999</v>
      </c>
      <c r="K1336" s="121">
        <v>43137</v>
      </c>
      <c r="L1336" s="119">
        <v>635</v>
      </c>
      <c r="M1336" s="119" t="s">
        <v>2128</v>
      </c>
    </row>
    <row r="1337" spans="1:13">
      <c r="A1337" s="119" t="s">
        <v>162</v>
      </c>
      <c r="B1337" s="119" t="s">
        <v>397</v>
      </c>
      <c r="C1337" s="119">
        <v>574.1</v>
      </c>
      <c r="D1337" s="119">
        <v>594</v>
      </c>
      <c r="E1337" s="119">
        <v>562.45000000000005</v>
      </c>
      <c r="F1337" s="119">
        <v>586.1</v>
      </c>
      <c r="G1337" s="119">
        <v>586.5</v>
      </c>
      <c r="H1337" s="119">
        <v>596.1</v>
      </c>
      <c r="I1337" s="119">
        <v>874049</v>
      </c>
      <c r="J1337" s="119">
        <v>508148493.80000001</v>
      </c>
      <c r="K1337" s="121">
        <v>43137</v>
      </c>
      <c r="L1337" s="119">
        <v>32589</v>
      </c>
      <c r="M1337" s="119" t="s">
        <v>2129</v>
      </c>
    </row>
    <row r="1338" spans="1:13">
      <c r="A1338" s="119" t="s">
        <v>2130</v>
      </c>
      <c r="B1338" s="119" t="s">
        <v>397</v>
      </c>
      <c r="C1338" s="119">
        <v>403</v>
      </c>
      <c r="D1338" s="119">
        <v>410.75</v>
      </c>
      <c r="E1338" s="119">
        <v>400.3</v>
      </c>
      <c r="F1338" s="119">
        <v>408.65</v>
      </c>
      <c r="G1338" s="119">
        <v>410.1</v>
      </c>
      <c r="H1338" s="119">
        <v>417.7</v>
      </c>
      <c r="I1338" s="119">
        <v>57388</v>
      </c>
      <c r="J1338" s="119">
        <v>23329312.5</v>
      </c>
      <c r="K1338" s="121">
        <v>43137</v>
      </c>
      <c r="L1338" s="119">
        <v>4282</v>
      </c>
      <c r="M1338" s="119" t="s">
        <v>2131</v>
      </c>
    </row>
    <row r="1339" spans="1:13">
      <c r="A1339" s="119" t="s">
        <v>2132</v>
      </c>
      <c r="B1339" s="119" t="s">
        <v>397</v>
      </c>
      <c r="C1339" s="119">
        <v>136.69999999999999</v>
      </c>
      <c r="D1339" s="119">
        <v>142.94999999999999</v>
      </c>
      <c r="E1339" s="119">
        <v>132.05000000000001</v>
      </c>
      <c r="F1339" s="119">
        <v>137.85</v>
      </c>
      <c r="G1339" s="119">
        <v>139.4</v>
      </c>
      <c r="H1339" s="119">
        <v>145.44999999999999</v>
      </c>
      <c r="I1339" s="119">
        <v>61934</v>
      </c>
      <c r="J1339" s="119">
        <v>8512008.9000000004</v>
      </c>
      <c r="K1339" s="121">
        <v>43137</v>
      </c>
      <c r="L1339" s="119">
        <v>897</v>
      </c>
      <c r="M1339" s="119" t="s">
        <v>2133</v>
      </c>
    </row>
    <row r="1340" spans="1:13">
      <c r="A1340" s="119" t="s">
        <v>2134</v>
      </c>
      <c r="B1340" s="119" t="s">
        <v>397</v>
      </c>
      <c r="C1340" s="119">
        <v>3176</v>
      </c>
      <c r="D1340" s="119">
        <v>3176</v>
      </c>
      <c r="E1340" s="119">
        <v>3116.05</v>
      </c>
      <c r="F1340" s="119">
        <v>3129.55</v>
      </c>
      <c r="G1340" s="119">
        <v>3125</v>
      </c>
      <c r="H1340" s="119">
        <v>3190.15</v>
      </c>
      <c r="I1340" s="119">
        <v>2425</v>
      </c>
      <c r="J1340" s="119">
        <v>7613098.4000000004</v>
      </c>
      <c r="K1340" s="121">
        <v>43137</v>
      </c>
      <c r="L1340" s="119">
        <v>238</v>
      </c>
      <c r="M1340" s="119" t="s">
        <v>2135</v>
      </c>
    </row>
    <row r="1341" spans="1:13">
      <c r="A1341" s="119" t="s">
        <v>2136</v>
      </c>
      <c r="B1341" s="119" t="s">
        <v>397</v>
      </c>
      <c r="C1341" s="119">
        <v>2350.5500000000002</v>
      </c>
      <c r="D1341" s="119">
        <v>2475.0500000000002</v>
      </c>
      <c r="E1341" s="119">
        <v>2160</v>
      </c>
      <c r="F1341" s="119">
        <v>2453.1999999999998</v>
      </c>
      <c r="G1341" s="119">
        <v>2464.9499999999998</v>
      </c>
      <c r="H1341" s="119">
        <v>2427.35</v>
      </c>
      <c r="I1341" s="119">
        <v>22398</v>
      </c>
      <c r="J1341" s="119">
        <v>53136259.299999997</v>
      </c>
      <c r="K1341" s="121">
        <v>43137</v>
      </c>
      <c r="L1341" s="119">
        <v>1986</v>
      </c>
      <c r="M1341" s="119" t="s">
        <v>2137</v>
      </c>
    </row>
    <row r="1342" spans="1:13">
      <c r="A1342" s="119" t="s">
        <v>2138</v>
      </c>
      <c r="B1342" s="119" t="s">
        <v>397</v>
      </c>
      <c r="C1342" s="119">
        <v>1322</v>
      </c>
      <c r="D1342" s="119">
        <v>1335.4</v>
      </c>
      <c r="E1342" s="119">
        <v>1287</v>
      </c>
      <c r="F1342" s="119">
        <v>1304.1500000000001</v>
      </c>
      <c r="G1342" s="119">
        <v>1300</v>
      </c>
      <c r="H1342" s="119">
        <v>1344.1</v>
      </c>
      <c r="I1342" s="119">
        <v>22306</v>
      </c>
      <c r="J1342" s="119">
        <v>29035365.550000001</v>
      </c>
      <c r="K1342" s="121">
        <v>43137</v>
      </c>
      <c r="L1342" s="119">
        <v>3013</v>
      </c>
      <c r="M1342" s="119" t="s">
        <v>2139</v>
      </c>
    </row>
    <row r="1343" spans="1:13">
      <c r="A1343" s="119" t="s">
        <v>2140</v>
      </c>
      <c r="B1343" s="119" t="s">
        <v>397</v>
      </c>
      <c r="C1343" s="119">
        <v>545</v>
      </c>
      <c r="D1343" s="119">
        <v>555</v>
      </c>
      <c r="E1343" s="119">
        <v>531.54999999999995</v>
      </c>
      <c r="F1343" s="119">
        <v>543.29999999999995</v>
      </c>
      <c r="G1343" s="119">
        <v>543</v>
      </c>
      <c r="H1343" s="119">
        <v>569.25</v>
      </c>
      <c r="I1343" s="119">
        <v>128831</v>
      </c>
      <c r="J1343" s="119">
        <v>70051568.400000006</v>
      </c>
      <c r="K1343" s="121">
        <v>43137</v>
      </c>
      <c r="L1343" s="119">
        <v>10616</v>
      </c>
      <c r="M1343" s="119" t="s">
        <v>2141</v>
      </c>
    </row>
    <row r="1344" spans="1:13">
      <c r="A1344" s="119" t="s">
        <v>2142</v>
      </c>
      <c r="B1344" s="119" t="s">
        <v>397</v>
      </c>
      <c r="C1344" s="119">
        <v>7195</v>
      </c>
      <c r="D1344" s="119">
        <v>7299</v>
      </c>
      <c r="E1344" s="119">
        <v>6901.05</v>
      </c>
      <c r="F1344" s="119">
        <v>7182.5</v>
      </c>
      <c r="G1344" s="119">
        <v>7169</v>
      </c>
      <c r="H1344" s="119">
        <v>7298.05</v>
      </c>
      <c r="I1344" s="119">
        <v>9185</v>
      </c>
      <c r="J1344" s="119">
        <v>64907139.600000001</v>
      </c>
      <c r="K1344" s="121">
        <v>43137</v>
      </c>
      <c r="L1344" s="119">
        <v>1780</v>
      </c>
      <c r="M1344" s="119" t="s">
        <v>2143</v>
      </c>
    </row>
    <row r="1345" spans="1:13">
      <c r="A1345" s="119" t="s">
        <v>2144</v>
      </c>
      <c r="B1345" s="119" t="s">
        <v>397</v>
      </c>
      <c r="C1345" s="119">
        <v>174.65</v>
      </c>
      <c r="D1345" s="119">
        <v>178.15</v>
      </c>
      <c r="E1345" s="119">
        <v>167.55</v>
      </c>
      <c r="F1345" s="119">
        <v>173.2</v>
      </c>
      <c r="G1345" s="119">
        <v>172.4</v>
      </c>
      <c r="H1345" s="119">
        <v>184.25</v>
      </c>
      <c r="I1345" s="119">
        <v>317813</v>
      </c>
      <c r="J1345" s="119">
        <v>55350967.25</v>
      </c>
      <c r="K1345" s="121">
        <v>43137</v>
      </c>
      <c r="L1345" s="119">
        <v>5106</v>
      </c>
      <c r="M1345" s="119" t="s">
        <v>2145</v>
      </c>
    </row>
    <row r="1346" spans="1:13">
      <c r="A1346" s="119" t="s">
        <v>2558</v>
      </c>
      <c r="B1346" s="119" t="s">
        <v>397</v>
      </c>
      <c r="C1346" s="119">
        <v>84</v>
      </c>
      <c r="D1346" s="119">
        <v>89.5</v>
      </c>
      <c r="E1346" s="119">
        <v>83</v>
      </c>
      <c r="F1346" s="119">
        <v>88.25</v>
      </c>
      <c r="G1346" s="119">
        <v>88.5</v>
      </c>
      <c r="H1346" s="119">
        <v>92.3</v>
      </c>
      <c r="I1346" s="119">
        <v>614844</v>
      </c>
      <c r="J1346" s="119">
        <v>53582000.200000003</v>
      </c>
      <c r="K1346" s="121">
        <v>43137</v>
      </c>
      <c r="L1346" s="119">
        <v>4992</v>
      </c>
      <c r="M1346" s="119" t="s">
        <v>2559</v>
      </c>
    </row>
    <row r="1347" spans="1:13">
      <c r="A1347" s="119" t="s">
        <v>2279</v>
      </c>
      <c r="B1347" s="119" t="s">
        <v>397</v>
      </c>
      <c r="C1347" s="119">
        <v>989</v>
      </c>
      <c r="D1347" s="119">
        <v>1088.75</v>
      </c>
      <c r="E1347" s="119">
        <v>989</v>
      </c>
      <c r="F1347" s="119">
        <v>1074.3499999999999</v>
      </c>
      <c r="G1347" s="119">
        <v>1075</v>
      </c>
      <c r="H1347" s="119">
        <v>1080.25</v>
      </c>
      <c r="I1347" s="119">
        <v>12074</v>
      </c>
      <c r="J1347" s="119">
        <v>12493830.65</v>
      </c>
      <c r="K1347" s="121">
        <v>43137</v>
      </c>
      <c r="L1347" s="119">
        <v>935</v>
      </c>
      <c r="M1347" s="119" t="s">
        <v>2280</v>
      </c>
    </row>
    <row r="1348" spans="1:13">
      <c r="A1348" s="119" t="s">
        <v>2146</v>
      </c>
      <c r="B1348" s="119" t="s">
        <v>397</v>
      </c>
      <c r="C1348" s="119">
        <v>49</v>
      </c>
      <c r="D1348" s="119">
        <v>50.6</v>
      </c>
      <c r="E1348" s="119">
        <v>47</v>
      </c>
      <c r="F1348" s="119">
        <v>49.6</v>
      </c>
      <c r="G1348" s="119">
        <v>49.5</v>
      </c>
      <c r="H1348" s="119">
        <v>49.25</v>
      </c>
      <c r="I1348" s="119">
        <v>8780</v>
      </c>
      <c r="J1348" s="119">
        <v>433717</v>
      </c>
      <c r="K1348" s="121">
        <v>43137</v>
      </c>
      <c r="L1348" s="119">
        <v>88</v>
      </c>
      <c r="M1348" s="119" t="s">
        <v>2147</v>
      </c>
    </row>
    <row r="1349" spans="1:13">
      <c r="A1349" s="119" t="s">
        <v>2148</v>
      </c>
      <c r="B1349" s="119" t="s">
        <v>397</v>
      </c>
      <c r="C1349" s="119">
        <v>141</v>
      </c>
      <c r="D1349" s="119">
        <v>157.44999999999999</v>
      </c>
      <c r="E1349" s="119">
        <v>141</v>
      </c>
      <c r="F1349" s="119">
        <v>151.9</v>
      </c>
      <c r="G1349" s="119">
        <v>150.69999999999999</v>
      </c>
      <c r="H1349" s="119">
        <v>161.15</v>
      </c>
      <c r="I1349" s="119">
        <v>607724</v>
      </c>
      <c r="J1349" s="119">
        <v>92623253.599999994</v>
      </c>
      <c r="K1349" s="121">
        <v>43137</v>
      </c>
      <c r="L1349" s="119">
        <v>8655</v>
      </c>
      <c r="M1349" s="119" t="s">
        <v>2149</v>
      </c>
    </row>
    <row r="1350" spans="1:13">
      <c r="A1350" s="119" t="s">
        <v>2150</v>
      </c>
      <c r="B1350" s="119" t="s">
        <v>397</v>
      </c>
      <c r="C1350" s="119">
        <v>148.05000000000001</v>
      </c>
      <c r="D1350" s="119">
        <v>155.44999999999999</v>
      </c>
      <c r="E1350" s="119">
        <v>146.69999999999999</v>
      </c>
      <c r="F1350" s="119">
        <v>149.19999999999999</v>
      </c>
      <c r="G1350" s="119">
        <v>149.5</v>
      </c>
      <c r="H1350" s="119">
        <v>161.15</v>
      </c>
      <c r="I1350" s="119">
        <v>851609</v>
      </c>
      <c r="J1350" s="119">
        <v>127911642.59999999</v>
      </c>
      <c r="K1350" s="121">
        <v>43137</v>
      </c>
      <c r="L1350" s="119">
        <v>6134</v>
      </c>
      <c r="M1350" s="119" t="s">
        <v>2151</v>
      </c>
    </row>
    <row r="1351" spans="1:13">
      <c r="A1351" s="119" t="s">
        <v>2152</v>
      </c>
      <c r="B1351" s="119" t="s">
        <v>397</v>
      </c>
      <c r="C1351" s="119">
        <v>60.05</v>
      </c>
      <c r="D1351" s="119">
        <v>61.85</v>
      </c>
      <c r="E1351" s="119">
        <v>58.55</v>
      </c>
      <c r="F1351" s="119">
        <v>61</v>
      </c>
      <c r="G1351" s="119">
        <v>61.5</v>
      </c>
      <c r="H1351" s="119">
        <v>62.75</v>
      </c>
      <c r="I1351" s="119">
        <v>3132033</v>
      </c>
      <c r="J1351" s="119">
        <v>190340865.05000001</v>
      </c>
      <c r="K1351" s="121">
        <v>43137</v>
      </c>
      <c r="L1351" s="119">
        <v>8623</v>
      </c>
      <c r="M1351" s="119" t="s">
        <v>2153</v>
      </c>
    </row>
    <row r="1352" spans="1:13">
      <c r="A1352" s="119" t="s">
        <v>2154</v>
      </c>
      <c r="B1352" s="119" t="s">
        <v>397</v>
      </c>
      <c r="C1352" s="119">
        <v>2750.05</v>
      </c>
      <c r="D1352" s="119">
        <v>3025</v>
      </c>
      <c r="E1352" s="119">
        <v>2615</v>
      </c>
      <c r="F1352" s="119">
        <v>2836.25</v>
      </c>
      <c r="G1352" s="119">
        <v>2801</v>
      </c>
      <c r="H1352" s="119">
        <v>2882.45</v>
      </c>
      <c r="I1352" s="119">
        <v>1414</v>
      </c>
      <c r="J1352" s="119">
        <v>3932052</v>
      </c>
      <c r="K1352" s="121">
        <v>43137</v>
      </c>
      <c r="L1352" s="119">
        <v>255</v>
      </c>
      <c r="M1352" s="119" t="s">
        <v>2155</v>
      </c>
    </row>
    <row r="1353" spans="1:13">
      <c r="A1353" s="119" t="s">
        <v>2156</v>
      </c>
      <c r="B1353" s="119" t="s">
        <v>397</v>
      </c>
      <c r="C1353" s="119">
        <v>2150.1</v>
      </c>
      <c r="D1353" s="119">
        <v>2300</v>
      </c>
      <c r="E1353" s="119">
        <v>2065</v>
      </c>
      <c r="F1353" s="119">
        <v>2275.0500000000002</v>
      </c>
      <c r="G1353" s="119">
        <v>2271</v>
      </c>
      <c r="H1353" s="119">
        <v>2249.1999999999998</v>
      </c>
      <c r="I1353" s="119">
        <v>9768</v>
      </c>
      <c r="J1353" s="119">
        <v>21541261.350000001</v>
      </c>
      <c r="K1353" s="121">
        <v>43137</v>
      </c>
      <c r="L1353" s="119">
        <v>1936</v>
      </c>
      <c r="M1353" s="119" t="s">
        <v>2157</v>
      </c>
    </row>
    <row r="1354" spans="1:13">
      <c r="A1354" s="119" t="s">
        <v>2158</v>
      </c>
      <c r="B1354" s="119" t="s">
        <v>397</v>
      </c>
      <c r="C1354" s="119">
        <v>1300</v>
      </c>
      <c r="D1354" s="119">
        <v>1388</v>
      </c>
      <c r="E1354" s="119">
        <v>1251.7</v>
      </c>
      <c r="F1354" s="119">
        <v>1363.3</v>
      </c>
      <c r="G1354" s="119">
        <v>1375</v>
      </c>
      <c r="H1354" s="119">
        <v>1365.15</v>
      </c>
      <c r="I1354" s="119">
        <v>61517</v>
      </c>
      <c r="J1354" s="119">
        <v>82401246.049999997</v>
      </c>
      <c r="K1354" s="121">
        <v>43137</v>
      </c>
      <c r="L1354" s="119">
        <v>7367</v>
      </c>
      <c r="M1354" s="119" t="s">
        <v>2159</v>
      </c>
    </row>
    <row r="1355" spans="1:13">
      <c r="A1355" s="119" t="s">
        <v>2160</v>
      </c>
      <c r="B1355" s="119" t="s">
        <v>397</v>
      </c>
      <c r="C1355" s="119">
        <v>101.35</v>
      </c>
      <c r="D1355" s="119">
        <v>106.3</v>
      </c>
      <c r="E1355" s="119">
        <v>94.1</v>
      </c>
      <c r="F1355" s="119">
        <v>103.85</v>
      </c>
      <c r="G1355" s="119">
        <v>101.95</v>
      </c>
      <c r="H1355" s="119">
        <v>107.15</v>
      </c>
      <c r="I1355" s="119">
        <v>144233</v>
      </c>
      <c r="J1355" s="119">
        <v>14866886.1</v>
      </c>
      <c r="K1355" s="121">
        <v>43137</v>
      </c>
      <c r="L1355" s="119">
        <v>1661</v>
      </c>
      <c r="M1355" s="119" t="s">
        <v>2161</v>
      </c>
    </row>
    <row r="1356" spans="1:13">
      <c r="A1356" s="119" t="s">
        <v>2761</v>
      </c>
      <c r="B1356" s="119" t="s">
        <v>397</v>
      </c>
      <c r="C1356" s="119">
        <v>2.1</v>
      </c>
      <c r="D1356" s="119">
        <v>2.15</v>
      </c>
      <c r="E1356" s="119">
        <v>2.0499999999999998</v>
      </c>
      <c r="F1356" s="119">
        <v>2.0499999999999998</v>
      </c>
      <c r="G1356" s="119">
        <v>2.0499999999999998</v>
      </c>
      <c r="H1356" s="119">
        <v>2.1</v>
      </c>
      <c r="I1356" s="119">
        <v>10355</v>
      </c>
      <c r="J1356" s="119">
        <v>21324.65</v>
      </c>
      <c r="K1356" s="121">
        <v>43137</v>
      </c>
      <c r="L1356" s="119">
        <v>22</v>
      </c>
      <c r="M1356" s="119" t="s">
        <v>2762</v>
      </c>
    </row>
    <row r="1357" spans="1:13">
      <c r="A1357" s="119" t="s">
        <v>163</v>
      </c>
      <c r="B1357" s="119" t="s">
        <v>397</v>
      </c>
      <c r="C1357" s="119">
        <v>291.7</v>
      </c>
      <c r="D1357" s="119">
        <v>296.14999999999998</v>
      </c>
      <c r="E1357" s="119">
        <v>290.10000000000002</v>
      </c>
      <c r="F1357" s="119">
        <v>294.64999999999998</v>
      </c>
      <c r="G1357" s="119">
        <v>294.89999999999998</v>
      </c>
      <c r="H1357" s="119">
        <v>298.75</v>
      </c>
      <c r="I1357" s="119">
        <v>2433492</v>
      </c>
      <c r="J1357" s="119">
        <v>713984596.04999995</v>
      </c>
      <c r="K1357" s="121">
        <v>43137</v>
      </c>
      <c r="L1357" s="119">
        <v>36379</v>
      </c>
      <c r="M1357" s="119" t="s">
        <v>2162</v>
      </c>
    </row>
    <row r="1358" spans="1:13">
      <c r="A1358" s="119" t="s">
        <v>164</v>
      </c>
      <c r="B1358" s="119" t="s">
        <v>397</v>
      </c>
      <c r="C1358" s="119">
        <v>700</v>
      </c>
      <c r="D1358" s="119">
        <v>748.05</v>
      </c>
      <c r="E1358" s="119">
        <v>693</v>
      </c>
      <c r="F1358" s="119">
        <v>736.05</v>
      </c>
      <c r="G1358" s="119">
        <v>743.4</v>
      </c>
      <c r="H1358" s="119">
        <v>745.2</v>
      </c>
      <c r="I1358" s="119">
        <v>2711607</v>
      </c>
      <c r="J1358" s="119">
        <v>1957568813.0999999</v>
      </c>
      <c r="K1358" s="121">
        <v>43137</v>
      </c>
      <c r="L1358" s="119">
        <v>40676</v>
      </c>
      <c r="M1358" s="119" t="s">
        <v>2163</v>
      </c>
    </row>
    <row r="1359" spans="1:13">
      <c r="A1359" s="119" t="s">
        <v>2164</v>
      </c>
      <c r="B1359" s="119" t="s">
        <v>397</v>
      </c>
      <c r="C1359" s="119">
        <v>360</v>
      </c>
      <c r="D1359" s="119">
        <v>378.9</v>
      </c>
      <c r="E1359" s="119">
        <v>354.4</v>
      </c>
      <c r="F1359" s="119">
        <v>376.1</v>
      </c>
      <c r="G1359" s="119">
        <v>374.6</v>
      </c>
      <c r="H1359" s="119">
        <v>375.35</v>
      </c>
      <c r="I1359" s="119">
        <v>39086</v>
      </c>
      <c r="J1359" s="119">
        <v>14388253.4</v>
      </c>
      <c r="K1359" s="121">
        <v>43137</v>
      </c>
      <c r="L1359" s="119">
        <v>2312</v>
      </c>
      <c r="M1359" s="119" t="s">
        <v>2165</v>
      </c>
    </row>
    <row r="1360" spans="1:13">
      <c r="A1360" s="119" t="s">
        <v>2755</v>
      </c>
      <c r="B1360" s="119" t="s">
        <v>397</v>
      </c>
      <c r="C1360" s="119">
        <v>6.1</v>
      </c>
      <c r="D1360" s="119">
        <v>6.55</v>
      </c>
      <c r="E1360" s="119">
        <v>6.1</v>
      </c>
      <c r="F1360" s="119">
        <v>6.45</v>
      </c>
      <c r="G1360" s="119">
        <v>6.45</v>
      </c>
      <c r="H1360" s="119">
        <v>6.3</v>
      </c>
      <c r="I1360" s="119">
        <v>52633</v>
      </c>
      <c r="J1360" s="119">
        <v>334205.65000000002</v>
      </c>
      <c r="K1360" s="121">
        <v>43137</v>
      </c>
      <c r="L1360" s="119">
        <v>180</v>
      </c>
      <c r="M1360" s="119" t="s">
        <v>2756</v>
      </c>
    </row>
    <row r="1361" spans="1:13">
      <c r="A1361" s="119" t="s">
        <v>2166</v>
      </c>
      <c r="B1361" s="119" t="s">
        <v>397</v>
      </c>
      <c r="C1361" s="119">
        <v>250</v>
      </c>
      <c r="D1361" s="119">
        <v>264</v>
      </c>
      <c r="E1361" s="119">
        <v>247.1</v>
      </c>
      <c r="F1361" s="119">
        <v>258.2</v>
      </c>
      <c r="G1361" s="119">
        <v>262</v>
      </c>
      <c r="H1361" s="119">
        <v>260.75</v>
      </c>
      <c r="I1361" s="119">
        <v>103674</v>
      </c>
      <c r="J1361" s="119">
        <v>26212064</v>
      </c>
      <c r="K1361" s="121">
        <v>43137</v>
      </c>
      <c r="L1361" s="119">
        <v>2041</v>
      </c>
      <c r="M1361" s="119" t="s">
        <v>2167</v>
      </c>
    </row>
    <row r="1362" spans="1:13">
      <c r="A1362" s="119" t="s">
        <v>2168</v>
      </c>
      <c r="B1362" s="119" t="s">
        <v>397</v>
      </c>
      <c r="C1362" s="119">
        <v>51.65</v>
      </c>
      <c r="D1362" s="119">
        <v>57.55</v>
      </c>
      <c r="E1362" s="119">
        <v>51.65</v>
      </c>
      <c r="F1362" s="119">
        <v>57.3</v>
      </c>
      <c r="G1362" s="119">
        <v>57.55</v>
      </c>
      <c r="H1362" s="119">
        <v>57.55</v>
      </c>
      <c r="I1362" s="119">
        <v>23249</v>
      </c>
      <c r="J1362" s="119">
        <v>1306994.6499999999</v>
      </c>
      <c r="K1362" s="121">
        <v>43137</v>
      </c>
      <c r="L1362" s="119">
        <v>167</v>
      </c>
      <c r="M1362" s="119" t="s">
        <v>2169</v>
      </c>
    </row>
    <row r="1363" spans="1:13">
      <c r="A1363" s="119" t="s">
        <v>165</v>
      </c>
      <c r="B1363" s="119" t="s">
        <v>397</v>
      </c>
      <c r="C1363" s="119">
        <v>325</v>
      </c>
      <c r="D1363" s="119">
        <v>342.9</v>
      </c>
      <c r="E1363" s="119">
        <v>324</v>
      </c>
      <c r="F1363" s="119">
        <v>338.75</v>
      </c>
      <c r="G1363" s="119">
        <v>339.4</v>
      </c>
      <c r="H1363" s="119">
        <v>343.6</v>
      </c>
      <c r="I1363" s="119">
        <v>12557261</v>
      </c>
      <c r="J1363" s="119">
        <v>4192601731.25</v>
      </c>
      <c r="K1363" s="121">
        <v>43137</v>
      </c>
      <c r="L1363" s="119">
        <v>133041</v>
      </c>
      <c r="M1363" s="119" t="s">
        <v>2744</v>
      </c>
    </row>
    <row r="1364" spans="1:13">
      <c r="A1364" s="119" t="s">
        <v>166</v>
      </c>
      <c r="B1364" s="119" t="s">
        <v>397</v>
      </c>
      <c r="C1364" s="119">
        <v>565</v>
      </c>
      <c r="D1364" s="119">
        <v>576.85</v>
      </c>
      <c r="E1364" s="119">
        <v>558.04999999999995</v>
      </c>
      <c r="F1364" s="119">
        <v>571.75</v>
      </c>
      <c r="G1364" s="119">
        <v>572</v>
      </c>
      <c r="H1364" s="119">
        <v>582.70000000000005</v>
      </c>
      <c r="I1364" s="119">
        <v>1296900</v>
      </c>
      <c r="J1364" s="119">
        <v>737196589.75</v>
      </c>
      <c r="K1364" s="121">
        <v>43137</v>
      </c>
      <c r="L1364" s="119">
        <v>37865</v>
      </c>
      <c r="M1364" s="119" t="s">
        <v>2170</v>
      </c>
    </row>
    <row r="1365" spans="1:13">
      <c r="A1365" s="119" t="s">
        <v>2171</v>
      </c>
      <c r="B1365" s="119" t="s">
        <v>397</v>
      </c>
      <c r="C1365" s="119">
        <v>42</v>
      </c>
      <c r="D1365" s="119">
        <v>42.5</v>
      </c>
      <c r="E1365" s="119">
        <v>41.1</v>
      </c>
      <c r="F1365" s="119">
        <v>41.8</v>
      </c>
      <c r="G1365" s="119">
        <v>41.95</v>
      </c>
      <c r="H1365" s="119">
        <v>43.35</v>
      </c>
      <c r="I1365" s="119">
        <v>433443</v>
      </c>
      <c r="J1365" s="119">
        <v>18124614.449999999</v>
      </c>
      <c r="K1365" s="121">
        <v>43137</v>
      </c>
      <c r="L1365" s="119">
        <v>4233</v>
      </c>
      <c r="M1365" s="119" t="s">
        <v>2172</v>
      </c>
    </row>
    <row r="1366" spans="1:13">
      <c r="A1366" s="119" t="s">
        <v>2173</v>
      </c>
      <c r="B1366" s="119" t="s">
        <v>397</v>
      </c>
      <c r="C1366" s="119">
        <v>40</v>
      </c>
      <c r="D1366" s="119">
        <v>40.700000000000003</v>
      </c>
      <c r="E1366" s="119">
        <v>39</v>
      </c>
      <c r="F1366" s="119">
        <v>40.35</v>
      </c>
      <c r="G1366" s="119">
        <v>40.200000000000003</v>
      </c>
      <c r="H1366" s="119">
        <v>41.9</v>
      </c>
      <c r="I1366" s="119">
        <v>993925</v>
      </c>
      <c r="J1366" s="119">
        <v>39494886.350000001</v>
      </c>
      <c r="K1366" s="121">
        <v>43137</v>
      </c>
      <c r="L1366" s="119">
        <v>3392</v>
      </c>
      <c r="M1366" s="119" t="s">
        <v>2827</v>
      </c>
    </row>
    <row r="1367" spans="1:13">
      <c r="A1367" s="119" t="s">
        <v>3031</v>
      </c>
      <c r="B1367" s="119" t="s">
        <v>397</v>
      </c>
      <c r="C1367" s="119">
        <v>1.1000000000000001</v>
      </c>
      <c r="D1367" s="119">
        <v>1.1000000000000001</v>
      </c>
      <c r="E1367" s="119">
        <v>1</v>
      </c>
      <c r="F1367" s="119">
        <v>1.1000000000000001</v>
      </c>
      <c r="G1367" s="119">
        <v>1.1000000000000001</v>
      </c>
      <c r="H1367" s="119">
        <v>1.05</v>
      </c>
      <c r="I1367" s="119">
        <v>417185</v>
      </c>
      <c r="J1367" s="119">
        <v>452500.4</v>
      </c>
      <c r="K1367" s="121">
        <v>43137</v>
      </c>
      <c r="L1367" s="119">
        <v>115</v>
      </c>
      <c r="M1367" s="119" t="s">
        <v>3032</v>
      </c>
    </row>
    <row r="1368" spans="1:13">
      <c r="A1368" s="119" t="s">
        <v>2980</v>
      </c>
      <c r="B1368" s="119" t="s">
        <v>397</v>
      </c>
      <c r="C1368" s="119">
        <v>50.2</v>
      </c>
      <c r="D1368" s="119">
        <v>53.9</v>
      </c>
      <c r="E1368" s="119">
        <v>50.2</v>
      </c>
      <c r="F1368" s="119">
        <v>53.75</v>
      </c>
      <c r="G1368" s="119">
        <v>53.75</v>
      </c>
      <c r="H1368" s="119">
        <v>51.9</v>
      </c>
      <c r="I1368" s="119">
        <v>504</v>
      </c>
      <c r="J1368" s="119">
        <v>26240</v>
      </c>
      <c r="K1368" s="121">
        <v>43137</v>
      </c>
      <c r="L1368" s="119">
        <v>4</v>
      </c>
      <c r="M1368" s="119" t="s">
        <v>2981</v>
      </c>
    </row>
    <row r="1369" spans="1:13">
      <c r="A1369" s="119" t="s">
        <v>2174</v>
      </c>
      <c r="B1369" s="119" t="s">
        <v>397</v>
      </c>
      <c r="C1369" s="119">
        <v>905</v>
      </c>
      <c r="D1369" s="119">
        <v>930.05</v>
      </c>
      <c r="E1369" s="119">
        <v>890.05</v>
      </c>
      <c r="F1369" s="119">
        <v>920.25</v>
      </c>
      <c r="G1369" s="119">
        <v>923</v>
      </c>
      <c r="H1369" s="119">
        <v>932.45</v>
      </c>
      <c r="I1369" s="119">
        <v>20077</v>
      </c>
      <c r="J1369" s="119">
        <v>18499905.449999999</v>
      </c>
      <c r="K1369" s="121">
        <v>43137</v>
      </c>
      <c r="L1369" s="119">
        <v>1123</v>
      </c>
      <c r="M1369" s="119" t="s">
        <v>2175</v>
      </c>
    </row>
    <row r="1370" spans="1:13">
      <c r="A1370" s="119" t="s">
        <v>2176</v>
      </c>
      <c r="B1370" s="119" t="s">
        <v>397</v>
      </c>
      <c r="C1370" s="119">
        <v>100.3</v>
      </c>
      <c r="D1370" s="119">
        <v>108.3</v>
      </c>
      <c r="E1370" s="119">
        <v>98.15</v>
      </c>
      <c r="F1370" s="119">
        <v>106.4</v>
      </c>
      <c r="G1370" s="119">
        <v>106.25</v>
      </c>
      <c r="H1370" s="119">
        <v>110.15</v>
      </c>
      <c r="I1370" s="119">
        <v>458624</v>
      </c>
      <c r="J1370" s="119">
        <v>47299529.200000003</v>
      </c>
      <c r="K1370" s="121">
        <v>43137</v>
      </c>
      <c r="L1370" s="119">
        <v>3016</v>
      </c>
      <c r="M1370" s="119" t="s">
        <v>2177</v>
      </c>
    </row>
    <row r="1371" spans="1:13">
      <c r="A1371" s="119" t="s">
        <v>2178</v>
      </c>
      <c r="B1371" s="119" t="s">
        <v>397</v>
      </c>
      <c r="C1371" s="119">
        <v>22.45</v>
      </c>
      <c r="D1371" s="119">
        <v>22.95</v>
      </c>
      <c r="E1371" s="119">
        <v>20.9</v>
      </c>
      <c r="F1371" s="119">
        <v>22.25</v>
      </c>
      <c r="G1371" s="119">
        <v>22.15</v>
      </c>
      <c r="H1371" s="119">
        <v>23.7</v>
      </c>
      <c r="I1371" s="119">
        <v>174006</v>
      </c>
      <c r="J1371" s="119">
        <v>3839821.25</v>
      </c>
      <c r="K1371" s="121">
        <v>43137</v>
      </c>
      <c r="L1371" s="119">
        <v>1126</v>
      </c>
      <c r="M1371" s="119" t="s">
        <v>2179</v>
      </c>
    </row>
    <row r="1372" spans="1:13">
      <c r="A1372" s="119" t="s">
        <v>2275</v>
      </c>
      <c r="B1372" s="119" t="s">
        <v>397</v>
      </c>
      <c r="C1372" s="119">
        <v>172</v>
      </c>
      <c r="D1372" s="119">
        <v>189.75</v>
      </c>
      <c r="E1372" s="119">
        <v>172</v>
      </c>
      <c r="F1372" s="119">
        <v>182.45</v>
      </c>
      <c r="G1372" s="119">
        <v>181</v>
      </c>
      <c r="H1372" s="119">
        <v>184.3</v>
      </c>
      <c r="I1372" s="119">
        <v>9733</v>
      </c>
      <c r="J1372" s="119">
        <v>1748823.35</v>
      </c>
      <c r="K1372" s="121">
        <v>43137</v>
      </c>
      <c r="L1372" s="119">
        <v>210</v>
      </c>
      <c r="M1372" s="119" t="s">
        <v>2276</v>
      </c>
    </row>
    <row r="1373" spans="1:13">
      <c r="A1373" s="119" t="s">
        <v>2847</v>
      </c>
      <c r="B1373" s="119" t="s">
        <v>397</v>
      </c>
      <c r="C1373" s="119">
        <v>45</v>
      </c>
      <c r="D1373" s="119">
        <v>45</v>
      </c>
      <c r="E1373" s="119">
        <v>42.3</v>
      </c>
      <c r="F1373" s="119">
        <v>42.3</v>
      </c>
      <c r="G1373" s="119">
        <v>42.3</v>
      </c>
      <c r="H1373" s="119">
        <v>43.8</v>
      </c>
      <c r="I1373" s="119">
        <v>1385</v>
      </c>
      <c r="J1373" s="119">
        <v>60733.25</v>
      </c>
      <c r="K1373" s="121">
        <v>43137</v>
      </c>
      <c r="L1373" s="119">
        <v>13</v>
      </c>
      <c r="M1373" s="119" t="s">
        <v>2848</v>
      </c>
    </row>
    <row r="1374" spans="1:13">
      <c r="A1374" s="119" t="s">
        <v>2180</v>
      </c>
      <c r="B1374" s="119" t="s">
        <v>397</v>
      </c>
      <c r="C1374" s="119">
        <v>439</v>
      </c>
      <c r="D1374" s="119">
        <v>464</v>
      </c>
      <c r="E1374" s="119">
        <v>430.1</v>
      </c>
      <c r="F1374" s="119">
        <v>456.85</v>
      </c>
      <c r="G1374" s="119">
        <v>459.5</v>
      </c>
      <c r="H1374" s="119">
        <v>458.1</v>
      </c>
      <c r="I1374" s="119">
        <v>227496</v>
      </c>
      <c r="J1374" s="119">
        <v>102504286.2</v>
      </c>
      <c r="K1374" s="121">
        <v>43137</v>
      </c>
      <c r="L1374" s="119">
        <v>2532</v>
      </c>
      <c r="M1374" s="119" t="s">
        <v>2181</v>
      </c>
    </row>
    <row r="1375" spans="1:13">
      <c r="A1375" s="119" t="s">
        <v>2182</v>
      </c>
      <c r="B1375" s="119" t="s">
        <v>397</v>
      </c>
      <c r="C1375" s="119">
        <v>178.1</v>
      </c>
      <c r="D1375" s="119">
        <v>182</v>
      </c>
      <c r="E1375" s="119">
        <v>170.55</v>
      </c>
      <c r="F1375" s="119">
        <v>178.55</v>
      </c>
      <c r="G1375" s="119">
        <v>178.8</v>
      </c>
      <c r="H1375" s="119">
        <v>188.5</v>
      </c>
      <c r="I1375" s="119">
        <v>77333</v>
      </c>
      <c r="J1375" s="119">
        <v>13684712.9</v>
      </c>
      <c r="K1375" s="121">
        <v>43137</v>
      </c>
      <c r="L1375" s="119">
        <v>1566</v>
      </c>
      <c r="M1375" s="119" t="s">
        <v>2183</v>
      </c>
    </row>
    <row r="1376" spans="1:13">
      <c r="A1376" s="119" t="s">
        <v>2184</v>
      </c>
      <c r="B1376" s="119" t="s">
        <v>397</v>
      </c>
      <c r="C1376" s="119">
        <v>916</v>
      </c>
      <c r="D1376" s="119">
        <v>986</v>
      </c>
      <c r="E1376" s="119">
        <v>916</v>
      </c>
      <c r="F1376" s="119">
        <v>971.9</v>
      </c>
      <c r="G1376" s="119">
        <v>951</v>
      </c>
      <c r="H1376" s="119">
        <v>976.85</v>
      </c>
      <c r="I1376" s="119">
        <v>45213</v>
      </c>
      <c r="J1376" s="119">
        <v>42988433.899999999</v>
      </c>
      <c r="K1376" s="121">
        <v>43137</v>
      </c>
      <c r="L1376" s="119">
        <v>598</v>
      </c>
      <c r="M1376" s="119" t="s">
        <v>2185</v>
      </c>
    </row>
    <row r="1377" spans="1:13">
      <c r="A1377" s="119" t="s">
        <v>2251</v>
      </c>
      <c r="B1377" s="119" t="s">
        <v>397</v>
      </c>
      <c r="C1377" s="119">
        <v>3.55</v>
      </c>
      <c r="D1377" s="119">
        <v>3.9</v>
      </c>
      <c r="E1377" s="119">
        <v>3.55</v>
      </c>
      <c r="F1377" s="119">
        <v>3.7</v>
      </c>
      <c r="G1377" s="119">
        <v>3.8</v>
      </c>
      <c r="H1377" s="119">
        <v>3.65</v>
      </c>
      <c r="I1377" s="119">
        <v>113075</v>
      </c>
      <c r="J1377" s="119">
        <v>422604.95</v>
      </c>
      <c r="K1377" s="121">
        <v>43137</v>
      </c>
      <c r="L1377" s="119">
        <v>242</v>
      </c>
      <c r="M1377" s="119" t="s">
        <v>2252</v>
      </c>
    </row>
    <row r="1378" spans="1:13">
      <c r="A1378" s="119" t="s">
        <v>2178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2179</v>
      </c>
    </row>
    <row r="1379" spans="1:13">
      <c r="A1379" s="119" t="s">
        <v>2275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2276</v>
      </c>
    </row>
    <row r="1380" spans="1:13">
      <c r="A1380" s="119" t="s">
        <v>2847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2848</v>
      </c>
    </row>
    <row r="1381" spans="1:13">
      <c r="A1381" s="119" t="s">
        <v>2180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2181</v>
      </c>
    </row>
    <row r="1382" spans="1:13">
      <c r="A1382" s="119" t="s">
        <v>2182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2183</v>
      </c>
    </row>
    <row r="1383" spans="1:13">
      <c r="A1383" s="119" t="s">
        <v>2184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2185</v>
      </c>
    </row>
    <row r="1384" spans="1:13">
      <c r="A1384" s="119" t="s">
        <v>2251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2252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2018-02-07T02:54:12Z</dcterms:modified>
</cp:coreProperties>
</file>