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F&amp;O)'!$Q$1:$S$366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9" i="7"/>
  <c r="M59" s="1"/>
  <c r="K45"/>
  <c r="L45" s="1"/>
  <c r="K47"/>
  <c r="L47" s="1"/>
  <c r="K61"/>
  <c r="M61" s="1"/>
  <c r="K60"/>
  <c r="M60" s="1"/>
  <c r="K12"/>
  <c r="L12" s="1"/>
  <c r="K58"/>
  <c r="M58" s="1"/>
  <c r="O13" l="1"/>
  <c r="O11"/>
  <c r="K48"/>
  <c r="L48" s="1"/>
  <c r="K217"/>
  <c r="L217" s="1"/>
  <c r="K165"/>
  <c r="L165" s="1"/>
  <c r="K125"/>
  <c r="L125" s="1"/>
  <c r="O46"/>
  <c r="K224" l="1"/>
  <c r="L224" s="1"/>
  <c r="K187" l="1"/>
  <c r="L187" s="1"/>
  <c r="O10" l="1"/>
  <c r="K366" l="1"/>
  <c r="M366" s="1"/>
  <c r="K236" l="1"/>
  <c r="L236" s="1"/>
  <c r="K230"/>
  <c r="L230" s="1"/>
  <c r="K226"/>
  <c r="L226" s="1"/>
  <c r="K231"/>
  <c r="L231" s="1"/>
  <c r="K233" l="1"/>
  <c r="L233" s="1"/>
  <c r="K228" l="1"/>
  <c r="L228" s="1"/>
  <c r="K178" l="1"/>
  <c r="L178" s="1"/>
  <c r="K216"/>
  <c r="L216" s="1"/>
  <c r="K135"/>
  <c r="L135" s="1"/>
  <c r="K218" l="1"/>
  <c r="L218" s="1"/>
  <c r="K145" l="1"/>
  <c r="L145" s="1"/>
  <c r="A104" l="1"/>
  <c r="A105" s="1"/>
  <c r="A106" s="1"/>
  <c r="A107" s="1"/>
  <c r="A108" s="1"/>
  <c r="A109" s="1"/>
  <c r="A110" s="1"/>
  <c r="A111" l="1"/>
  <c r="A112" s="1"/>
  <c r="A113"/>
  <c r="A114" s="1"/>
  <c r="A115" s="1"/>
  <c r="A116" s="1"/>
  <c r="A117" s="1"/>
  <c r="A118" s="1"/>
  <c r="K209" l="1"/>
  <c r="K202"/>
  <c r="K196"/>
  <c r="K191"/>
  <c r="K164"/>
  <c r="K212"/>
  <c r="K211"/>
  <c r="K208"/>
  <c r="K207"/>
  <c r="K206"/>
  <c r="K205"/>
  <c r="K204"/>
  <c r="K203"/>
  <c r="K198"/>
  <c r="K199"/>
  <c r="K200"/>
  <c r="K201"/>
  <c r="K197"/>
  <c r="K193"/>
  <c r="K194"/>
  <c r="K195"/>
  <c r="K192"/>
  <c r="K189"/>
  <c r="K188"/>
  <c r="K180"/>
  <c r="K181"/>
  <c r="K182"/>
  <c r="K183"/>
  <c r="K184"/>
  <c r="K185"/>
  <c r="K186"/>
  <c r="K179"/>
  <c r="K170"/>
  <c r="K171"/>
  <c r="K172"/>
  <c r="K173"/>
  <c r="K174"/>
  <c r="K175"/>
  <c r="K176"/>
  <c r="K177"/>
  <c r="K169"/>
  <c r="K168"/>
  <c r="K167"/>
  <c r="K161"/>
  <c r="K162"/>
  <c r="K163"/>
  <c r="K160"/>
  <c r="K154"/>
  <c r="K155"/>
  <c r="K156"/>
  <c r="K157"/>
  <c r="K158"/>
  <c r="K153"/>
  <c r="K147"/>
  <c r="K148"/>
  <c r="K149"/>
  <c r="K150"/>
  <c r="K151"/>
  <c r="K146"/>
  <c r="K137"/>
  <c r="K138"/>
  <c r="K139"/>
  <c r="K140"/>
  <c r="K141"/>
  <c r="K142"/>
  <c r="K143"/>
  <c r="K144"/>
  <c r="K136"/>
  <c r="K131"/>
  <c r="K132"/>
  <c r="K133"/>
  <c r="K134"/>
  <c r="K128"/>
  <c r="K126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02"/>
  <c r="K103"/>
  <c r="L212" l="1"/>
  <c r="L211" l="1"/>
  <c r="L149" l="1"/>
  <c r="L158"/>
  <c r="L206" l="1"/>
  <c r="L204"/>
  <c r="L203" l="1"/>
  <c r="L153" l="1"/>
  <c r="L137"/>
  <c r="L196" l="1"/>
  <c r="M7"/>
  <c r="L208"/>
  <c r="L209"/>
  <c r="L194"/>
  <c r="L201" l="1"/>
  <c r="L191" l="1"/>
  <c r="L207"/>
  <c r="L164"/>
  <c r="L202"/>
  <c r="L188" l="1"/>
  <c r="L197"/>
  <c r="L205"/>
  <c r="L193" l="1"/>
  <c r="L151"/>
  <c r="L116"/>
  <c r="L195" l="1"/>
  <c r="L200"/>
  <c r="L179"/>
  <c r="L133" l="1"/>
  <c r="L199" l="1"/>
  <c r="L198" l="1"/>
  <c r="L184"/>
  <c r="L161" l="1"/>
  <c r="L192"/>
  <c r="L186"/>
  <c r="L189" l="1"/>
  <c r="L185"/>
  <c r="L183"/>
  <c r="L182"/>
  <c r="L181"/>
  <c r="L180"/>
  <c r="L177"/>
  <c r="L176"/>
  <c r="L175"/>
  <c r="L173"/>
  <c r="L172"/>
  <c r="L171"/>
  <c r="L170"/>
  <c r="L169"/>
  <c r="L168"/>
  <c r="L167"/>
  <c r="L163"/>
  <c r="L162"/>
  <c r="L160"/>
  <c r="L157"/>
  <c r="L156"/>
  <c r="L155"/>
  <c r="L154"/>
  <c r="L150"/>
  <c r="L148"/>
  <c r="L147"/>
  <c r="L146"/>
  <c r="L144"/>
  <c r="L143"/>
  <c r="L142"/>
  <c r="L141"/>
  <c r="L140"/>
  <c r="L139"/>
  <c r="L138"/>
  <c r="L136"/>
  <c r="L134"/>
  <c r="L132"/>
  <c r="L131"/>
  <c r="H130"/>
  <c r="F129"/>
  <c r="L128"/>
  <c r="L126"/>
  <c r="L124"/>
  <c r="L123"/>
  <c r="L122"/>
  <c r="L121"/>
  <c r="L120"/>
  <c r="L119"/>
  <c r="L118"/>
  <c r="L117"/>
  <c r="L115"/>
  <c r="L114"/>
  <c r="L113"/>
  <c r="L112"/>
  <c r="L111"/>
  <c r="L110"/>
  <c r="L109"/>
  <c r="L108"/>
  <c r="L107"/>
  <c r="L106"/>
  <c r="L105"/>
  <c r="L104"/>
  <c r="L103"/>
  <c r="L102"/>
  <c r="K130" l="1"/>
  <c r="L130" s="1"/>
  <c r="K129"/>
  <c r="L129" s="1"/>
  <c r="A119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L6" i="2" l="1"/>
  <c r="D7" i="6"/>
  <c r="K6" i="4"/>
  <c r="K6" i="3"/>
</calcChain>
</file>

<file path=xl/sharedStrings.xml><?xml version="1.0" encoding="utf-8"?>
<sst xmlns="http://schemas.openxmlformats.org/spreadsheetml/2006/main" count="7373" uniqueCount="3707">
  <si>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</si>
  <si>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</si>
  <si>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</si>
  <si>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</si>
  <si>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</si>
  <si>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</si>
  <si>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</si>
  <si>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</si>
  <si>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</si>
  <si>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</si>
  <si>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</si>
  <si>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</si>
  <si>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</si>
  <si>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</si>
  <si>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</si>
  <si>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</si>
  <si>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</si>
  <si>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</si>
  <si>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</si>
  <si>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</si>
  <si>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</si>
  <si>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</si>
  <si>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</si>
  <si>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</si>
  <si>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</si>
  <si>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</si>
  <si>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</si>
  <si>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</si>
  <si>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</si>
  <si>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</si>
  <si>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</si>
  <si>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</si>
  <si>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</si>
  <si>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</si>
  <si>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</si>
  <si>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</si>
  <si>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</si>
  <si>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</si>
  <si>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</si>
  <si>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</si>
  <si>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</si>
  <si>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</si>
  <si>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</si>
  <si>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</si>
  <si>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</si>
  <si>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</si>
  <si>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</si>
  <si>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</si>
  <si>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</si>
  <si>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</si>
  <si>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</si>
  <si>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</si>
  <si>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</si>
  <si>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</si>
  <si>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</si>
  <si>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</si>
  <si>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</si>
  <si>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</si>
  <si>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</si>
  <si>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</si>
  <si>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</si>
  <si>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</si>
  <si>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</si>
  <si>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</si>
  <si>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</si>
  <si>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</si>
  <si>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</si>
  <si>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</si>
  <si>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</si>
  <si>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</si>
  <si>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</si>
  <si>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</si>
  <si>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</si>
  <si>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</si>
  <si>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</si>
  <si>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</si>
  <si>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</si>
  <si>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</si>
  <si>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</si>
  <si>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</si>
  <si>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</si>
  <si>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</si>
  <si>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</si>
  <si>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</si>
  <si>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</si>
  <si>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</si>
  <si>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</si>
  <si>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</si>
  <si>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</si>
  <si>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</si>
  <si>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</si>
  <si>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</si>
  <si>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</si>
  <si>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</si>
  <si>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</si>
  <si>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</si>
  <si>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</si>
  <si>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</si>
  <si>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</si>
  <si>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</si>
  <si>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</si>
  <si>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</si>
  <si>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</si>
  <si>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</si>
  <si>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</si>
  <si>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</si>
  <si>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</si>
  <si>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</si>
  <si>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</si>
  <si>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</si>
  <si>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</si>
  <si>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</si>
  <si>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</si>
  <si>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</si>
  <si>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</si>
  <si>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</si>
  <si>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</si>
  <si>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</si>
  <si>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</si>
  <si>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</si>
  <si>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</si>
  <si>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</si>
  <si>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</si>
  <si>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</si>
  <si>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</si>
  <si>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</si>
  <si>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</si>
  <si>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</si>
  <si>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</si>
  <si>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</si>
  <si>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</si>
  <si>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</si>
  <si>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</si>
  <si>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</si>
  <si>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</si>
  <si>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</si>
  <si>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</si>
  <si>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</si>
  <si>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</si>
  <si>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</si>
  <si>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</si>
  <si>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</si>
  <si>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</si>
  <si>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</si>
  <si>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</si>
  <si>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</si>
  <si>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</si>
  <si>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</si>
  <si>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</si>
  <si>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</si>
  <si>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</si>
  <si>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</si>
  <si>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</si>
  <si>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</si>
  <si>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</si>
  <si>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</si>
  <si>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</si>
  <si>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</si>
  <si>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</si>
  <si>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</si>
  <si>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</si>
  <si>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</si>
  <si>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</si>
  <si>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</si>
  <si>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</si>
  <si>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</si>
  <si>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</si>
  <si>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</si>
  <si>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</si>
  <si>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</si>
  <si>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</si>
  <si>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</si>
  <si>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</si>
  <si>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</si>
  <si>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</si>
  <si>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</si>
  <si>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</si>
  <si>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</si>
  <si>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</si>
  <si>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</si>
  <si>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</si>
  <si>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</si>
  <si>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</si>
  <si>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</si>
  <si>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</si>
  <si>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</si>
  <si>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</si>
  <si>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</si>
  <si>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</si>
  <si>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</si>
  <si>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</si>
  <si>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</si>
  <si>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</si>
  <si>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</si>
  <si>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</si>
  <si>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</si>
  <si>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</si>
  <si>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</si>
  <si>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</si>
  <si>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</si>
  <si>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</si>
  <si>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</si>
  <si>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</si>
  <si>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</si>
  <si>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</si>
  <si>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</si>
  <si>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</si>
  <si>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</si>
  <si>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</si>
  <si>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</si>
  <si>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</si>
  <si>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</si>
  <si>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</si>
  <si>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</si>
  <si>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</si>
  <si>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</si>
  <si>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</si>
  <si>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</si>
  <si>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</si>
  <si>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</si>
  <si>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</si>
  <si>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</si>
  <si>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</si>
  <si>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</si>
  <si>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</si>
  <si>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</si>
  <si>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</si>
  <si>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</si>
  <si>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</si>
  <si>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</si>
  <si>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</si>
  <si>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</si>
  <si>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</si>
  <si>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</si>
  <si>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</si>
  <si>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</si>
  <si>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</si>
  <si>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</si>
  <si>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</si>
  <si>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</si>
  <si>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</si>
  <si>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</si>
  <si>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</si>
  <si>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</si>
  <si>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</si>
  <si>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</si>
  <si>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</si>
  <si>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</si>
  <si>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</si>
  <si>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</si>
  <si>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</si>
  <si>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</si>
  <si>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</si>
  <si>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</si>
  <si>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</si>
  <si>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</si>
  <si>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</si>
  <si>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</si>
  <si>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</si>
  <si>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</si>
  <si>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</si>
  <si>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</si>
  <si>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</si>
  <si>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</si>
  <si>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</si>
  <si>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</si>
  <si>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</si>
  <si>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</si>
  <si>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</si>
  <si>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</si>
  <si>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</si>
  <si>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</si>
  <si>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</si>
  <si>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</si>
  <si>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</si>
  <si>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</si>
  <si>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</si>
  <si>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</si>
  <si>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</si>
  <si>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</si>
  <si>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</si>
  <si>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</si>
  <si>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</si>
  <si>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</si>
  <si>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</si>
  <si>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</si>
  <si>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</si>
  <si>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</si>
  <si>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</si>
  <si>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</si>
  <si>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</si>
  <si>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</si>
  <si>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</si>
  <si>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</si>
  <si>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</si>
  <si>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</si>
  <si>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</si>
  <si>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</si>
  <si>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</si>
  <si>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</si>
  <si>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</si>
  <si>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</si>
  <si>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</si>
  <si>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</si>
  <si>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</si>
  <si>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</si>
  <si>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</si>
  <si>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</si>
  <si>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</si>
  <si>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</si>
  <si>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</si>
  <si>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</si>
  <si>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</si>
  <si>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</si>
  <si>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</si>
  <si>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</si>
  <si>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</si>
  <si>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</si>
  <si>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</si>
  <si>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</si>
  <si>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</si>
  <si>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</si>
  <si>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</si>
  <si>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</si>
  <si>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</si>
  <si>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</si>
  <si>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</si>
  <si>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</si>
  <si>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</si>
  <si>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</si>
  <si>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</si>
  <si>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</si>
  <si>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</si>
  <si>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</si>
  <si>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</si>
  <si>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</si>
  <si>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</si>
  <si>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</si>
  <si>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</si>
  <si>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</si>
  <si>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</si>
  <si>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</si>
  <si>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</si>
  <si>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</si>
  <si>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</si>
  <si>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</si>
  <si>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</si>
  <si>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</si>
  <si>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</si>
  <si>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</si>
  <si>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</si>
  <si>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</si>
  <si>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</si>
  <si>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</si>
  <si>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</si>
  <si>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</si>
  <si>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</si>
  <si>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</si>
  <si>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</si>
  <si>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</si>
  <si>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</si>
  <si>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</si>
  <si>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</si>
  <si>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</si>
  <si>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</si>
  <si>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</si>
  <si>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</si>
  <si>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</si>
  <si>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</si>
  <si>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</si>
  <si>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</si>
  <si>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</si>
  <si>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</si>
  <si>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</si>
  <si>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</si>
  <si>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</si>
  <si>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</si>
  <si>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</si>
  <si>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</si>
  <si>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</si>
  <si>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</si>
  <si>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</si>
  <si>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</si>
  <si>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</si>
  <si>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</si>
  <si>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</si>
  <si>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</si>
  <si>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</si>
  <si>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</si>
  <si>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</si>
  <si>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</si>
  <si>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</si>
  <si>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</si>
  <si>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</si>
  <si>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</si>
  <si>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</si>
  <si>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</si>
  <si>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</si>
  <si>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</si>
  <si>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</si>
  <si>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</si>
  <si>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</si>
  <si>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</si>
  <si>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</si>
  <si>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</si>
  <si>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</si>
  <si>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</si>
  <si>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</si>
  <si>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</si>
  <si>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</si>
  <si>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</si>
  <si>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</si>
  <si>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</si>
  <si>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</si>
  <si>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</si>
  <si>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</si>
  <si>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</si>
  <si>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</si>
  <si>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</si>
  <si>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</si>
  <si>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</si>
  <si>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</si>
  <si>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</si>
  <si>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</si>
  <si>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</si>
  <si>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</si>
  <si>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</si>
  <si>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</si>
  <si>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</si>
  <si>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</si>
  <si>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</si>
  <si>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</si>
  <si>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</si>
  <si>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</si>
  <si>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</si>
  <si>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</si>
  <si>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</si>
  <si>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</si>
  <si>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</si>
  <si>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</si>
  <si>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</si>
  <si>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</si>
  <si>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</si>
  <si>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</si>
  <si>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</si>
  <si>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</si>
  <si>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</si>
  <si>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</si>
  <si>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</si>
  <si>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</si>
  <si>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</si>
  <si>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</si>
  <si>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</si>
  <si>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</si>
  <si>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</si>
  <si>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</si>
  <si>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</si>
  <si>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</si>
  <si>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</si>
  <si>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</si>
  <si>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</si>
  <si>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</si>
  <si>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</si>
  <si>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</si>
  <si>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</si>
  <si>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</si>
  <si>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</si>
  <si>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</si>
  <si>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</si>
  <si>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</si>
  <si>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</si>
  <si>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</si>
  <si>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</si>
  <si>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</si>
  <si>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</si>
  <si>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</si>
  <si>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</si>
  <si>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</si>
  <si>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</si>
  <si>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</si>
  <si>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</si>
  <si>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</si>
  <si>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</si>
  <si>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</si>
  <si>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</si>
  <si>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</si>
  <si>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</si>
  <si>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</si>
  <si>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</si>
  <si>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</si>
  <si>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</si>
  <si>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</si>
  <si>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</si>
  <si>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</si>
  <si>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</si>
  <si>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</si>
  <si>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</si>
  <si>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</si>
  <si>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</si>
  <si>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</si>
  <si>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</si>
  <si>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</si>
  <si>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</si>
  <si>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</si>
  <si>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</si>
  <si>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</si>
  <si>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</si>
  <si>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</si>
  <si>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</si>
  <si>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</si>
  <si>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</si>
  <si>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</si>
  <si>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</si>
  <si>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</si>
  <si>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</si>
  <si>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</si>
  <si>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</si>
  <si>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</si>
  <si>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</si>
  <si>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</si>
  <si>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</si>
  <si>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</si>
  <si>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</si>
  <si>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</si>
  <si>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</si>
  <si>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</si>
  <si>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</si>
  <si>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</si>
  <si>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</si>
  <si>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</si>
  <si>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</si>
  <si>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</si>
  <si>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</si>
  <si>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</si>
  <si>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</si>
  <si>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</si>
  <si>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</si>
  <si>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</si>
  <si>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</si>
  <si>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</si>
  <si>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</si>
  <si>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</si>
  <si>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</si>
  <si>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</si>
  <si>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</si>
  <si>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</si>
  <si>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</si>
  <si>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</si>
  <si>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</si>
  <si>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</si>
  <si>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</si>
  <si>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</si>
  <si>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</si>
  <si>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</si>
  <si>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</si>
  <si>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</si>
  <si>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</si>
  <si>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</si>
  <si>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</si>
  <si>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</si>
  <si>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</si>
  <si>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</si>
  <si>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</si>
  <si>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</si>
  <si>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</si>
  <si>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</si>
  <si>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</si>
  <si>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</si>
  <si>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</si>
  <si>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</si>
  <si>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</si>
  <si>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</si>
  <si>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</si>
  <si>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</si>
  <si>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</si>
  <si>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</si>
  <si>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</si>
  <si>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</si>
  <si>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</si>
  <si>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</si>
  <si>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</si>
  <si>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</si>
  <si>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</si>
  <si>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</si>
  <si>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</si>
  <si>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</si>
  <si>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</si>
  <si>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</si>
  <si>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</si>
  <si>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</si>
  <si>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</si>
  <si>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</si>
  <si>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</si>
  <si>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</si>
  <si>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</si>
  <si>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</si>
  <si>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</si>
  <si>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</si>
  <si>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</si>
  <si>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</si>
  <si>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</si>
  <si>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</si>
  <si>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</si>
  <si>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</si>
  <si>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</si>
  <si>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</si>
  <si>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</si>
  <si>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</si>
  <si>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</si>
  <si>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</si>
  <si>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</si>
  <si>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</si>
  <si>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</si>
  <si>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</si>
  <si>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</si>
  <si>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</si>
  <si>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</si>
  <si>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</si>
  <si>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</si>
  <si>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</si>
  <si>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</si>
  <si>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</si>
  <si>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</si>
  <si>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</si>
  <si>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</si>
  <si>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</si>
  <si>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</si>
  <si>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</si>
  <si>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</si>
  <si>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</si>
  <si>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</si>
  <si>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</si>
  <si>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</si>
  <si>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</si>
  <si>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</si>
  <si>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</si>
  <si>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</si>
  <si>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</si>
  <si>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</si>
  <si>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</si>
  <si>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</si>
  <si>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</si>
  <si>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</si>
  <si>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</si>
  <si>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</si>
  <si>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</si>
  <si>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</si>
  <si>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</si>
  <si>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</si>
  <si>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</si>
  <si>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</si>
  <si>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</si>
  <si>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</si>
  <si>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</si>
  <si>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</si>
  <si>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</si>
  <si>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</si>
  <si>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</si>
  <si>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</si>
  <si>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</si>
  <si>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</si>
  <si>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</si>
  <si>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</si>
  <si>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</si>
  <si>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</si>
  <si>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</si>
  <si>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</si>
  <si>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</si>
  <si>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</si>
  <si>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</si>
  <si>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</si>
  <si>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</si>
  <si>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</si>
  <si>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</si>
  <si>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</si>
  <si>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</si>
  <si>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</si>
  <si>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</si>
  <si>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</si>
  <si>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</si>
  <si>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</si>
  <si>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</si>
  <si>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</si>
  <si>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</si>
  <si>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</si>
  <si>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</si>
  <si>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</si>
  <si>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</si>
  <si>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</si>
  <si>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</si>
  <si>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</si>
  <si>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</si>
  <si>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</si>
  <si>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</si>
  <si>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</si>
  <si>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</si>
  <si>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</si>
  <si>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</si>
  <si>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</si>
  <si>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</si>
  <si>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</si>
  <si>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</si>
  <si>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</si>
  <si>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</si>
  <si>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</si>
  <si>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</si>
  <si>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</si>
  <si>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</si>
  <si>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</si>
  <si>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</si>
  <si>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</si>
  <si>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</si>
  <si>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</si>
  <si>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</si>
  <si>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</si>
  <si>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</si>
  <si>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</si>
  <si>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</si>
  <si>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</si>
  <si>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</si>
  <si>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</si>
  <si>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</si>
  <si>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</si>
  <si>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</si>
  <si>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</si>
  <si>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</si>
  <si>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</si>
  <si>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</si>
  <si>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</si>
  <si>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</si>
  <si>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</si>
  <si>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</si>
  <si>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</si>
  <si>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</si>
  <si>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</si>
  <si>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</si>
  <si>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</si>
  <si>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</si>
  <si>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</si>
  <si>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</si>
  <si>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</si>
  <si>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</si>
  <si>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</si>
  <si>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</si>
  <si>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</si>
  <si>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</si>
  <si>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</si>
  <si>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</si>
  <si>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</si>
  <si>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</si>
  <si>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</si>
  <si>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</si>
  <si>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</si>
  <si>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</si>
  <si>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</si>
  <si>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</si>
  <si>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</si>
  <si>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</si>
  <si>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</si>
  <si>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</si>
  <si>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</si>
  <si>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</si>
  <si>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</si>
  <si>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</si>
  <si>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</si>
  <si>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</si>
  <si>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</si>
  <si>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</si>
  <si>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</si>
  <si>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</si>
  <si>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</si>
  <si>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</si>
  <si>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</si>
  <si>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</si>
  <si>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</si>
  <si>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</si>
  <si>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</si>
  <si>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</si>
  <si>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</si>
  <si>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</si>
  <si>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</si>
  <si>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</si>
  <si>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</si>
  <si>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</si>
  <si>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</si>
  <si>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</si>
  <si>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</si>
  <si>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</si>
  <si>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</si>
  <si>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</si>
  <si>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</si>
  <si>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</si>
  <si>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</si>
  <si>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</si>
  <si>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</si>
  <si>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</si>
  <si>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</si>
  <si>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</si>
  <si>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</si>
  <si>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</si>
  <si>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</si>
  <si>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</si>
  <si>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</si>
  <si>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</si>
  <si>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</si>
  <si>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</si>
  <si>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</si>
  <si>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</si>
  <si>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</si>
  <si>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</si>
  <si>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</si>
  <si>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</si>
  <si>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</si>
  <si>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</si>
  <si>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</si>
  <si>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</si>
  <si>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</si>
  <si>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</si>
  <si>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</si>
  <si>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</si>
  <si>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</si>
  <si>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</si>
  <si>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</si>
  <si>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</si>
  <si>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</si>
  <si>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</si>
  <si>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</si>
  <si>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</si>
  <si>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</si>
  <si>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</si>
  <si>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</si>
  <si>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</si>
  <si>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</si>
  <si>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</si>
  <si>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</si>
  <si>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</si>
  <si>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</si>
  <si>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</si>
  <si>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</si>
  <si>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</si>
  <si>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</si>
  <si>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</si>
  <si>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</si>
  <si>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</si>
  <si>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</si>
  <si>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</si>
  <si>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</si>
  <si>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</si>
  <si>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</si>
  <si>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</si>
  <si>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</si>
  <si>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</si>
  <si>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</si>
  <si>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</si>
  <si>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</si>
  <si>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</si>
  <si>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</si>
  <si>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</si>
  <si>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</si>
  <si>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</si>
  <si>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</si>
  <si>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</si>
  <si>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</si>
  <si>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</si>
  <si>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</si>
  <si>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</si>
  <si>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</si>
  <si>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</si>
  <si>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</si>
  <si>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</si>
  <si>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</si>
  <si>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</si>
  <si>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</si>
  <si>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</si>
  <si>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</si>
  <si>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</si>
  <si>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</si>
  <si>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</si>
  <si>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</si>
  <si>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</si>
  <si>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</si>
  <si>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</si>
  <si>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</si>
  <si>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</si>
  <si>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</si>
  <si>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</si>
  <si>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</si>
  <si>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</si>
  <si>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</si>
  <si>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</si>
  <si>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</si>
  <si>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</si>
  <si>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</si>
  <si>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</si>
  <si>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</si>
  <si>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</si>
  <si>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</si>
  <si>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</si>
  <si>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</si>
  <si>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</si>
  <si>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</si>
  <si>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</si>
  <si>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</si>
  <si>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</si>
  <si>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</si>
  <si>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</si>
  <si>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</si>
  <si>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</si>
  <si>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</si>
  <si>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</si>
  <si>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</si>
  <si>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</si>
  <si>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</si>
  <si>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</si>
  <si>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</si>
  <si>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</si>
  <si>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</si>
  <si>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</si>
  <si>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</si>
  <si>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</si>
  <si>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</si>
  <si>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</si>
  <si>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</si>
  <si>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</si>
  <si>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</si>
  <si>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</si>
  <si>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</si>
  <si>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</si>
  <si>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</si>
  <si>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</si>
  <si>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</si>
  <si>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</si>
  <si>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</si>
  <si>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</si>
  <si>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</si>
  <si>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</si>
  <si>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</si>
  <si>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</si>
  <si>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</si>
  <si>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</si>
  <si>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</si>
  <si>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</si>
  <si>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</si>
  <si>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</si>
  <si>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</si>
  <si>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</si>
  <si>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</si>
  <si>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</si>
  <si>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</si>
  <si>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</si>
  <si>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</si>
  <si>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</si>
  <si>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</si>
  <si>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</si>
  <si>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</si>
  <si>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</si>
  <si>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</si>
  <si>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</si>
  <si>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</si>
  <si>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</si>
  <si>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</si>
  <si>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</si>
  <si>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</si>
  <si>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</si>
  <si>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</si>
  <si>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</si>
  <si>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</si>
  <si>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</si>
  <si>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</si>
  <si>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</si>
  <si>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</si>
  <si>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</si>
  <si>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</si>
  <si>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</si>
  <si>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</si>
  <si>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</si>
  <si>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</si>
  <si>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</si>
  <si>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</si>
  <si>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</si>
  <si>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</si>
  <si>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</si>
  <si>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</si>
  <si>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</si>
  <si>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</si>
  <si>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</si>
  <si>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</si>
  <si>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</si>
  <si>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</si>
  <si>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</si>
  <si>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</si>
  <si>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</si>
  <si>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</si>
  <si>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</si>
  <si>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</si>
  <si>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</si>
  <si>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</si>
  <si>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</si>
  <si>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</si>
  <si>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</si>
  <si>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</si>
  <si>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</si>
  <si>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</si>
  <si>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</si>
  <si>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</si>
  <si>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</si>
  <si>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</si>
  <si>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</si>
  <si>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</si>
  <si>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</si>
  <si>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</si>
  <si>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</si>
  <si>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</si>
  <si>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</si>
  <si>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</si>
  <si>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</si>
  <si>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</si>
  <si>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</si>
  <si>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</si>
  <si>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</si>
  <si>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</si>
  <si>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</si>
  <si>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</si>
  <si>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</si>
  <si>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</si>
  <si>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</si>
  <si>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</si>
  <si>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</si>
  <si>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</si>
  <si>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</si>
  <si>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</si>
  <si>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</si>
  <si>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</si>
  <si>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</si>
  <si>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</si>
  <si>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</si>
  <si>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</si>
  <si>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</si>
  <si>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</si>
  <si>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</si>
  <si>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</si>
  <si>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</si>
  <si>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</si>
  <si>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</si>
  <si>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</si>
  <si>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</si>
  <si>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</si>
  <si>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</si>
  <si>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</si>
  <si>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</si>
  <si>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</si>
  <si>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</si>
  <si>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</si>
  <si>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</si>
  <si>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</si>
  <si>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</si>
  <si>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</si>
  <si>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</si>
  <si>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</si>
  <si>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</si>
  <si>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</si>
  <si>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</si>
  <si>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</si>
  <si>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</si>
  <si>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</si>
  <si>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</si>
  <si>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</si>
  <si>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</si>
  <si>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</si>
  <si>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</si>
  <si>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</si>
  <si>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</si>
  <si>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</si>
  <si>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</si>
  <si>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</si>
  <si>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</si>
  <si>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</si>
  <si>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</si>
  <si>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</si>
  <si>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</si>
  <si>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</si>
  <si>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</si>
  <si>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</si>
  <si>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</si>
  <si>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</si>
  <si>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</si>
  <si>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</si>
  <si>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</si>
  <si>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</si>
  <si>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</si>
  <si>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</si>
  <si>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</si>
  <si>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</si>
  <si>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</si>
  <si>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</si>
  <si>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</si>
  <si>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</si>
  <si>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</si>
  <si>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</si>
  <si>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</si>
  <si>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</si>
  <si>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</si>
  <si>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</si>
  <si>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</si>
  <si>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</si>
  <si>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</si>
  <si>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</si>
  <si>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</si>
  <si>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</si>
  <si>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</si>
  <si>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</si>
  <si>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</si>
  <si>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</si>
  <si>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</si>
  <si>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</si>
  <si>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</si>
  <si>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</si>
  <si>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</si>
  <si>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</si>
  <si>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</si>
  <si>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</si>
  <si>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</si>
  <si>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</si>
  <si>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</si>
  <si>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</si>
  <si>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</si>
  <si>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</si>
  <si>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</si>
  <si>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</si>
  <si>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</si>
  <si>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</si>
  <si>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</si>
  <si>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</si>
  <si>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</si>
  <si>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</si>
  <si>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</si>
  <si>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</si>
  <si>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</si>
  <si>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</si>
  <si>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</si>
  <si>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</si>
  <si>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</si>
  <si>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</si>
  <si>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</si>
  <si>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</si>
  <si>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</si>
  <si>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</si>
  <si>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</si>
  <si>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</si>
  <si>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</si>
  <si>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</si>
  <si>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</si>
  <si>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</si>
  <si>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</si>
  <si>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</si>
  <si>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</si>
  <si>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</si>
  <si>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</si>
  <si>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</si>
  <si>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</si>
  <si>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</si>
  <si>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</si>
  <si>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</si>
  <si>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</si>
  <si>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</si>
  <si>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</si>
  <si>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</si>
  <si>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</si>
  <si>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</si>
  <si>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</si>
  <si>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</si>
  <si>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</si>
  <si>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</si>
  <si>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</si>
  <si>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</si>
  <si>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</si>
  <si>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</si>
  <si>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</si>
  <si>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</si>
  <si>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</si>
  <si>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</si>
  <si>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</si>
  <si>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</si>
  <si>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</si>
  <si>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</si>
  <si>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</si>
  <si>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</si>
  <si>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</si>
  <si>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</si>
  <si>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</si>
  <si>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</si>
  <si>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</si>
  <si>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</si>
  <si>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</si>
  <si>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</si>
  <si>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</si>
  <si>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</si>
  <si>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</si>
  <si>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</si>
  <si>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</si>
  <si>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</si>
  <si>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</si>
  <si>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</si>
  <si>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</si>
  <si>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</si>
  <si>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</si>
  <si>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</si>
  <si>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</si>
  <si>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</si>
  <si>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</si>
  <si>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</si>
  <si>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</si>
  <si>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</si>
  <si>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</si>
  <si>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</si>
  <si>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</si>
  <si>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</si>
  <si>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</si>
  <si>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</si>
  <si>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</si>
  <si>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</si>
  <si>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</si>
  <si>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</si>
  <si>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</si>
  <si>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</si>
  <si>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</si>
  <si>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</si>
  <si>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</si>
  <si>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</si>
  <si>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</si>
  <si>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</si>
  <si>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</si>
  <si>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</si>
  <si>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</si>
  <si>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</si>
  <si>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</si>
  <si>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</si>
  <si>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</si>
  <si>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</si>
  <si>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</si>
  <si>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</si>
  <si>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</si>
  <si>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</si>
  <si>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</si>
  <si>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</si>
  <si>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</si>
  <si>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</si>
  <si>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</si>
  <si>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</si>
  <si>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</si>
  <si>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</si>
  <si>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</si>
  <si>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</si>
  <si>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</si>
  <si>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</si>
  <si>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</si>
  <si>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</si>
  <si>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</si>
  <si>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</si>
  <si>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</si>
  <si>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</si>
  <si>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</si>
  <si>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</si>
  <si>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</si>
  <si>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</si>
  <si>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</si>
  <si>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</si>
  <si>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</si>
  <si>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</si>
  <si>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</si>
  <si>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</si>
  <si>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</si>
  <si>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</si>
  <si>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</si>
  <si>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</si>
  <si>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</si>
  <si>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</si>
  <si>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</si>
  <si>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</si>
  <si>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</si>
  <si>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</si>
  <si>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</si>
  <si>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</si>
  <si>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</si>
  <si>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</si>
  <si>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</si>
  <si>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</si>
  <si>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</si>
  <si>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</si>
  <si>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</si>
  <si>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</si>
  <si>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</si>
  <si>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</si>
  <si>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</si>
  <si>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</si>
  <si>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</si>
  <si>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</si>
  <si>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</si>
  <si>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</si>
  <si>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</si>
  <si>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</si>
  <si>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</si>
  <si>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</si>
  <si>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</si>
  <si>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</si>
  <si>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</si>
  <si>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</si>
  <si>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</si>
  <si>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</si>
  <si>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</si>
  <si>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</si>
  <si>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</si>
  <si>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</si>
  <si>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</si>
  <si>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</si>
  <si>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</si>
  <si>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</si>
  <si>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</si>
  <si>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</si>
  <si>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</si>
  <si>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</si>
  <si>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</si>
  <si>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</si>
  <si>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</si>
  <si>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</si>
  <si>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</si>
  <si>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</si>
  <si>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</si>
  <si>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</si>
  <si>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</si>
  <si>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</si>
  <si>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</si>
  <si>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</si>
  <si>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</si>
  <si>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</si>
  <si>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</si>
  <si>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</si>
  <si>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</si>
  <si>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</si>
  <si>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</si>
  <si>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</si>
  <si>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</si>
  <si>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</si>
  <si>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</si>
  <si>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</si>
  <si>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</si>
  <si>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</si>
  <si>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</si>
  <si>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</si>
  <si>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</si>
  <si>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</si>
  <si>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</si>
  <si>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</si>
  <si>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</si>
  <si>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</si>
  <si>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</si>
  <si>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</si>
  <si>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</si>
  <si>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</si>
  <si>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</si>
  <si>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</si>
  <si>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</si>
  <si>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</si>
  <si>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</si>
  <si>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</si>
  <si>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</si>
  <si>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</si>
  <si>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</si>
  <si>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</si>
  <si>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</si>
  <si>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</si>
  <si>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</si>
  <si>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</si>
  <si>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</si>
  <si>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</si>
  <si>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</si>
  <si>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</si>
  <si>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</si>
  <si>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</si>
  <si>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</si>
  <si>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</si>
  <si>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</si>
  <si>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</si>
  <si>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</si>
  <si>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</si>
  <si>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</si>
  <si>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</si>
  <si>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</si>
  <si>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</si>
  <si>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</si>
  <si>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</si>
  <si>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</si>
  <si>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</si>
  <si>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</si>
  <si>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</si>
  <si>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</si>
  <si>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</si>
  <si>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</si>
  <si>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</si>
  <si>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</si>
  <si>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</si>
  <si>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</si>
  <si>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</si>
  <si>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</si>
  <si>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</si>
  <si>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</si>
  <si>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</si>
  <si>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</si>
  <si>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</si>
  <si>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</si>
  <si>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</si>
  <si>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</si>
  <si>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</si>
  <si>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</si>
  <si>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</si>
  <si>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</si>
  <si>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</si>
  <si>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</si>
  <si>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</si>
  <si>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</si>
  <si>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</si>
  <si>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</si>
  <si>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</si>
  <si>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</si>
  <si>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</si>
  <si>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</si>
  <si>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</si>
  <si>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</si>
  <si>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</si>
  <si>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</si>
  <si>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</si>
  <si>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</si>
  <si>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</si>
  <si>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</si>
  <si>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</si>
  <si>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</si>
  <si>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</si>
  <si>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</si>
  <si>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</si>
  <si>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</si>
  <si>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</si>
  <si>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</si>
  <si>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</si>
  <si>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</si>
  <si>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</si>
  <si>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</si>
  <si>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</si>
  <si>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</si>
  <si>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</si>
  <si>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</si>
  <si>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</si>
  <si>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</si>
  <si>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</si>
  <si>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</si>
  <si>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</si>
  <si>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</si>
  <si>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</si>
  <si>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</si>
  <si>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</si>
  <si>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</si>
  <si>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</si>
  <si>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</si>
  <si>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</si>
  <si>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</si>
  <si>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</si>
  <si>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</si>
  <si>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</si>
  <si>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</si>
  <si>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</si>
  <si>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</si>
  <si>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</si>
  <si>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</si>
  <si>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</si>
  <si>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</si>
  <si>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</si>
  <si>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</si>
  <si>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</si>
  <si>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</si>
  <si>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</si>
  <si>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</si>
  <si>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</si>
  <si>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</si>
  <si>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</si>
  <si>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</si>
  <si>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</si>
  <si>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</si>
  <si>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</si>
  <si>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</si>
  <si>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</si>
  <si>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</si>
  <si>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</si>
  <si>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</si>
  <si>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</si>
  <si>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</si>
  <si>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</si>
  <si>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</si>
  <si>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</si>
  <si>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</si>
  <si>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</si>
  <si>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</si>
  <si>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</si>
  <si>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</si>
  <si>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</si>
  <si>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</si>
  <si>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</si>
  <si>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</si>
  <si>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</si>
  <si>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</si>
  <si>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</si>
  <si>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</si>
  <si>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</si>
  <si>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</si>
  <si>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</si>
  <si>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</si>
  <si>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</si>
  <si>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</si>
  <si>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</si>
  <si>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</si>
  <si>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</si>
  <si>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</si>
  <si>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</si>
  <si>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</si>
  <si>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</si>
  <si>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</si>
  <si>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</si>
  <si>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</si>
  <si>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</si>
  <si>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</si>
  <si>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</si>
  <si>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</si>
  <si>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</si>
  <si>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</si>
  <si>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</si>
  <si>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</si>
  <si>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</si>
  <si>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</si>
  <si>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</si>
  <si>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</si>
  <si>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</si>
  <si>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</si>
  <si>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</si>
  <si>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</si>
  <si>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</si>
  <si>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</si>
  <si>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</si>
  <si>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</si>
  <si>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</si>
  <si>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</si>
  <si>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</si>
  <si>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</si>
  <si>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</si>
  <si>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</si>
  <si>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</si>
  <si>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</si>
  <si>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</si>
  <si>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</si>
  <si>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</si>
  <si>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</si>
  <si>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</si>
  <si>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</si>
  <si>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</si>
  <si>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</si>
  <si>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</si>
  <si>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</si>
  <si>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</si>
  <si>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</si>
  <si>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</si>
  <si>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</si>
  <si>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</si>
  <si>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</si>
  <si>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</si>
  <si>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</si>
  <si>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</si>
  <si>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</si>
  <si>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</si>
  <si>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</si>
  <si>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</si>
  <si>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</si>
  <si>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</si>
  <si>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</si>
  <si>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</si>
  <si>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</si>
  <si>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</si>
  <si>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</si>
  <si>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</si>
  <si>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</si>
  <si>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</si>
  <si>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</si>
  <si>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</si>
  <si>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</si>
  <si>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</si>
  <si>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</si>
  <si>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</si>
  <si>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</si>
  <si>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</si>
  <si>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</si>
  <si>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</si>
  <si>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</si>
  <si>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</si>
  <si>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</si>
  <si>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</si>
  <si>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</si>
  <si>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</si>
  <si>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</si>
  <si>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</si>
  <si>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</si>
  <si>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</si>
  <si>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</si>
  <si>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</si>
  <si>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</si>
  <si>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</si>
  <si>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</si>
  <si>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</si>
  <si>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</si>
  <si>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</si>
  <si>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</si>
  <si>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</si>
  <si>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</si>
  <si>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</si>
  <si>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</si>
  <si>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</si>
  <si>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</si>
  <si>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</si>
  <si>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</si>
  <si>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</si>
  <si>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</si>
  <si>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</si>
  <si>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</si>
  <si>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</si>
  <si>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</si>
  <si>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</si>
  <si>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</si>
  <si>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</si>
  <si>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</si>
  <si>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</si>
  <si>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</si>
  <si>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</si>
  <si>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</si>
  <si>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</si>
  <si>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</si>
  <si>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</si>
  <si>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</si>
  <si>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</si>
  <si>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</si>
  <si>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</si>
  <si>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</si>
  <si>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</si>
  <si>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</si>
  <si>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</si>
  <si>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</si>
  <si>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</si>
  <si>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</si>
  <si>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</si>
  <si>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</si>
  <si>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</si>
  <si>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</si>
  <si>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</si>
  <si>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</si>
  <si>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</si>
  <si>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</si>
  <si>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</si>
  <si>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</si>
  <si>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</si>
  <si>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</si>
  <si>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</si>
  <si>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</si>
  <si>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</si>
  <si>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</si>
  <si>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</si>
  <si>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</si>
  <si>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</si>
  <si>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</si>
  <si>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</si>
  <si>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</si>
  <si>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</si>
  <si>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</si>
  <si>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</si>
  <si>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</si>
  <si>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</si>
  <si>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</si>
  <si>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</si>
  <si>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</si>
  <si>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</si>
  <si>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</si>
  <si>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</si>
  <si>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</si>
  <si>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</si>
  <si>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</si>
  <si>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</si>
  <si>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</si>
  <si>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</si>
  <si>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</si>
  <si>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</si>
  <si>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</si>
  <si>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</si>
  <si>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</si>
  <si>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</si>
  <si>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</si>
  <si>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</si>
  <si>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</si>
  <si>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</si>
  <si>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</si>
  <si>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</si>
  <si>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</si>
  <si>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</si>
  <si>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</si>
  <si>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</si>
  <si>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</si>
  <si>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</si>
  <si>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</si>
  <si>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</si>
  <si>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</si>
  <si>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</si>
  <si>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</si>
  <si>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</si>
  <si>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</si>
  <si>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</si>
  <si>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</si>
  <si>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</si>
  <si>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</si>
  <si>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</si>
  <si>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</si>
  <si>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</si>
  <si>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</si>
  <si>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</si>
  <si>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</si>
  <si>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</si>
  <si>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</si>
  <si>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</si>
  <si>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</si>
  <si>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</si>
  <si>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</si>
  <si>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</si>
  <si>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</si>
  <si>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</si>
  <si>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</si>
  <si>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</si>
  <si>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</si>
  <si>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</si>
  <si>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</si>
  <si>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</si>
  <si>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</si>
  <si>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</si>
  <si>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</si>
  <si>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</si>
  <si>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</si>
  <si>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</si>
  <si>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</si>
  <si>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</si>
  <si>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</si>
  <si>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</si>
  <si>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</si>
  <si>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</si>
  <si>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</si>
  <si>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</si>
  <si>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</si>
  <si>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</si>
  <si>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</si>
  <si>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</si>
  <si>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</si>
  <si>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</si>
  <si>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</si>
  <si>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</si>
  <si>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</si>
  <si>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</si>
  <si>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</si>
  <si>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</si>
  <si>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</si>
  <si>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</si>
  <si>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</si>
  <si>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</si>
  <si>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</si>
  <si>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</si>
  <si>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</si>
  <si>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</si>
  <si>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</si>
  <si>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</si>
  <si>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</si>
  <si>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</si>
  <si>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</si>
  <si>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</si>
  <si>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</si>
  <si>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</si>
  <si>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</si>
  <si>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</si>
  <si>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</si>
  <si>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</si>
  <si>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</si>
  <si>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</si>
  <si>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</si>
  <si>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</si>
  <si>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</si>
  <si>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</si>
  <si>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</si>
  <si>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</si>
  <si>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</si>
  <si>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</si>
  <si>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</si>
  <si>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</si>
  <si>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</si>
  <si>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</si>
  <si>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</si>
  <si>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</si>
  <si>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</si>
  <si>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</si>
  <si>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</si>
  <si>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</si>
  <si>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</si>
  <si>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</si>
  <si>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</si>
  <si>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</si>
  <si>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</si>
  <si>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</si>
  <si>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</si>
  <si>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</si>
  <si>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</si>
  <si>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</si>
  <si>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</si>
  <si>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</si>
  <si>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</si>
  <si>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</si>
  <si>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</si>
  <si>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</si>
  <si>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</si>
  <si>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</si>
  <si>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</si>
  <si>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</si>
  <si>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</si>
  <si>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</si>
  <si>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</si>
  <si>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</si>
  <si>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</si>
  <si>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</si>
  <si>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</si>
  <si>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</si>
  <si>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</si>
  <si>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</si>
  <si>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</si>
  <si>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</si>
  <si>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</si>
  <si>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</si>
  <si>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</si>
  <si>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</si>
  <si>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</si>
  <si>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</si>
  <si>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</si>
  <si>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</si>
  <si>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</si>
  <si>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</si>
  <si>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</si>
  <si>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</si>
  <si>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</si>
  <si>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</si>
  <si>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</si>
  <si>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</si>
  <si>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</si>
  <si>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</si>
  <si>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</si>
  <si>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</si>
  <si>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</si>
  <si>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</si>
  <si>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</si>
  <si>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</si>
  <si>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</si>
  <si>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</si>
  <si>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</si>
  <si>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</si>
  <si>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</si>
  <si>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</si>
  <si>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</si>
  <si>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</si>
  <si>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</si>
  <si>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</si>
  <si>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</si>
  <si>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</si>
  <si>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</si>
  <si>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</si>
  <si>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</si>
  <si>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</si>
  <si>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</si>
  <si>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</si>
  <si>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</si>
  <si>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</si>
  <si>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</si>
  <si>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</si>
  <si>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</si>
  <si>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</si>
  <si>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</si>
  <si>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</si>
  <si>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</si>
  <si>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</si>
  <si>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</si>
  <si>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</si>
  <si>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</si>
  <si>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</si>
  <si>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</si>
  <si>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</si>
  <si>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</si>
  <si>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</si>
  <si>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</si>
  <si>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</si>
  <si>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</si>
  <si>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</si>
  <si>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</si>
  <si>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</si>
  <si>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</si>
  <si>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</si>
  <si>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</si>
  <si>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</si>
  <si>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</si>
  <si>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</si>
  <si>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</si>
  <si>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</si>
  <si>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</si>
  <si>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</si>
  <si>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</si>
  <si>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</si>
  <si>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</si>
  <si>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</si>
  <si>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</si>
  <si>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</si>
  <si>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</si>
  <si>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</si>
  <si>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</si>
  <si>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</si>
  <si>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</si>
  <si>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</si>
  <si>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</si>
  <si>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</si>
  <si>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</si>
  <si>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</si>
  <si>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</si>
  <si>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</si>
  <si>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</si>
  <si>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</si>
  <si>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</si>
  <si>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</si>
  <si>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</si>
  <si>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</si>
  <si>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</si>
  <si>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</si>
  <si>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</si>
  <si>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</si>
  <si>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</si>
  <si>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</si>
  <si>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</si>
  <si>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</si>
  <si>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</si>
  <si>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</si>
  <si>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</si>
  <si>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</si>
  <si>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</si>
  <si>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</si>
  <si>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</si>
  <si>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</si>
  <si>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</si>
  <si>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</si>
  <si>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</si>
  <si>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</si>
  <si>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</si>
  <si>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</si>
  <si>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</si>
  <si>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</si>
  <si>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</si>
  <si>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</si>
  <si>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</si>
  <si>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</si>
  <si>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</si>
  <si>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</si>
  <si>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</si>
  <si>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</si>
  <si>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</si>
  <si>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</si>
  <si>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</si>
  <si>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</si>
  <si>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</si>
  <si>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</si>
  <si>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</si>
  <si>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</si>
  <si>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</si>
  <si>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</si>
  <si>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</si>
  <si>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</si>
  <si>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</si>
  <si>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</si>
  <si>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</si>
  <si>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</si>
  <si>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</si>
  <si>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</si>
  <si>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</si>
  <si>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</si>
  <si>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</si>
  <si>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</si>
  <si>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</si>
  <si>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</si>
  <si>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</si>
  <si>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</si>
  <si>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</si>
  <si>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</si>
  <si>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</si>
  <si>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</si>
  <si>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</si>
  <si>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</si>
  <si>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</si>
  <si>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</si>
  <si>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</si>
  <si>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</si>
  <si>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</si>
  <si>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</si>
  <si>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</si>
  <si>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</si>
  <si>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</si>
  <si>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</si>
  <si>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</si>
  <si>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</si>
  <si>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</si>
  <si>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</si>
  <si>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</si>
  <si>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</si>
  <si>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</si>
  <si>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</si>
  <si>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</si>
  <si>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</si>
  <si>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</si>
  <si>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</si>
  <si>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</si>
  <si>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</si>
  <si>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</si>
  <si>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</si>
  <si>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</si>
  <si>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</si>
  <si>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</si>
  <si>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</si>
  <si>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</si>
  <si>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</si>
  <si>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</si>
  <si>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</si>
  <si>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</si>
  <si>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</si>
  <si>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</si>
  <si>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</si>
  <si>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</si>
  <si>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</si>
  <si>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</si>
  <si>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</si>
  <si>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</si>
  <si>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</si>
  <si>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</si>
  <si>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</si>
  <si>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</si>
  <si>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</si>
  <si>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</si>
  <si>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</si>
  <si>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</si>
  <si>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</si>
  <si>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</si>
  <si>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</si>
  <si>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</si>
  <si>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</si>
  <si>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</si>
  <si>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</si>
  <si>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</si>
  <si>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</si>
  <si>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</si>
  <si>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</si>
  <si>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</si>
  <si>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</si>
  <si>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</si>
  <si>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</si>
  <si>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</si>
  <si>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</si>
  <si>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</si>
  <si>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</si>
  <si>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</si>
  <si>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</si>
  <si>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</si>
  <si>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</si>
  <si>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</si>
  <si>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</si>
  <si>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</si>
  <si>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</si>
  <si>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</si>
  <si>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</si>
  <si>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</si>
  <si>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</si>
  <si>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</si>
  <si>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</si>
  <si>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</si>
  <si>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</si>
  <si>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</si>
  <si>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</si>
  <si>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</si>
  <si>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</si>
  <si>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</si>
  <si>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</si>
  <si>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</si>
  <si>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</si>
  <si>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</si>
  <si>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</si>
  <si>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</si>
  <si>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</si>
  <si>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</si>
  <si>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</si>
  <si>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</si>
  <si>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</si>
  <si>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</si>
  <si>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</si>
  <si>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</si>
  <si>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</si>
  <si>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</si>
  <si>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</si>
  <si>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</si>
  <si>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</si>
  <si>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</si>
  <si>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</si>
  <si>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</si>
  <si>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</si>
  <si>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</si>
  <si>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</si>
  <si>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</si>
  <si>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</si>
  <si>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</si>
  <si>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</si>
  <si>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</si>
  <si>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</si>
  <si>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</si>
  <si>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</si>
  <si>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</si>
  <si>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</si>
  <si>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</si>
  <si>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</si>
  <si>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</si>
  <si>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</si>
  <si>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</si>
  <si>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</si>
  <si>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</si>
  <si>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</si>
  <si>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</si>
  <si>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</si>
  <si>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</si>
  <si>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</si>
  <si>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</si>
  <si>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</si>
  <si>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</si>
  <si>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</si>
  <si>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</si>
  <si>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</si>
  <si>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</si>
  <si>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</si>
  <si>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</si>
  <si>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</si>
  <si>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</si>
  <si>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</si>
  <si>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</si>
  <si>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</si>
  <si>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</si>
  <si>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</si>
  <si>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</si>
  <si>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</si>
  <si>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</si>
  <si>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</si>
  <si>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</si>
  <si>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</si>
  <si>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</si>
  <si>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</si>
  <si>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</si>
  <si>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</si>
  <si>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</si>
  <si>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</si>
  <si>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</si>
  <si>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</si>
  <si>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</si>
  <si>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</si>
  <si>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</si>
  <si>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</si>
  <si>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</si>
  <si>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</si>
  <si>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</si>
  <si>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</si>
  <si>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</si>
  <si>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</si>
  <si>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</si>
  <si>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</si>
  <si>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</si>
  <si>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</si>
  <si>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</si>
  <si>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</si>
  <si>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</si>
  <si>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</si>
  <si>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</si>
  <si>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</si>
  <si>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</si>
  <si>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</si>
  <si>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</si>
  <si>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</si>
  <si>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</si>
  <si>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</si>
  <si>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</si>
  <si>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</si>
  <si>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</si>
  <si>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</si>
  <si>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</si>
  <si>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</si>
  <si>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</si>
  <si>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</si>
  <si>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</si>
  <si>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</si>
  <si>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</si>
  <si>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</si>
  <si>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</si>
  <si>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</si>
  <si>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</si>
  <si>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</si>
  <si>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</si>
  <si>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</si>
  <si>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</si>
  <si>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</si>
  <si>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</si>
  <si>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</si>
  <si>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</si>
  <si>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</si>
  <si>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</si>
  <si>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</si>
  <si>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</si>
  <si>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</si>
  <si>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</si>
  <si>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</si>
  <si>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</si>
  <si>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</si>
  <si>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</si>
  <si>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</si>
  <si>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</si>
  <si>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</si>
  <si>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</si>
  <si>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</si>
  <si>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</si>
  <si>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</si>
  <si>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</si>
  <si>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</si>
  <si>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</si>
  <si>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</si>
  <si>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</si>
  <si>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</si>
  <si>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</si>
  <si>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</si>
  <si>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</si>
  <si>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</si>
  <si>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</si>
  <si>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</si>
  <si>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</si>
  <si>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</si>
  <si>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</si>
  <si>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</si>
  <si>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</si>
  <si>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</si>
  <si>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</si>
  <si>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</si>
  <si>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</si>
  <si>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</si>
  <si>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</si>
  <si>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</si>
  <si>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</si>
  <si>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</si>
  <si>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</si>
  <si>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</si>
  <si>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</si>
  <si>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</si>
  <si>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</si>
  <si>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</si>
  <si>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</si>
  <si>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</si>
  <si>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</si>
  <si>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</si>
  <si>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</si>
  <si>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</si>
  <si>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</si>
  <si>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</si>
  <si>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</si>
  <si>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</si>
  <si>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</si>
  <si>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</si>
  <si>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</si>
  <si>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</si>
  <si>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</si>
  <si>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</si>
  <si>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</si>
  <si>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</si>
  <si>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</si>
  <si>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</si>
  <si>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</si>
  <si>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</si>
  <si>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</si>
  <si>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</si>
  <si>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</si>
  <si>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</si>
  <si>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</si>
  <si>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</si>
  <si>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</si>
  <si>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</si>
  <si>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</si>
  <si>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</si>
  <si>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</si>
  <si>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</si>
  <si>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</si>
  <si>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</si>
  <si>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</si>
  <si>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</si>
  <si>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</si>
  <si>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</si>
  <si>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</si>
  <si>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</si>
  <si>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</si>
  <si>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</si>
  <si>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</si>
  <si>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</si>
  <si>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</si>
  <si>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</si>
  <si>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</si>
  <si>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</si>
  <si>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</si>
  <si>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</si>
  <si>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</si>
  <si>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</si>
  <si>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</si>
  <si>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</si>
  <si>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</si>
  <si>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</si>
  <si>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</si>
  <si>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</si>
  <si>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</si>
  <si>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</si>
  <si>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</si>
  <si>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</si>
  <si>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</si>
  <si>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</si>
  <si>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</si>
  <si>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</si>
  <si>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</si>
  <si>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</si>
  <si>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</si>
  <si>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</si>
  <si>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</si>
  <si>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</si>
  <si>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</si>
  <si>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</si>
  <si>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</si>
  <si>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</si>
  <si>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</si>
  <si>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</si>
  <si>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</si>
  <si>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</si>
  <si>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</si>
  <si>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</si>
  <si>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</si>
  <si>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</si>
  <si>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</si>
  <si>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</si>
  <si>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</si>
  <si>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</si>
  <si>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</si>
  <si>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</si>
  <si>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</si>
  <si>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</si>
  <si>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</si>
  <si>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</si>
  <si>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</si>
  <si>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</si>
  <si>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</si>
  <si>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</si>
  <si>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</si>
  <si>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</si>
  <si>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</si>
  <si>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</si>
  <si>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</si>
  <si>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</si>
  <si>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</si>
  <si>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</si>
  <si>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</si>
  <si>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</si>
  <si>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</si>
  <si>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</si>
  <si>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</si>
  <si>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</si>
  <si>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</si>
  <si>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</si>
  <si>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</si>
  <si>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</si>
  <si>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</si>
  <si>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</si>
  <si>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</si>
  <si>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</si>
  <si>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</si>
  <si>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</si>
  <si>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</si>
  <si>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</si>
  <si>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</si>
  <si>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</si>
  <si>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</si>
  <si>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</si>
  <si>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</si>
  <si>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</si>
  <si>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</si>
  <si>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</si>
  <si>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</si>
  <si>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</si>
  <si>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</si>
  <si>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</si>
  <si>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</si>
  <si>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</si>
  <si>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</si>
  <si>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</si>
  <si>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</si>
  <si>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</si>
  <si>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</si>
  <si>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</si>
  <si>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</si>
  <si>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</si>
  <si>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</si>
  <si>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</si>
  <si>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</si>
  <si>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</si>
  <si>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</si>
  <si>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</si>
  <si>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</si>
  <si>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</si>
  <si>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</si>
  <si>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</si>
  <si>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</si>
  <si>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</si>
  <si>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</si>
  <si>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</si>
  <si>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</si>
  <si>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</si>
  <si>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</si>
  <si>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</si>
  <si>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</si>
  <si>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</si>
  <si>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</si>
  <si>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</si>
  <si>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</si>
  <si>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</si>
  <si>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</si>
  <si>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</si>
  <si>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</si>
  <si>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</si>
  <si>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</si>
  <si>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</si>
  <si>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</si>
  <si>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</si>
  <si>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</si>
  <si>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</si>
  <si>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</si>
  <si>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</si>
  <si>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</si>
  <si>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</si>
  <si>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</si>
  <si>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</si>
  <si>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</si>
  <si>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</si>
  <si>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</si>
  <si>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</si>
  <si>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</si>
  <si>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</si>
  <si>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</si>
  <si>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</si>
  <si>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</si>
  <si>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</si>
  <si>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</si>
  <si>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</si>
  <si>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</si>
  <si>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</si>
  <si>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</si>
  <si>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</si>
  <si>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</si>
  <si>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</si>
  <si>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</si>
  <si>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</si>
  <si>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</si>
  <si>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</si>
  <si>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</si>
  <si>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</si>
  <si>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</si>
  <si>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</si>
  <si>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</si>
  <si>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</si>
  <si>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</si>
  <si>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</si>
  <si>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</si>
  <si>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</si>
  <si>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</si>
  <si>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</si>
  <si>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</si>
  <si>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</si>
  <si>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</si>
  <si>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</si>
  <si>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</si>
  <si>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</si>
  <si>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</si>
  <si>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</si>
  <si>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</si>
  <si>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</si>
  <si>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</si>
  <si>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</si>
  <si>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</si>
  <si>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</si>
  <si>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</si>
  <si>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</si>
  <si>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</si>
  <si>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</si>
  <si>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</si>
  <si>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</si>
  <si>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</si>
  <si>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</si>
  <si>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</si>
  <si>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</si>
  <si>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</si>
  <si>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</si>
  <si>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</si>
  <si>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</si>
  <si>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</si>
  <si>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</si>
  <si>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</si>
  <si>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</si>
  <si>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</si>
  <si>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</si>
  <si>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</si>
  <si>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</si>
  <si>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</si>
  <si>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</si>
  <si>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</si>
  <si>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</si>
  <si>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</si>
  <si>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</si>
  <si>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</si>
  <si>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</si>
  <si>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</si>
  <si>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</si>
  <si>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</si>
  <si>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</si>
  <si>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</si>
  <si>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</si>
  <si>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</si>
  <si>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</si>
  <si>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</si>
  <si>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</si>
  <si>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</si>
  <si>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</si>
  <si>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</si>
  <si>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</si>
  <si>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</si>
  <si>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</si>
  <si>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</si>
  <si>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</si>
  <si>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</si>
  <si>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</si>
  <si>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</si>
  <si>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</si>
  <si>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</si>
  <si>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</si>
  <si>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</si>
  <si>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</si>
  <si>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</si>
  <si>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</si>
  <si>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</si>
  <si>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</si>
  <si>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</si>
  <si>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</si>
  <si>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</si>
  <si>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</si>
  <si>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</si>
  <si>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</si>
  <si>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</si>
  <si>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</si>
  <si>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</si>
  <si>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</si>
  <si>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</si>
  <si>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</si>
  <si>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</si>
  <si>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</si>
  <si>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</si>
  <si>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</si>
  <si>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</si>
  <si>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</si>
  <si>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</si>
  <si>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</si>
  <si>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</si>
  <si>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</si>
  <si>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</si>
  <si>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</si>
  <si>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</si>
  <si>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</si>
  <si>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</si>
  <si>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</si>
  <si>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</si>
  <si>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</si>
  <si>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</si>
  <si>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</si>
  <si>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</si>
  <si>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</si>
  <si>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</si>
  <si>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</si>
  <si>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</si>
  <si>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</si>
  <si>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</si>
  <si>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</si>
  <si>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</si>
  <si>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</si>
  <si>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</si>
  <si>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</si>
  <si>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</si>
  <si>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</si>
  <si>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</si>
  <si>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</si>
  <si>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</si>
  <si>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</si>
  <si>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</si>
  <si>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</si>
  <si>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</si>
  <si>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</si>
  <si>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</si>
  <si>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</si>
  <si>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</si>
  <si>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</si>
  <si>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</si>
  <si>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</si>
  <si>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</si>
  <si>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</si>
  <si>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</si>
  <si>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</si>
  <si>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</si>
  <si>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</si>
  <si>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</si>
  <si>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</si>
  <si>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</si>
  <si>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</si>
  <si>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</si>
  <si>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</si>
  <si>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</si>
  <si>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</si>
  <si>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</si>
  <si>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</si>
  <si>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</si>
  <si>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</si>
  <si>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</si>
  <si>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</si>
  <si>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</si>
  <si>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</si>
  <si>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</si>
  <si>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</si>
  <si>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</si>
  <si>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</si>
  <si>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</si>
  <si>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</si>
  <si>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</si>
  <si>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</si>
  <si>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</si>
  <si>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</si>
  <si>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</si>
  <si>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</si>
  <si>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</si>
  <si>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</si>
  <si>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</si>
  <si>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</si>
  <si>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</si>
  <si>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</si>
  <si>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</si>
  <si>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</si>
  <si>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</si>
  <si>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</si>
  <si>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</si>
  <si>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</si>
  <si>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</si>
  <si>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</si>
  <si>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</si>
  <si>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</si>
  <si>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</si>
  <si>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</si>
  <si>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</si>
  <si>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</si>
  <si>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</si>
  <si>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</si>
  <si>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</si>
  <si>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</si>
  <si>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</si>
  <si>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</si>
  <si>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</si>
  <si>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</si>
  <si>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</si>
  <si>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</si>
  <si>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</si>
  <si>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</si>
  <si>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</si>
  <si>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</si>
  <si>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</si>
  <si>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</si>
  <si>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</si>
  <si>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</si>
  <si>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</si>
  <si>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</si>
  <si>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</si>
  <si>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</si>
  <si>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</si>
  <si>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</si>
  <si>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</si>
  <si>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</si>
  <si>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</si>
  <si>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</si>
  <si>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</si>
  <si>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</si>
  <si>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</si>
  <si>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</si>
  <si>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</si>
  <si>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</si>
  <si>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</si>
  <si>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</si>
  <si>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</si>
  <si>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</si>
  <si>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</si>
  <si>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</si>
  <si>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</si>
  <si>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</si>
  <si>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</si>
  <si>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</si>
  <si>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</si>
  <si>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</si>
  <si>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</si>
  <si>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</si>
  <si>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</si>
  <si>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</si>
  <si>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</si>
  <si>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</si>
  <si>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</si>
  <si>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</si>
  <si>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</si>
  <si>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</si>
  <si>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</si>
  <si>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</si>
  <si>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</si>
  <si>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</si>
  <si>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</si>
  <si>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</si>
  <si>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</si>
  <si>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</si>
  <si>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</si>
  <si>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</si>
  <si>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</si>
  <si>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</si>
  <si>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</si>
  <si>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</si>
  <si>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</si>
  <si>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</si>
  <si>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</si>
  <si>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</si>
  <si>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</si>
  <si>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</si>
  <si>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</si>
  <si>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</si>
  <si>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</si>
  <si>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</si>
  <si>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</si>
  <si>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</si>
  <si>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</si>
  <si>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</si>
  <si>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</si>
  <si>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</si>
  <si>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</si>
  <si>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</si>
  <si>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</si>
  <si>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</si>
  <si>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</si>
  <si>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</si>
  <si>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</si>
  <si>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</si>
  <si>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</si>
  <si>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</si>
  <si>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</si>
  <si>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</si>
  <si>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</si>
  <si>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</si>
  <si>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</si>
  <si>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</si>
  <si>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</si>
  <si>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</si>
  <si>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</si>
  <si>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</si>
  <si>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</si>
  <si>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</si>
  <si>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</si>
  <si>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</si>
  <si>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</si>
  <si>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</si>
  <si>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</si>
  <si>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</si>
  <si>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</si>
  <si>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</si>
  <si>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</si>
  <si>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</si>
  <si>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</si>
  <si>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</si>
  <si>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</si>
  <si>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</si>
  <si>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</si>
  <si>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</si>
  <si>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</si>
  <si>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</si>
  <si>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</si>
  <si>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</si>
  <si>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</si>
  <si>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</si>
  <si>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</si>
  <si>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</si>
  <si>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</si>
  <si>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</si>
  <si>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</si>
  <si>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</si>
  <si>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</si>
  <si>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</si>
  <si>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</si>
  <si>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</si>
  <si>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</si>
  <si>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</si>
  <si>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</si>
  <si>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</si>
  <si>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</si>
  <si>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</si>
  <si>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</si>
  <si>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</si>
  <si>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</si>
  <si>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</si>
  <si>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</si>
  <si>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</si>
  <si>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</si>
  <si>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</si>
  <si>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</si>
  <si>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</si>
  <si>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</si>
  <si>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</si>
  <si>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</si>
  <si>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</si>
  <si>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</si>
  <si>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</si>
  <si>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</si>
  <si>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</si>
  <si>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</si>
  <si>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</si>
  <si>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</si>
  <si>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</si>
  <si>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</si>
  <si>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</si>
  <si>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</si>
  <si>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</si>
  <si>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</si>
  <si>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</si>
  <si>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</si>
  <si>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</si>
  <si>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</si>
  <si>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</si>
  <si>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</si>
  <si>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</si>
  <si>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</si>
  <si>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</si>
  <si>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</si>
  <si>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</si>
  <si>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</si>
  <si>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</si>
  <si>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</si>
  <si>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</si>
  <si>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</si>
  <si>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</si>
  <si>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</si>
  <si>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</si>
  <si>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</si>
  <si>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</si>
  <si>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</si>
  <si>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</si>
  <si>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</si>
  <si>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</si>
  <si>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</si>
  <si>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</si>
  <si>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</si>
  <si>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</si>
  <si>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</si>
  <si>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</si>
  <si>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</si>
  <si>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</si>
  <si>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</si>
  <si>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</si>
  <si>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</si>
  <si>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</si>
  <si>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</si>
  <si>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</si>
  <si>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</si>
  <si>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</si>
  <si>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</si>
  <si>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</si>
  <si>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</si>
  <si>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</si>
  <si>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</si>
  <si>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</si>
  <si>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</si>
  <si>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</si>
  <si>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</si>
  <si>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</si>
  <si>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</si>
  <si>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</si>
  <si>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</si>
  <si>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</si>
  <si>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</si>
  <si>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</si>
  <si>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</si>
  <si>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</si>
  <si>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</si>
  <si>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</si>
  <si>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</si>
  <si>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</si>
  <si>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</si>
  <si>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</si>
  <si>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</si>
  <si>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</si>
  <si>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</si>
  <si>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</si>
  <si>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</si>
  <si>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</si>
  <si>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</si>
  <si>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</si>
  <si>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</si>
  <si>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</si>
  <si>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</si>
  <si>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</si>
  <si>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</si>
  <si>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</si>
  <si>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</si>
  <si>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</si>
  <si>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</si>
  <si>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</si>
  <si>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</si>
  <si>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</si>
  <si>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</si>
  <si>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</si>
  <si>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</si>
  <si>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</si>
  <si>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</si>
  <si>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</si>
  <si>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</si>
  <si>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</si>
  <si>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</si>
  <si>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</si>
  <si>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</si>
  <si>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</si>
  <si>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</si>
  <si>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</si>
  <si>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</si>
  <si>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</si>
  <si>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</si>
  <si>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</si>
  <si>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</si>
  <si>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</si>
  <si>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</si>
  <si>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</si>
  <si>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</si>
  <si>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</si>
  <si>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</si>
  <si>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</si>
  <si>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</si>
  <si>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</si>
  <si>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</si>
  <si>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</si>
  <si>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</si>
  <si>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</si>
  <si>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</si>
  <si>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</si>
  <si>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</si>
  <si>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</si>
  <si>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</si>
  <si>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</si>
  <si>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</si>
  <si>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</si>
  <si>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</si>
  <si>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</si>
  <si>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</si>
  <si>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</si>
  <si>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</si>
  <si>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</si>
  <si>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</si>
  <si>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</si>
  <si>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</si>
  <si>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</si>
  <si>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</si>
  <si>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</si>
  <si>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</si>
  <si>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</si>
  <si>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</si>
  <si>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</si>
  <si>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</si>
  <si>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</si>
  <si>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</si>
  <si>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</si>
  <si>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</si>
  <si>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</si>
  <si>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</si>
  <si>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</si>
  <si>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</si>
  <si>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</si>
  <si>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</si>
  <si>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</si>
  <si>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</si>
  <si>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</si>
  <si>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</si>
  <si>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</si>
  <si>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</si>
  <si>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</si>
  <si>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</si>
  <si>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</si>
  <si>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</si>
  <si>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</si>
  <si>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</si>
  <si>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</si>
  <si>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</si>
  <si>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</si>
  <si>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</si>
  <si>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</si>
  <si>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</si>
  <si>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</si>
  <si>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</si>
  <si>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</si>
  <si>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</si>
  <si>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</si>
  <si>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</si>
  <si>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</si>
  <si>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</si>
  <si>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</si>
  <si>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</si>
  <si>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</si>
  <si>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</si>
  <si>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</si>
  <si>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</si>
  <si>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</si>
  <si>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</si>
  <si>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</si>
  <si>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</si>
  <si>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</si>
  <si>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</si>
  <si>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</si>
  <si>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</si>
  <si>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</si>
  <si>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</si>
  <si>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</si>
  <si>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</si>
  <si>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</si>
  <si>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</si>
  <si>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</si>
  <si>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</si>
  <si>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</si>
  <si>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</si>
  <si>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</si>
  <si>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</si>
  <si>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</si>
  <si>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</si>
  <si>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</si>
  <si>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</si>
  <si>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</si>
  <si>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</si>
  <si>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</si>
  <si>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</si>
  <si>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</si>
  <si>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</si>
  <si>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</si>
  <si>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</si>
  <si>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</si>
  <si>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</si>
  <si>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</si>
  <si>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</si>
  <si>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</si>
  <si>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</si>
  <si>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</si>
  <si>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</si>
  <si>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</si>
  <si>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</si>
  <si>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</si>
  <si>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</si>
  <si>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</si>
  <si>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</si>
  <si>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</si>
  <si>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</si>
  <si>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</si>
  <si>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</si>
  <si>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</si>
  <si>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</si>
  <si>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</si>
  <si>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</si>
  <si>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</si>
  <si>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</si>
  <si>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</si>
  <si>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</si>
  <si>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</si>
  <si>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</si>
  <si>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</si>
  <si>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</si>
  <si>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</si>
  <si>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</si>
  <si>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</si>
  <si>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</si>
  <si>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</si>
  <si>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</si>
  <si>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</si>
  <si>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</si>
  <si>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</si>
  <si>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</si>
  <si>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</si>
  <si>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</si>
  <si>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</si>
  <si>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</si>
  <si>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</si>
  <si>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</si>
  <si>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</si>
  <si>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</si>
  <si>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</si>
  <si>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</si>
  <si>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</si>
  <si>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</si>
  <si>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</si>
  <si>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</si>
  <si>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</si>
  <si>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</si>
  <si>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</si>
  <si>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</si>
  <si>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</si>
  <si>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</si>
  <si>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</si>
  <si>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</si>
  <si>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</si>
  <si>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</si>
  <si>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</si>
  <si>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</si>
  <si>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</si>
  <si>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</si>
  <si>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</si>
  <si>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</si>
  <si>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</si>
  <si>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</si>
  <si>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</si>
  <si>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</si>
  <si>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</si>
  <si>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</si>
  <si>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</si>
  <si>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</si>
  <si>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</si>
  <si>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</si>
  <si>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</si>
  <si>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</si>
  <si>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</si>
  <si>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</si>
  <si>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</si>
  <si>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</si>
  <si>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</si>
  <si>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</si>
  <si>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</si>
  <si>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</si>
  <si>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</si>
  <si>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</si>
  <si>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</si>
  <si>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</si>
  <si>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</si>
  <si>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</si>
  <si>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</si>
  <si>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</si>
  <si>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</si>
  <si>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</si>
  <si>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</si>
  <si>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</si>
  <si>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</si>
  <si>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</si>
  <si>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</si>
  <si>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</si>
  <si>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</si>
  <si>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</si>
  <si>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</si>
  <si>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</si>
  <si>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</si>
  <si>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</si>
  <si>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</si>
  <si>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</si>
  <si>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</si>
  <si>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</si>
  <si>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</si>
  <si>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</si>
  <si>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</si>
  <si>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</si>
  <si>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</si>
  <si>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</si>
  <si>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</si>
  <si>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</si>
  <si>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</si>
  <si>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</si>
  <si>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</si>
  <si>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</si>
  <si>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</si>
  <si>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</si>
  <si>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</si>
  <si>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</si>
  <si>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</si>
  <si>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</si>
  <si>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</si>
  <si>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</si>
  <si>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</si>
  <si>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</si>
  <si>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</si>
  <si>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</si>
  <si>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</si>
  <si>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</si>
  <si>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</si>
  <si>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</si>
  <si>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</si>
  <si>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</si>
  <si>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</si>
  <si>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</si>
  <si>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</si>
  <si>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</si>
  <si>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</si>
  <si>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</si>
  <si>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</si>
  <si>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</si>
  <si>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</si>
  <si>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</si>
  <si>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</si>
  <si>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</si>
  <si>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</si>
  <si>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</si>
  <si>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</si>
  <si>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</si>
  <si>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</si>
  <si>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</si>
  <si>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</si>
  <si>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</si>
  <si>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</si>
  <si>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</si>
  <si>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</si>
  <si>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</si>
  <si>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</si>
  <si>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</si>
  <si>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</si>
  <si>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</si>
  <si>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</si>
  <si>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</si>
  <si>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</si>
  <si>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</si>
  <si>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</si>
  <si>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</si>
  <si>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</si>
  <si>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</si>
  <si>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</si>
  <si>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</si>
  <si>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</si>
  <si>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</si>
  <si>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</si>
  <si>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</si>
  <si>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</si>
  <si>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</si>
  <si>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</si>
  <si>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</si>
  <si>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</si>
  <si>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</si>
  <si>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</si>
  <si>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</si>
  <si>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</si>
  <si>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</si>
  <si>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</si>
  <si>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</si>
  <si>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</si>
  <si>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</si>
  <si>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</si>
  <si>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</si>
  <si>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</si>
  <si>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</si>
  <si>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</si>
  <si>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</si>
  <si>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</si>
  <si>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</si>
  <si>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</si>
  <si>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</si>
  <si>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</si>
  <si>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</si>
  <si>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</si>
  <si>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</si>
  <si>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</si>
  <si>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</si>
  <si>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</si>
  <si>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</si>
  <si>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</si>
  <si>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</si>
  <si>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</si>
  <si>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</si>
  <si>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</si>
  <si>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</si>
  <si>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</si>
  <si>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</si>
  <si>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</si>
  <si>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</si>
  <si>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</si>
  <si>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</si>
  <si>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</si>
  <si>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</si>
  <si>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</si>
  <si>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</si>
  <si>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</si>
  <si>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</si>
  <si>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</si>
  <si>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</si>
  <si>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</si>
  <si>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</si>
  <si>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</si>
  <si>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</si>
  <si>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</si>
  <si>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</si>
  <si>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</si>
  <si>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</si>
  <si>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</si>
  <si>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</si>
  <si>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</si>
  <si>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</si>
  <si>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</si>
  <si>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</si>
  <si>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</si>
  <si>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</si>
  <si>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</si>
  <si>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</si>
  <si>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</si>
  <si>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</si>
  <si>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</si>
  <si>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</si>
  <si>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</si>
  <si>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</si>
  <si>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</si>
  <si>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</si>
  <si>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</si>
  <si>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</si>
  <si>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</si>
  <si>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</si>
  <si>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</si>
  <si>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</si>
  <si>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</si>
  <si>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</si>
  <si>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</si>
  <si>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</si>
  <si>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</si>
  <si>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</si>
  <si>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</si>
  <si>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</si>
  <si>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</si>
  <si>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</si>
  <si>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</si>
  <si>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</si>
  <si>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</si>
  <si>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</si>
  <si>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</si>
  <si>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</si>
  <si>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</si>
  <si>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</si>
  <si>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</si>
  <si>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</si>
  <si>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</si>
  <si>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</si>
  <si>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</si>
  <si>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</si>
  <si>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</si>
  <si>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</si>
  <si>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</si>
  <si>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</si>
  <si>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</si>
  <si>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</si>
  <si>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</si>
  <si>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</si>
  <si>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</si>
  <si>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</si>
  <si>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</si>
  <si>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279-281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</si>
  <si>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</si>
  <si>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</si>
  <si>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</si>
  <si>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</si>
  <si>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</si>
  <si>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</si>
  <si>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</si>
  <si>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</si>
  <si>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</si>
  <si>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</si>
  <si>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</si>
  <si>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</si>
  <si>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</si>
  <si>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</si>
  <si>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</si>
  <si>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</si>
  <si>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</si>
  <si>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</si>
  <si>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</si>
  <si>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</si>
  <si>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</si>
  <si>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</si>
  <si>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</si>
  <si>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</si>
  <si>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</si>
  <si>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</si>
  <si>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</si>
  <si>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</si>
  <si>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</si>
  <si>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</si>
  <si>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</si>
  <si>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</si>
  <si>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</si>
  <si>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</si>
  <si>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</si>
  <si>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</si>
  <si>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</si>
  <si>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</si>
  <si>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</si>
  <si>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</si>
  <si>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</si>
  <si>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</si>
  <si>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</si>
  <si>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</si>
  <si>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</si>
  <si>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GUJRAFFIA</t>
  </si>
  <si>
    <t>INE610B01024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</si>
  <si>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</si>
  <si>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</si>
  <si>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</si>
  <si>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</si>
  <si>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</si>
  <si>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</si>
  <si>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</si>
  <si>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</si>
  <si>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</si>
  <si>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</si>
  <si>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</si>
  <si>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</si>
  <si>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</si>
  <si>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</si>
  <si>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</si>
  <si>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</si>
  <si>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</si>
  <si>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</si>
  <si>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</si>
  <si>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</si>
  <si>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</si>
  <si>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</si>
  <si>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BVCL</t>
  </si>
  <si>
    <t>INE139I01011</t>
  </si>
  <si>
    <t>MAHAPEXLTD</t>
  </si>
  <si>
    <t>INE843B01013</t>
  </si>
  <si>
    <t>370-375</t>
  </si>
  <si>
    <t>ABSLNN50ET</t>
  </si>
  <si>
    <t>INF209KB1B87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</si>
  <si>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</si>
  <si>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</si>
  <si>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</si>
  <si>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</si>
  <si>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</si>
  <si>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</si>
  <si>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</si>
  <si>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</si>
  <si>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CREATIVEYE</t>
  </si>
  <si>
    <t>INE230B01021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</si>
  <si>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</si>
  <si>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</si>
  <si>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</si>
  <si>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</si>
  <si>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</si>
  <si>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</si>
  <si>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</si>
  <si>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</si>
  <si>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</si>
  <si>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</si>
  <si>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</si>
  <si>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</si>
  <si>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</si>
  <si>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</si>
  <si>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IVZINNIFTY</t>
  </si>
  <si>
    <t>INF205K01DA9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</si>
  <si>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</si>
  <si>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</si>
  <si>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</si>
  <si>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</si>
  <si>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</si>
  <si>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</si>
  <si>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</si>
  <si>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</si>
  <si>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</si>
  <si>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</si>
  <si>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</si>
  <si>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</si>
  <si>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</si>
  <si>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</si>
  <si>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ASHARI</t>
  </si>
  <si>
    <t>NISHIL SURENDRABHAI MARFATIA</t>
  </si>
  <si>
    <t>PROFINC</t>
  </si>
  <si>
    <t>ALPHA LEON ENTERPRISES LLP</t>
  </si>
  <si>
    <t>Jet Airways (India) Ltd.</t>
  </si>
  <si>
    <t>TOWER RESEARCH CAPITAL MARKETS INDIA PRIVATE LIMITED</t>
  </si>
  <si>
    <t>PG Electroplast Ltd</t>
  </si>
  <si>
    <t>ALPHAGREP SECURITIES PRIVATE LIMITED</t>
  </si>
  <si>
    <t>SBI MUTUAL FUND</t>
  </si>
  <si>
    <t>Nagarjuna Oil Refinery</t>
  </si>
  <si>
    <t>LIMITED ZUARI INVESTMENTS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</si>
  <si>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</si>
  <si>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</si>
  <si>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</si>
  <si>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</si>
  <si>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</si>
  <si>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</si>
  <si>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</si>
  <si>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</si>
  <si>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</si>
  <si>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</si>
  <si>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24-26</t>
  </si>
  <si>
    <t>LT Mar 1360 CE</t>
  </si>
  <si>
    <t>11.5-12.5</t>
  </si>
  <si>
    <t>BATAINDIA MAR FUT</t>
  </si>
  <si>
    <t xml:space="preserve">BATAINDIA MAR 1240 PE </t>
  </si>
  <si>
    <t>1286-1290</t>
  </si>
  <si>
    <t>23-24</t>
  </si>
  <si>
    <t>477-480</t>
  </si>
  <si>
    <t>435-425</t>
  </si>
  <si>
    <t xml:space="preserve">Retail Research Technical Calls &amp; Fundamental Performance Report for the month of March -2019 </t>
  </si>
  <si>
    <t>VIJAY KUMAR AGGARWAL</t>
  </si>
  <si>
    <t>ATHARVENT</t>
  </si>
  <si>
    <t>TRUSHA PRANAY MEHTA</t>
  </si>
  <si>
    <t>BCP</t>
  </si>
  <si>
    <t>ACHINTYA COMMODITIES PRIVATE LIMITED</t>
  </si>
  <si>
    <t>SATISH KUMAR DALMIYA</t>
  </si>
  <si>
    <t>GSS Infotech Limited</t>
  </si>
  <si>
    <t>BRAJA GOPAL PAL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</si>
  <si>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</si>
  <si>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</si>
  <si>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</si>
  <si>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</si>
  <si>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</si>
  <si>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</si>
  <si>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</si>
  <si>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</si>
  <si>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</si>
  <si>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</si>
  <si>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</si>
  <si>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</si>
  <si>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KEYCORPSER</t>
  </si>
  <si>
    <t>INE681C01015</t>
  </si>
  <si>
    <t>LFIC</t>
  </si>
  <si>
    <t>INE850E01012</t>
  </si>
  <si>
    <t>MASKINVEST</t>
  </si>
  <si>
    <t>INE885F01015</t>
  </si>
  <si>
    <t>NIFTYEES</t>
  </si>
  <si>
    <t>INF754K01EK3</t>
  </si>
  <si>
    <t>NTL</t>
  </si>
  <si>
    <t>INE333I01036</t>
  </si>
  <si>
    <t>QNIFTY</t>
  </si>
  <si>
    <t>INF082J01028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</si>
  <si>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</si>
  <si>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</si>
  <si>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</si>
  <si>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</si>
  <si>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</si>
  <si>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</si>
  <si>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</si>
  <si>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</si>
  <si>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TNTELE</t>
  </si>
  <si>
    <t>INE141D01018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</si>
  <si>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</si>
  <si>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</si>
  <si>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</si>
  <si>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</si>
  <si>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</si>
  <si>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</si>
  <si>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</si>
  <si>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</si>
  <si>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</si>
  <si>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</si>
  <si>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</si>
  <si>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</si>
  <si>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</si>
  <si>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</si>
  <si>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</si>
  <si>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50-54</t>
  </si>
  <si>
    <t>Profit of Rs.11.5/-</t>
  </si>
  <si>
    <t>NIFTY MAR</t>
  </si>
  <si>
    <t>10935-10945</t>
  </si>
  <si>
    <t>Profit of Rs.9/-</t>
  </si>
  <si>
    <t>Loss of Rs 22.5/-</t>
  </si>
  <si>
    <t>574-578</t>
  </si>
  <si>
    <t>COLPAL MAR FUT</t>
  </si>
  <si>
    <t>1248-1250</t>
  </si>
  <si>
    <t>7NR</t>
  </si>
  <si>
    <t>RATHOD MANOJ CHHAGANLAL HUF</t>
  </si>
  <si>
    <t>AKSHAR</t>
  </si>
  <si>
    <t>CHANDRESHBHAI DHIRUBHAI KAPUPARA</t>
  </si>
  <si>
    <t>CRPRISK</t>
  </si>
  <si>
    <t>JHAVERI TRADING &amp; INVESTMENT PVT LTD</t>
  </si>
  <si>
    <t>RAKESH HATHIBHAI PATEL</t>
  </si>
  <si>
    <t>FSSPL</t>
  </si>
  <si>
    <t>DIPAK GANPATBHAI SAKARIYA</t>
  </si>
  <si>
    <t>MAJESTIC MARKET RESEARCH SUPPORT SERVICES LIMITED .</t>
  </si>
  <si>
    <t>GEMSI</t>
  </si>
  <si>
    <t>REKHA JAGDISH DESAI</t>
  </si>
  <si>
    <t>MAXIM FINANCIAL SERVICES PRIVATE LIMITED</t>
  </si>
  <si>
    <t>GLEAM</t>
  </si>
  <si>
    <t>NOPEA CAPITAL SERVICES PRIVATE LIMITED</t>
  </si>
  <si>
    <t>R S SERVICES PRIVATE LIMITED</t>
  </si>
  <si>
    <t>ARYAMAN BROKING LIMITED</t>
  </si>
  <si>
    <t>ACHINTYA SECURITIES PVT. LTD.</t>
  </si>
  <si>
    <t>ANILBHAI V DANGAR</t>
  </si>
  <si>
    <t>RITESH KUMAR AGARWAL</t>
  </si>
  <si>
    <t>NUPUR ANIL SHAH</t>
  </si>
  <si>
    <t>STEADVIEW CAPITAL MAURITIUS LIMITED</t>
  </si>
  <si>
    <t>LOHIASEC</t>
  </si>
  <si>
    <t>REGIUS SUPPLIERS PRIVATE LIMITED</t>
  </si>
  <si>
    <t>HALLMARK MERCHANTS PRIVATE LIMITED</t>
  </si>
  <si>
    <t>VIKAS JAGDISHCHANDRA SINGHANIA</t>
  </si>
  <si>
    <t>ARTI UPENDRA NANAVATI</t>
  </si>
  <si>
    <t>SAMIR PRAKASH MEHTA</t>
  </si>
  <si>
    <t>KUSUM AGARWAL</t>
  </si>
  <si>
    <t>ASTHA MUKESH BAJARIA</t>
  </si>
  <si>
    <t>SHARONBIO</t>
  </si>
  <si>
    <t>NITIN RATILAL MEHTA</t>
  </si>
  <si>
    <t>TWIN EARTH SECURITIES PRIVATE LIMITED</t>
  </si>
  <si>
    <t>TARUN CHANDMAL JAIN</t>
  </si>
  <si>
    <t>RAJTARU COMMEX SERVICES P LTD.</t>
  </si>
  <si>
    <t>UPASAFN</t>
  </si>
  <si>
    <t>JITENDERA GUPTA*</t>
  </si>
  <si>
    <t>BEML Limited</t>
  </si>
  <si>
    <t>Goa Carbon Ltd</t>
  </si>
  <si>
    <t>RAHUL DOSHI</t>
  </si>
  <si>
    <t>ABHISHEK AGARWAL HUF</t>
  </si>
  <si>
    <t>AGARWAL PINKI</t>
  </si>
  <si>
    <t>SHREE MALLIKARJUN TRAD INVEST PRIVATE LIMITED</t>
  </si>
  <si>
    <t>JAKHARIA</t>
  </si>
  <si>
    <t>JAKHARIA FABRIC LIMITED</t>
  </si>
  <si>
    <t>ARYAMAN CAPITAL MARKETS LIMITED</t>
  </si>
  <si>
    <t>OVERSKUD MULTI ASSET MANAGEMENT PRIVATE LIMITED</t>
  </si>
  <si>
    <t>TIA ENTERPRISES PRIVATE LIMITED</t>
  </si>
  <si>
    <t>J.Kumar Infraprojects Lim</t>
  </si>
  <si>
    <t>CAPRI GLOBAL HOLDINGS PRIVATE LIMITED</t>
  </si>
  <si>
    <t>KEERTI</t>
  </si>
  <si>
    <t>Keerti Know &amp; Skill Ltd.</t>
  </si>
  <si>
    <t>SANGHAVI COMMODITY PRIVATE LIMITED</t>
  </si>
  <si>
    <t>MULTIPLIER S AND S ADV PVT LTD</t>
  </si>
  <si>
    <t>Relaxo Foot Ltd.</t>
  </si>
  <si>
    <t>Repco Home Finance Ltd</t>
  </si>
  <si>
    <t>CROSSLAND TRADING CO</t>
  </si>
  <si>
    <t>Suzlon Energy Limited</t>
  </si>
  <si>
    <t>ADROIT FINANCIAL SERVICES PRIVATE LIMITED</t>
  </si>
  <si>
    <t>SHARE INDIA SECURITIES LIMITED</t>
  </si>
  <si>
    <t>CESC Ventures Limited</t>
  </si>
  <si>
    <t>INTERNATIONAL NEW DISCOVERY FUND</t>
  </si>
  <si>
    <t>HARSHA RAJESHBHAI JHAVERI</t>
  </si>
  <si>
    <t>SWING INFRASPACE PRIVATE LIMITED</t>
  </si>
  <si>
    <t>MUKAND LAL DUA</t>
  </si>
  <si>
    <t>RAMESH KUMAR DUA</t>
  </si>
  <si>
    <t>Shalimar Paints Ltd</t>
  </si>
  <si>
    <t>MEENAKSHI GUPTA</t>
  </si>
  <si>
    <t>Shre Push Chem &amp; Fert Ltd</t>
  </si>
  <si>
    <t>EDELWEISS MULTI STRATEGY FUNDS MANAGEMENT PVT LTD - HEXAGON</t>
  </si>
  <si>
    <t>S. P. Apparels Limited</t>
  </si>
  <si>
    <t>Spencer</t>
  </si>
  <si>
    <t>MFS EMERGING MARKETS EQUITY FUND</t>
  </si>
  <si>
    <t>SURANI</t>
  </si>
  <si>
    <t>Surani Steel Tubes Ltd.</t>
  </si>
  <si>
    <t>SATYANARAYAN JAGANNATH KABRA</t>
  </si>
  <si>
    <t>ARENTERP</t>
  </si>
  <si>
    <t>INE610C01014</t>
  </si>
  <si>
    <t>ARIHANT</t>
  </si>
  <si>
    <t>INE413D01011</t>
  </si>
  <si>
    <t>ATNINTER</t>
  </si>
  <si>
    <t>INE803A01027</t>
  </si>
  <si>
    <t>BLUECHIP</t>
  </si>
  <si>
    <t>INE657B01025</t>
  </si>
  <si>
    <t>DCMFINSERV</t>
  </si>
  <si>
    <t>INE891B01012</t>
  </si>
  <si>
    <t>EBANK</t>
  </si>
  <si>
    <t>INF754K01EL1</t>
  </si>
  <si>
    <t>EUROTEXIND</t>
  </si>
  <si>
    <t>INE022C01012</t>
  </si>
  <si>
    <t>IDFNIFTYET</t>
  </si>
  <si>
    <t>INF194KA1U07</t>
  </si>
  <si>
    <t>INFOMEDIA</t>
  </si>
  <si>
    <t>INE669A01022</t>
  </si>
  <si>
    <t>JAIHINDPRO</t>
  </si>
  <si>
    <t>INE343D01010</t>
  </si>
  <si>
    <t>JIKIND</t>
  </si>
  <si>
    <t>INE026B01049</t>
  </si>
  <si>
    <t>KHAITANELE</t>
  </si>
  <si>
    <t>INE761A01019</t>
  </si>
  <si>
    <t>KHANDSE</t>
  </si>
  <si>
    <t>INE060B01014</t>
  </si>
  <si>
    <t>LGBFORGE</t>
  </si>
  <si>
    <t>INE201J01017</t>
  </si>
  <si>
    <t>LICNETFSEN</t>
  </si>
  <si>
    <t>INF767K01OT5</t>
  </si>
  <si>
    <t>MELSTAR</t>
  </si>
  <si>
    <t>INE817A01019</t>
  </si>
  <si>
    <t>REGENCERAM</t>
  </si>
  <si>
    <t>INE277C01012</t>
  </si>
  <si>
    <t>SUBCAPCITY</t>
  </si>
  <si>
    <t>INE845C01016</t>
  </si>
  <si>
    <t>TARAPUR</t>
  </si>
  <si>
    <t>INE747K01017</t>
  </si>
  <si>
    <t>THOMASCOTT</t>
  </si>
  <si>
    <t>INE480M01011</t>
  </si>
  <si>
    <t>TIMESGTY</t>
  </si>
  <si>
    <t>INE289C01025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</si>
</sst>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6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/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0" sqref="C3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P15" sqref="P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39" t="s">
        <v>13</v>
      </c>
      <c r="B9" s="441" t="s">
        <v>1937</v>
      </c>
      <c r="C9" s="441" t="s">
        <v>14</v>
      </c>
      <c r="D9" s="111" t="s">
        <v>15</v>
      </c>
      <c r="E9" s="23" t="s">
        <v>16</v>
      </c>
      <c r="F9" s="436" t="s">
        <v>17</v>
      </c>
      <c r="G9" s="437"/>
      <c r="H9" s="438"/>
      <c r="I9" s="436" t="s">
        <v>18</v>
      </c>
      <c r="J9" s="437"/>
      <c r="K9" s="438"/>
      <c r="L9" s="23"/>
      <c r="M9" s="24"/>
      <c r="N9" s="24"/>
      <c r="O9" s="24"/>
    </row>
    <row r="10" spans="1:15" ht="59.25" customHeight="1">
      <c r="A10" s="440"/>
      <c r="B10" s="442" t="s">
        <v>1937</v>
      </c>
      <c r="C10" s="44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27645.5</v>
      </c>
      <c r="E11" s="133">
        <v>27457.766666666666</v>
      </c>
      <c r="F11" s="134">
        <v>27240.983333333334</v>
      </c>
      <c r="G11" s="134">
        <v>26836.466666666667</v>
      </c>
      <c r="H11" s="134">
        <v>26619.683333333334</v>
      </c>
      <c r="I11" s="134">
        <v>27862.283333333333</v>
      </c>
      <c r="J11" s="134">
        <v>28079.066666666666</v>
      </c>
      <c r="K11" s="134">
        <v>28483.583333333332</v>
      </c>
      <c r="L11" s="132">
        <v>27674.55</v>
      </c>
      <c r="M11" s="132">
        <v>27053.25</v>
      </c>
      <c r="N11" s="151">
        <v>1813800</v>
      </c>
      <c r="O11" s="344">
        <v>0.24260111805327195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11032.7</v>
      </c>
      <c r="E12" s="135">
        <v>10971.916666666666</v>
      </c>
      <c r="F12" s="136">
        <v>10903.833333333332</v>
      </c>
      <c r="G12" s="136">
        <v>10774.966666666665</v>
      </c>
      <c r="H12" s="136">
        <v>10706.883333333331</v>
      </c>
      <c r="I12" s="136">
        <v>11100.783333333333</v>
      </c>
      <c r="J12" s="136">
        <v>11168.866666666665</v>
      </c>
      <c r="K12" s="136">
        <v>11297.733333333334</v>
      </c>
      <c r="L12" s="131">
        <v>11040</v>
      </c>
      <c r="M12" s="131">
        <v>10843.05</v>
      </c>
      <c r="N12" s="151">
        <v>15258900</v>
      </c>
      <c r="O12" s="344">
        <v>1.9058638496947111E-2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15728</v>
      </c>
      <c r="E13" s="135">
        <v>15771.333333333334</v>
      </c>
      <c r="F13" s="136">
        <v>15666.666666666668</v>
      </c>
      <c r="G13" s="136">
        <v>15605.333333333334</v>
      </c>
      <c r="H13" s="136">
        <v>15500.666666666668</v>
      </c>
      <c r="I13" s="136">
        <v>15832.666666666668</v>
      </c>
      <c r="J13" s="136">
        <v>15937.333333333336</v>
      </c>
      <c r="K13" s="136">
        <v>15998.666666666668</v>
      </c>
      <c r="L13" s="131">
        <v>15876</v>
      </c>
      <c r="M13" s="131">
        <v>15710</v>
      </c>
      <c r="N13" s="151">
        <v>15700</v>
      </c>
      <c r="O13" s="344">
        <v>1.2903225806451613E-2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1536.85</v>
      </c>
      <c r="E14" s="135">
        <v>1518.9166666666667</v>
      </c>
      <c r="F14" s="136">
        <v>1496.9333333333334</v>
      </c>
      <c r="G14" s="136">
        <v>1457.0166666666667</v>
      </c>
      <c r="H14" s="136">
        <v>1435.0333333333333</v>
      </c>
      <c r="I14" s="136">
        <v>1558.8333333333335</v>
      </c>
      <c r="J14" s="136">
        <v>1580.8166666666666</v>
      </c>
      <c r="K14" s="136">
        <v>1620.7333333333336</v>
      </c>
      <c r="L14" s="131">
        <v>1540.9</v>
      </c>
      <c r="M14" s="131">
        <v>1479</v>
      </c>
      <c r="N14" s="151">
        <v>2720000</v>
      </c>
      <c r="O14" s="344">
        <v>-3.7372593431483581E-2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141.75</v>
      </c>
      <c r="E15" s="135">
        <v>139.31666666666666</v>
      </c>
      <c r="F15" s="136">
        <v>134.63333333333333</v>
      </c>
      <c r="G15" s="136">
        <v>127.51666666666665</v>
      </c>
      <c r="H15" s="136">
        <v>122.83333333333331</v>
      </c>
      <c r="I15" s="136">
        <v>146.43333333333334</v>
      </c>
      <c r="J15" s="136">
        <v>151.11666666666667</v>
      </c>
      <c r="K15" s="136">
        <v>158.23333333333335</v>
      </c>
      <c r="L15" s="131">
        <v>144</v>
      </c>
      <c r="M15" s="131">
        <v>132.19999999999999</v>
      </c>
      <c r="N15" s="151">
        <v>38008000</v>
      </c>
      <c r="O15" s="344">
        <v>2.6379656009285638E-3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341.85</v>
      </c>
      <c r="E16" s="135">
        <v>339.13333333333338</v>
      </c>
      <c r="F16" s="136">
        <v>335.26666666666677</v>
      </c>
      <c r="G16" s="136">
        <v>328.68333333333339</v>
      </c>
      <c r="H16" s="136">
        <v>324.81666666666678</v>
      </c>
      <c r="I16" s="136">
        <v>345.71666666666675</v>
      </c>
      <c r="J16" s="136">
        <v>349.58333333333343</v>
      </c>
      <c r="K16" s="136">
        <v>356.16666666666674</v>
      </c>
      <c r="L16" s="131">
        <v>343</v>
      </c>
      <c r="M16" s="131">
        <v>332.55</v>
      </c>
      <c r="N16" s="151">
        <v>24462500</v>
      </c>
      <c r="O16" s="344">
        <v>8.3850243686309264E-2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51.3</v>
      </c>
      <c r="E17" s="135">
        <v>50.983333333333327</v>
      </c>
      <c r="F17" s="136">
        <v>49.566666666666656</v>
      </c>
      <c r="G17" s="136">
        <v>47.833333333333329</v>
      </c>
      <c r="H17" s="136">
        <v>46.416666666666657</v>
      </c>
      <c r="I17" s="136">
        <v>52.716666666666654</v>
      </c>
      <c r="J17" s="136">
        <v>54.133333333333326</v>
      </c>
      <c r="K17" s="136">
        <v>55.866666666666653</v>
      </c>
      <c r="L17" s="131">
        <v>52.4</v>
      </c>
      <c r="M17" s="131">
        <v>49.25</v>
      </c>
      <c r="N17" s="151">
        <v>158520000</v>
      </c>
      <c r="O17" s="344">
        <v>1.0582685196990948E-2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995</v>
      </c>
      <c r="E18" s="135">
        <v>991.11666666666667</v>
      </c>
      <c r="F18" s="136">
        <v>983.88333333333333</v>
      </c>
      <c r="G18" s="136">
        <v>972.76666666666665</v>
      </c>
      <c r="H18" s="136">
        <v>965.5333333333333</v>
      </c>
      <c r="I18" s="136">
        <v>1002.2333333333333</v>
      </c>
      <c r="J18" s="136">
        <v>1009.4666666666667</v>
      </c>
      <c r="K18" s="136">
        <v>1020.5833333333334</v>
      </c>
      <c r="L18" s="131">
        <v>998.35</v>
      </c>
      <c r="M18" s="131">
        <v>980</v>
      </c>
      <c r="N18" s="151">
        <v>824500</v>
      </c>
      <c r="O18" s="344">
        <v>2.8696194635059263E-2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51.95</v>
      </c>
      <c r="E19" s="135">
        <v>50.800000000000004</v>
      </c>
      <c r="F19" s="136">
        <v>49.250000000000007</v>
      </c>
      <c r="G19" s="136">
        <v>46.550000000000004</v>
      </c>
      <c r="H19" s="136">
        <v>45.000000000000007</v>
      </c>
      <c r="I19" s="136">
        <v>53.500000000000007</v>
      </c>
      <c r="J19" s="136">
        <v>55.050000000000004</v>
      </c>
      <c r="K19" s="136">
        <v>57.750000000000007</v>
      </c>
      <c r="L19" s="131">
        <v>52.35</v>
      </c>
      <c r="M19" s="131">
        <v>48.1</v>
      </c>
      <c r="N19" s="151">
        <v>21554000</v>
      </c>
      <c r="O19" s="344">
        <v>-2.4705882352941175E-2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740.55</v>
      </c>
      <c r="E20" s="135">
        <v>739.06666666666661</v>
      </c>
      <c r="F20" s="136">
        <v>734.73333333333323</v>
      </c>
      <c r="G20" s="136">
        <v>728.91666666666663</v>
      </c>
      <c r="H20" s="136">
        <v>724.58333333333326</v>
      </c>
      <c r="I20" s="136">
        <v>744.88333333333321</v>
      </c>
      <c r="J20" s="136">
        <v>749.2166666666667</v>
      </c>
      <c r="K20" s="136">
        <v>755.03333333333319</v>
      </c>
      <c r="L20" s="131">
        <v>743.4</v>
      </c>
      <c r="M20" s="131">
        <v>733.25</v>
      </c>
      <c r="N20" s="151">
        <v>577500</v>
      </c>
      <c r="O20" s="344">
        <v>-6.8848758465011289E-2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223.6</v>
      </c>
      <c r="E21" s="135">
        <v>222.35</v>
      </c>
      <c r="F21" s="136">
        <v>220.04999999999998</v>
      </c>
      <c r="G21" s="136">
        <v>216.5</v>
      </c>
      <c r="H21" s="136">
        <v>214.2</v>
      </c>
      <c r="I21" s="136">
        <v>225.89999999999998</v>
      </c>
      <c r="J21" s="136">
        <v>228.2</v>
      </c>
      <c r="K21" s="136">
        <v>231.74999999999997</v>
      </c>
      <c r="L21" s="131">
        <v>224.65</v>
      </c>
      <c r="M21" s="131">
        <v>218.8</v>
      </c>
      <c r="N21" s="151">
        <v>12470000</v>
      </c>
      <c r="O21" s="344">
        <v>6.9927069927069929E-2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1195.9000000000001</v>
      </c>
      <c r="E22" s="135">
        <v>1183.0666666666666</v>
      </c>
      <c r="F22" s="136">
        <v>1166.3833333333332</v>
      </c>
      <c r="G22" s="136">
        <v>1136.8666666666666</v>
      </c>
      <c r="H22" s="136">
        <v>1120.1833333333332</v>
      </c>
      <c r="I22" s="136">
        <v>1212.5833333333333</v>
      </c>
      <c r="J22" s="136">
        <v>1229.2666666666667</v>
      </c>
      <c r="K22" s="136">
        <v>1258.7833333333333</v>
      </c>
      <c r="L22" s="131">
        <v>1199.75</v>
      </c>
      <c r="M22" s="131">
        <v>1153.55</v>
      </c>
      <c r="N22" s="151">
        <v>1175500</v>
      </c>
      <c r="O22" s="344">
        <v>-9.4375963020030817E-2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224.6</v>
      </c>
      <c r="E23" s="135">
        <v>222.79999999999998</v>
      </c>
      <c r="F23" s="136">
        <v>219.79999999999995</v>
      </c>
      <c r="G23" s="136">
        <v>214.99999999999997</v>
      </c>
      <c r="H23" s="136">
        <v>211.99999999999994</v>
      </c>
      <c r="I23" s="136">
        <v>227.59999999999997</v>
      </c>
      <c r="J23" s="136">
        <v>230.60000000000002</v>
      </c>
      <c r="K23" s="136">
        <v>235.39999999999998</v>
      </c>
      <c r="L23" s="131">
        <v>225.8</v>
      </c>
      <c r="M23" s="131">
        <v>218</v>
      </c>
      <c r="N23" s="151">
        <v>9372000</v>
      </c>
      <c r="O23" s="344">
        <v>6.042090970807875E-2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85.85</v>
      </c>
      <c r="E24" s="135">
        <v>85.033333333333331</v>
      </c>
      <c r="F24" s="136">
        <v>83.666666666666657</v>
      </c>
      <c r="G24" s="136">
        <v>81.48333333333332</v>
      </c>
      <c r="H24" s="136">
        <v>80.116666666666646</v>
      </c>
      <c r="I24" s="136">
        <v>87.216666666666669</v>
      </c>
      <c r="J24" s="136">
        <v>88.583333333333343</v>
      </c>
      <c r="K24" s="136">
        <v>90.76666666666668</v>
      </c>
      <c r="L24" s="131">
        <v>86.4</v>
      </c>
      <c r="M24" s="131">
        <v>82.85</v>
      </c>
      <c r="N24" s="151">
        <v>6138000</v>
      </c>
      <c r="O24" s="344">
        <v>-6.6605839416058396E-2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90.85</v>
      </c>
      <c r="E25" s="135">
        <v>89.383333333333326</v>
      </c>
      <c r="F25" s="136">
        <v>87.616666666666646</v>
      </c>
      <c r="G25" s="136">
        <v>84.383333333333326</v>
      </c>
      <c r="H25" s="136">
        <v>82.616666666666646</v>
      </c>
      <c r="I25" s="136">
        <v>92.616666666666646</v>
      </c>
      <c r="J25" s="136">
        <v>94.383333333333326</v>
      </c>
      <c r="K25" s="136">
        <v>97.616666666666646</v>
      </c>
      <c r="L25" s="131">
        <v>91.15</v>
      </c>
      <c r="M25" s="131">
        <v>86.15</v>
      </c>
      <c r="N25" s="151">
        <v>68348000</v>
      </c>
      <c r="O25" s="344">
        <v>8.4395656279508974E-3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1414</v>
      </c>
      <c r="E26" s="135">
        <v>1407.5</v>
      </c>
      <c r="F26" s="136">
        <v>1396.25</v>
      </c>
      <c r="G26" s="136">
        <v>1378.5</v>
      </c>
      <c r="H26" s="136">
        <v>1367.25</v>
      </c>
      <c r="I26" s="136">
        <v>1425.25</v>
      </c>
      <c r="J26" s="136">
        <v>1436.5</v>
      </c>
      <c r="K26" s="136">
        <v>1454.25</v>
      </c>
      <c r="L26" s="131">
        <v>1418.75</v>
      </c>
      <c r="M26" s="131">
        <v>1389.75</v>
      </c>
      <c r="N26" s="151">
        <v>5555400</v>
      </c>
      <c r="O26" s="344">
        <v>2.3659480375898285E-2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738.8</v>
      </c>
      <c r="E27" s="135">
        <v>734.80000000000007</v>
      </c>
      <c r="F27" s="136">
        <v>726.00000000000011</v>
      </c>
      <c r="G27" s="136">
        <v>713.2</v>
      </c>
      <c r="H27" s="136">
        <v>704.40000000000009</v>
      </c>
      <c r="I27" s="136">
        <v>747.60000000000014</v>
      </c>
      <c r="J27" s="136">
        <v>756.40000000000009</v>
      </c>
      <c r="K27" s="136">
        <v>769.20000000000016</v>
      </c>
      <c r="L27" s="131">
        <v>743.6</v>
      </c>
      <c r="M27" s="131">
        <v>722</v>
      </c>
      <c r="N27" s="151">
        <v>18505000</v>
      </c>
      <c r="O27" s="344">
        <v>-1.4030543413739139E-3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734.75</v>
      </c>
      <c r="E28" s="135">
        <v>725</v>
      </c>
      <c r="F28" s="136">
        <v>713.6</v>
      </c>
      <c r="G28" s="136">
        <v>692.45</v>
      </c>
      <c r="H28" s="136">
        <v>681.05000000000007</v>
      </c>
      <c r="I28" s="136">
        <v>746.15</v>
      </c>
      <c r="J28" s="136">
        <v>757.55000000000007</v>
      </c>
      <c r="K28" s="136">
        <v>778.69999999999993</v>
      </c>
      <c r="L28" s="131">
        <v>736.4</v>
      </c>
      <c r="M28" s="131">
        <v>703.85</v>
      </c>
      <c r="N28" s="151">
        <v>33742800</v>
      </c>
      <c r="O28" s="344">
        <v>4.0712091491172879E-2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2907.15</v>
      </c>
      <c r="E29" s="135">
        <v>2880.2166666666667</v>
      </c>
      <c r="F29" s="136">
        <v>2843.1833333333334</v>
      </c>
      <c r="G29" s="136">
        <v>2779.2166666666667</v>
      </c>
      <c r="H29" s="136">
        <v>2742.1833333333334</v>
      </c>
      <c r="I29" s="136">
        <v>2944.1833333333334</v>
      </c>
      <c r="J29" s="136">
        <v>2981.2166666666672</v>
      </c>
      <c r="K29" s="136">
        <v>3045.1833333333334</v>
      </c>
      <c r="L29" s="131">
        <v>2917.25</v>
      </c>
      <c r="M29" s="131">
        <v>2816.25</v>
      </c>
      <c r="N29" s="151">
        <v>2477250</v>
      </c>
      <c r="O29" s="344">
        <v>-1.6671628460851445E-2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6592.05</v>
      </c>
      <c r="E30" s="135">
        <v>6557.05</v>
      </c>
      <c r="F30" s="136">
        <v>6449.2000000000007</v>
      </c>
      <c r="G30" s="136">
        <v>6306.35</v>
      </c>
      <c r="H30" s="136">
        <v>6198.5000000000009</v>
      </c>
      <c r="I30" s="136">
        <v>6699.9000000000005</v>
      </c>
      <c r="J30" s="136">
        <v>6807.7500000000009</v>
      </c>
      <c r="K30" s="136">
        <v>6950.6</v>
      </c>
      <c r="L30" s="131">
        <v>6664.9</v>
      </c>
      <c r="M30" s="131">
        <v>6414.2</v>
      </c>
      <c r="N30" s="151">
        <v>651625</v>
      </c>
      <c r="O30" s="344">
        <v>-8.3697926574091679E-3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2712.85</v>
      </c>
      <c r="E31" s="135">
        <v>2697.7000000000003</v>
      </c>
      <c r="F31" s="136">
        <v>2671.6500000000005</v>
      </c>
      <c r="G31" s="136">
        <v>2630.4500000000003</v>
      </c>
      <c r="H31" s="136">
        <v>2604.4000000000005</v>
      </c>
      <c r="I31" s="136">
        <v>2738.9000000000005</v>
      </c>
      <c r="J31" s="136">
        <v>2764.9500000000007</v>
      </c>
      <c r="K31" s="136">
        <v>2806.1500000000005</v>
      </c>
      <c r="L31" s="131">
        <v>2723.75</v>
      </c>
      <c r="M31" s="131">
        <v>2656.5</v>
      </c>
      <c r="N31" s="151">
        <v>5733500</v>
      </c>
      <c r="O31" s="344">
        <v>2.0468096467028567E-2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916.15</v>
      </c>
      <c r="E32" s="135">
        <v>909.35</v>
      </c>
      <c r="F32" s="136">
        <v>896.80000000000007</v>
      </c>
      <c r="G32" s="136">
        <v>877.45</v>
      </c>
      <c r="H32" s="136">
        <v>864.90000000000009</v>
      </c>
      <c r="I32" s="136">
        <v>928.7</v>
      </c>
      <c r="J32" s="136">
        <v>941.25</v>
      </c>
      <c r="K32" s="136">
        <v>960.6</v>
      </c>
      <c r="L32" s="131">
        <v>921.9</v>
      </c>
      <c r="M32" s="131">
        <v>890</v>
      </c>
      <c r="N32" s="151">
        <v>1699200</v>
      </c>
      <c r="O32" s="344">
        <v>2.0663142719846227E-2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112.9</v>
      </c>
      <c r="E33" s="135">
        <v>111.7</v>
      </c>
      <c r="F33" s="136">
        <v>109.25</v>
      </c>
      <c r="G33" s="136">
        <v>105.6</v>
      </c>
      <c r="H33" s="136">
        <v>103.14999999999999</v>
      </c>
      <c r="I33" s="136">
        <v>115.35000000000001</v>
      </c>
      <c r="J33" s="136">
        <v>117.80000000000003</v>
      </c>
      <c r="K33" s="136">
        <v>121.45000000000002</v>
      </c>
      <c r="L33" s="131">
        <v>114.15</v>
      </c>
      <c r="M33" s="131">
        <v>108.05</v>
      </c>
      <c r="N33" s="151">
        <v>57164000</v>
      </c>
      <c r="O33" s="344">
        <v>-1.5370642073639349E-3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91.15</v>
      </c>
      <c r="E34" s="135">
        <v>90.416666666666671</v>
      </c>
      <c r="F34" s="136">
        <v>88.783333333333346</v>
      </c>
      <c r="G34" s="136">
        <v>86.416666666666671</v>
      </c>
      <c r="H34" s="136">
        <v>84.783333333333346</v>
      </c>
      <c r="I34" s="136">
        <v>92.783333333333346</v>
      </c>
      <c r="J34" s="136">
        <v>94.416666666666671</v>
      </c>
      <c r="K34" s="136">
        <v>96.783333333333346</v>
      </c>
      <c r="L34" s="131">
        <v>92.05</v>
      </c>
      <c r="M34" s="131">
        <v>88.05</v>
      </c>
      <c r="N34" s="151">
        <v>22674000</v>
      </c>
      <c r="O34" s="344">
        <v>-3.1653917172250064E-3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1308.3499999999999</v>
      </c>
      <c r="E35" s="135">
        <v>1300</v>
      </c>
      <c r="F35" s="136">
        <v>1288</v>
      </c>
      <c r="G35" s="136">
        <v>1267.6500000000001</v>
      </c>
      <c r="H35" s="136">
        <v>1255.6500000000001</v>
      </c>
      <c r="I35" s="136">
        <v>1320.35</v>
      </c>
      <c r="J35" s="136">
        <v>1332.35</v>
      </c>
      <c r="K35" s="136">
        <v>1352.6999999999998</v>
      </c>
      <c r="L35" s="131">
        <v>1312</v>
      </c>
      <c r="M35" s="131">
        <v>1279.6500000000001</v>
      </c>
      <c r="N35" s="151">
        <v>2208250</v>
      </c>
      <c r="O35" s="344">
        <v>2.554278416347382E-2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89.9</v>
      </c>
      <c r="E36" s="135">
        <v>88.40000000000002</v>
      </c>
      <c r="F36" s="136">
        <v>86.150000000000034</v>
      </c>
      <c r="G36" s="136">
        <v>82.40000000000002</v>
      </c>
      <c r="H36" s="136">
        <v>80.150000000000034</v>
      </c>
      <c r="I36" s="136">
        <v>92.150000000000034</v>
      </c>
      <c r="J36" s="136">
        <v>94.4</v>
      </c>
      <c r="K36" s="136">
        <v>98.150000000000034</v>
      </c>
      <c r="L36" s="131">
        <v>90.65</v>
      </c>
      <c r="M36" s="131">
        <v>84.65</v>
      </c>
      <c r="N36" s="151">
        <v>34278000</v>
      </c>
      <c r="O36" s="344">
        <v>4.9412196914033799E-2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913.8</v>
      </c>
      <c r="E37" s="135">
        <v>896.91666666666663</v>
      </c>
      <c r="F37" s="136">
        <v>871.88333333333321</v>
      </c>
      <c r="G37" s="136">
        <v>829.96666666666658</v>
      </c>
      <c r="H37" s="136">
        <v>804.93333333333317</v>
      </c>
      <c r="I37" s="136">
        <v>938.83333333333326</v>
      </c>
      <c r="J37" s="136">
        <v>963.86666666666679</v>
      </c>
      <c r="K37" s="136">
        <v>1005.7833333333333</v>
      </c>
      <c r="L37" s="131">
        <v>921.95</v>
      </c>
      <c r="M37" s="131">
        <v>855</v>
      </c>
      <c r="N37" s="151">
        <v>1467200</v>
      </c>
      <c r="O37" s="344">
        <v>0.16703786191536749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305.89999999999998</v>
      </c>
      <c r="E38" s="135">
        <v>305.21666666666664</v>
      </c>
      <c r="F38" s="136">
        <v>302.43333333333328</v>
      </c>
      <c r="G38" s="136">
        <v>298.96666666666664</v>
      </c>
      <c r="H38" s="136">
        <v>296.18333333333328</v>
      </c>
      <c r="I38" s="136">
        <v>308.68333333333328</v>
      </c>
      <c r="J38" s="136">
        <v>311.4666666666667</v>
      </c>
      <c r="K38" s="136">
        <v>314.93333333333328</v>
      </c>
      <c r="L38" s="131">
        <v>308</v>
      </c>
      <c r="M38" s="131">
        <v>301.75</v>
      </c>
      <c r="N38" s="151">
        <v>3777400</v>
      </c>
      <c r="O38" s="344">
        <v>-3.8633818589025759E-2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971.65</v>
      </c>
      <c r="E39" s="135">
        <v>966.03333333333342</v>
      </c>
      <c r="F39" s="136">
        <v>957.56666666666683</v>
      </c>
      <c r="G39" s="136">
        <v>943.48333333333346</v>
      </c>
      <c r="H39" s="136">
        <v>935.01666666666688</v>
      </c>
      <c r="I39" s="136">
        <v>980.11666666666679</v>
      </c>
      <c r="J39" s="136">
        <v>988.58333333333326</v>
      </c>
      <c r="K39" s="136">
        <v>1002.6666666666667</v>
      </c>
      <c r="L39" s="131">
        <v>974.5</v>
      </c>
      <c r="M39" s="131">
        <v>951.95</v>
      </c>
      <c r="N39" s="151">
        <v>4916500</v>
      </c>
      <c r="O39" s="344">
        <v>-1.8956400279357476E-2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528</v>
      </c>
      <c r="E40" s="135">
        <v>521.76666666666665</v>
      </c>
      <c r="F40" s="136">
        <v>514.5333333333333</v>
      </c>
      <c r="G40" s="136">
        <v>501.06666666666666</v>
      </c>
      <c r="H40" s="136">
        <v>493.83333333333331</v>
      </c>
      <c r="I40" s="136">
        <v>535.23333333333335</v>
      </c>
      <c r="J40" s="136">
        <v>542.4666666666667</v>
      </c>
      <c r="K40" s="136">
        <v>555.93333333333328</v>
      </c>
      <c r="L40" s="131">
        <v>529</v>
      </c>
      <c r="M40" s="131">
        <v>508.3</v>
      </c>
      <c r="N40" s="151">
        <v>10304400</v>
      </c>
      <c r="O40" s="344">
        <v>-1.1644154634373545E-4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309.2</v>
      </c>
      <c r="E41" s="135">
        <v>307.73333333333335</v>
      </c>
      <c r="F41" s="136">
        <v>304.9666666666667</v>
      </c>
      <c r="G41" s="136">
        <v>300.73333333333335</v>
      </c>
      <c r="H41" s="136">
        <v>297.9666666666667</v>
      </c>
      <c r="I41" s="136">
        <v>311.9666666666667</v>
      </c>
      <c r="J41" s="136">
        <v>314.73333333333335</v>
      </c>
      <c r="K41" s="136">
        <v>318.9666666666667</v>
      </c>
      <c r="L41" s="131">
        <v>310.5</v>
      </c>
      <c r="M41" s="131">
        <v>303.5</v>
      </c>
      <c r="N41" s="151">
        <v>36969900</v>
      </c>
      <c r="O41" s="344">
        <v>-1.3965087281795512E-2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67.8</v>
      </c>
      <c r="E42" s="135">
        <v>67.649999999999991</v>
      </c>
      <c r="F42" s="136">
        <v>66.84999999999998</v>
      </c>
      <c r="G42" s="136">
        <v>65.899999999999991</v>
      </c>
      <c r="H42" s="136">
        <v>65.09999999999998</v>
      </c>
      <c r="I42" s="136">
        <v>68.59999999999998</v>
      </c>
      <c r="J42" s="136">
        <v>69.399999999999991</v>
      </c>
      <c r="K42" s="136">
        <v>70.34999999999998</v>
      </c>
      <c r="L42" s="131">
        <v>68.45</v>
      </c>
      <c r="M42" s="131">
        <v>66.7</v>
      </c>
      <c r="N42" s="151">
        <v>26370000</v>
      </c>
      <c r="O42" s="344">
        <v>1.1507479861910242E-2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628.79999999999995</v>
      </c>
      <c r="E43" s="135">
        <v>629.55000000000007</v>
      </c>
      <c r="F43" s="136">
        <v>624.15000000000009</v>
      </c>
      <c r="G43" s="136">
        <v>619.5</v>
      </c>
      <c r="H43" s="136">
        <v>614.1</v>
      </c>
      <c r="I43" s="136">
        <v>634.20000000000016</v>
      </c>
      <c r="J43" s="136">
        <v>639.6</v>
      </c>
      <c r="K43" s="136">
        <v>644.25000000000023</v>
      </c>
      <c r="L43" s="131">
        <v>634.95000000000005</v>
      </c>
      <c r="M43" s="131">
        <v>624.9</v>
      </c>
      <c r="N43" s="151">
        <v>5370300</v>
      </c>
      <c r="O43" s="344">
        <v>9.7278411180581101E-2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19036.849999999999</v>
      </c>
      <c r="E44" s="135">
        <v>18983.483333333334</v>
      </c>
      <c r="F44" s="136">
        <v>18853.366666666669</v>
      </c>
      <c r="G44" s="136">
        <v>18669.883333333335</v>
      </c>
      <c r="H44" s="136">
        <v>18539.76666666667</v>
      </c>
      <c r="I44" s="136">
        <v>19166.966666666667</v>
      </c>
      <c r="J44" s="136">
        <v>19297.083333333328</v>
      </c>
      <c r="K44" s="136">
        <v>19480.566666666666</v>
      </c>
      <c r="L44" s="131">
        <v>19113.599999999999</v>
      </c>
      <c r="M44" s="131">
        <v>18800</v>
      </c>
      <c r="N44" s="151">
        <v>137370</v>
      </c>
      <c r="O44" s="344">
        <v>2.6221425369789331E-2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363.75</v>
      </c>
      <c r="E45" s="135">
        <v>358.8</v>
      </c>
      <c r="F45" s="136">
        <v>351.85</v>
      </c>
      <c r="G45" s="136">
        <v>339.95</v>
      </c>
      <c r="H45" s="136">
        <v>333</v>
      </c>
      <c r="I45" s="136">
        <v>370.70000000000005</v>
      </c>
      <c r="J45" s="136">
        <v>377.65</v>
      </c>
      <c r="K45" s="136">
        <v>389.55000000000007</v>
      </c>
      <c r="L45" s="131">
        <v>365.75</v>
      </c>
      <c r="M45" s="131">
        <v>346.9</v>
      </c>
      <c r="N45" s="151">
        <v>6262200</v>
      </c>
      <c r="O45" s="344">
        <v>1.7251461988304094E-2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3090</v>
      </c>
      <c r="E46" s="135">
        <v>3091.1333333333337</v>
      </c>
      <c r="F46" s="136">
        <v>3068.9166666666674</v>
      </c>
      <c r="G46" s="136">
        <v>3047.8333333333339</v>
      </c>
      <c r="H46" s="136">
        <v>3025.6166666666677</v>
      </c>
      <c r="I46" s="136">
        <v>3112.2166666666672</v>
      </c>
      <c r="J46" s="136">
        <v>3134.4333333333334</v>
      </c>
      <c r="K46" s="136">
        <v>3155.5166666666669</v>
      </c>
      <c r="L46" s="131">
        <v>3113.35</v>
      </c>
      <c r="M46" s="131">
        <v>3070.05</v>
      </c>
      <c r="N46" s="151">
        <v>3034400</v>
      </c>
      <c r="O46" s="344">
        <v>-1.9769357495881383E-4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333.5</v>
      </c>
      <c r="E47" s="135">
        <v>330.66666666666669</v>
      </c>
      <c r="F47" s="136">
        <v>326.13333333333338</v>
      </c>
      <c r="G47" s="136">
        <v>318.76666666666671</v>
      </c>
      <c r="H47" s="136">
        <v>314.23333333333341</v>
      </c>
      <c r="I47" s="136">
        <v>338.03333333333336</v>
      </c>
      <c r="J47" s="136">
        <v>342.56666666666666</v>
      </c>
      <c r="K47" s="136">
        <v>349.93333333333334</v>
      </c>
      <c r="L47" s="131">
        <v>335.2</v>
      </c>
      <c r="M47" s="131">
        <v>323.3</v>
      </c>
      <c r="N47" s="151">
        <v>10593600</v>
      </c>
      <c r="O47" s="344">
        <v>6.8420203324189119E-2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254.1</v>
      </c>
      <c r="E48" s="135">
        <v>250.85</v>
      </c>
      <c r="F48" s="136">
        <v>246.85</v>
      </c>
      <c r="G48" s="136">
        <v>239.6</v>
      </c>
      <c r="H48" s="136">
        <v>235.6</v>
      </c>
      <c r="I48" s="136">
        <v>258.10000000000002</v>
      </c>
      <c r="J48" s="136">
        <v>262.10000000000002</v>
      </c>
      <c r="K48" s="136">
        <v>269.35000000000002</v>
      </c>
      <c r="L48" s="131">
        <v>254.85</v>
      </c>
      <c r="M48" s="131">
        <v>243.6</v>
      </c>
      <c r="N48" s="151">
        <v>11084000</v>
      </c>
      <c r="O48" s="344">
        <v>-1.9462137296532202E-2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295.55</v>
      </c>
      <c r="E49" s="135">
        <v>290.98333333333329</v>
      </c>
      <c r="F49" s="136">
        <v>283.46666666666658</v>
      </c>
      <c r="G49" s="136">
        <v>271.38333333333327</v>
      </c>
      <c r="H49" s="136">
        <v>263.86666666666656</v>
      </c>
      <c r="I49" s="136">
        <v>303.06666666666661</v>
      </c>
      <c r="J49" s="136">
        <v>310.58333333333337</v>
      </c>
      <c r="K49" s="136">
        <v>322.66666666666663</v>
      </c>
      <c r="L49" s="131">
        <v>298.5</v>
      </c>
      <c r="M49" s="131">
        <v>278.89999999999998</v>
      </c>
      <c r="N49" s="151">
        <v>4975200</v>
      </c>
      <c r="O49" s="344">
        <v>9.8132697655939613E-2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160.5</v>
      </c>
      <c r="E50" s="135">
        <v>161.48333333333332</v>
      </c>
      <c r="F50" s="136">
        <v>158.31666666666663</v>
      </c>
      <c r="G50" s="136">
        <v>156.13333333333333</v>
      </c>
      <c r="H50" s="136">
        <v>152.96666666666664</v>
      </c>
      <c r="I50" s="136">
        <v>163.66666666666663</v>
      </c>
      <c r="J50" s="136">
        <v>166.83333333333331</v>
      </c>
      <c r="K50" s="136">
        <v>169.01666666666662</v>
      </c>
      <c r="L50" s="131">
        <v>164.65</v>
      </c>
      <c r="M50" s="131">
        <v>159.30000000000001</v>
      </c>
      <c r="N50" s="151">
        <v>5521600</v>
      </c>
      <c r="O50" s="344">
        <v>1.4999999999999999E-2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1136</v>
      </c>
      <c r="E51" s="135">
        <v>1123.75</v>
      </c>
      <c r="F51" s="136">
        <v>1108.25</v>
      </c>
      <c r="G51" s="136">
        <v>1080.5</v>
      </c>
      <c r="H51" s="136">
        <v>1065</v>
      </c>
      <c r="I51" s="136">
        <v>1151.5</v>
      </c>
      <c r="J51" s="136">
        <v>1167</v>
      </c>
      <c r="K51" s="136">
        <v>1194.75</v>
      </c>
      <c r="L51" s="131">
        <v>1139.25</v>
      </c>
      <c r="M51" s="131">
        <v>1096</v>
      </c>
      <c r="N51" s="151">
        <v>1077600</v>
      </c>
      <c r="O51" s="344">
        <v>-3.7105751391465676E-4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862</v>
      </c>
      <c r="E52" s="135">
        <v>852.11666666666667</v>
      </c>
      <c r="F52" s="136">
        <v>840.23333333333335</v>
      </c>
      <c r="G52" s="136">
        <v>818.4666666666667</v>
      </c>
      <c r="H52" s="136">
        <v>806.58333333333337</v>
      </c>
      <c r="I52" s="136">
        <v>873.88333333333333</v>
      </c>
      <c r="J52" s="136">
        <v>885.76666666666677</v>
      </c>
      <c r="K52" s="136">
        <v>907.5333333333333</v>
      </c>
      <c r="L52" s="131">
        <v>864</v>
      </c>
      <c r="M52" s="131">
        <v>830.35</v>
      </c>
      <c r="N52" s="151">
        <v>4486800</v>
      </c>
      <c r="O52" s="344">
        <v>-3.6960721184803605E-2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709.35</v>
      </c>
      <c r="E53" s="135">
        <v>704.44999999999993</v>
      </c>
      <c r="F53" s="136">
        <v>692.99999999999989</v>
      </c>
      <c r="G53" s="136">
        <v>676.65</v>
      </c>
      <c r="H53" s="136">
        <v>665.19999999999993</v>
      </c>
      <c r="I53" s="136">
        <v>720.79999999999984</v>
      </c>
      <c r="J53" s="136">
        <v>732.24999999999989</v>
      </c>
      <c r="K53" s="136">
        <v>748.5999999999998</v>
      </c>
      <c r="L53" s="131">
        <v>715.9</v>
      </c>
      <c r="M53" s="131">
        <v>688.1</v>
      </c>
      <c r="N53" s="151">
        <v>1294150</v>
      </c>
      <c r="O53" s="344">
        <v>4.7640249332146035E-2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38.299999999999997</v>
      </c>
      <c r="E54" s="135">
        <v>37.916666666666664</v>
      </c>
      <c r="F54" s="136">
        <v>36.383333333333326</v>
      </c>
      <c r="G54" s="136">
        <v>34.466666666666661</v>
      </c>
      <c r="H54" s="136">
        <v>32.933333333333323</v>
      </c>
      <c r="I54" s="136">
        <v>39.833333333333329</v>
      </c>
      <c r="J54" s="136">
        <v>41.366666666666674</v>
      </c>
      <c r="K54" s="136">
        <v>43.283333333333331</v>
      </c>
      <c r="L54" s="131">
        <v>39.450000000000003</v>
      </c>
      <c r="M54" s="131">
        <v>36</v>
      </c>
      <c r="N54" s="151">
        <v>49944000</v>
      </c>
      <c r="O54" s="344">
        <v>-9.0476190476190474E-3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254.9</v>
      </c>
      <c r="E55" s="135">
        <v>250.66666666666666</v>
      </c>
      <c r="F55" s="136">
        <v>244.5333333333333</v>
      </c>
      <c r="G55" s="136">
        <v>234.16666666666666</v>
      </c>
      <c r="H55" s="136">
        <v>228.0333333333333</v>
      </c>
      <c r="I55" s="136">
        <v>261.0333333333333</v>
      </c>
      <c r="J55" s="136">
        <v>267.16666666666669</v>
      </c>
      <c r="K55" s="136">
        <v>277.5333333333333</v>
      </c>
      <c r="L55" s="131">
        <v>256.8</v>
      </c>
      <c r="M55" s="131">
        <v>240.3</v>
      </c>
      <c r="N55" s="151">
        <v>1445400</v>
      </c>
      <c r="O55" s="344">
        <v>2.554278416347382E-2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1295.1500000000001</v>
      </c>
      <c r="E56" s="135">
        <v>1288.3666666666668</v>
      </c>
      <c r="F56" s="136">
        <v>1277.8333333333335</v>
      </c>
      <c r="G56" s="136">
        <v>1260.5166666666667</v>
      </c>
      <c r="H56" s="136">
        <v>1249.9833333333333</v>
      </c>
      <c r="I56" s="136">
        <v>1305.6833333333336</v>
      </c>
      <c r="J56" s="136">
        <v>1316.2166666666669</v>
      </c>
      <c r="K56" s="136">
        <v>1333.5333333333338</v>
      </c>
      <c r="L56" s="131">
        <v>1298.9000000000001</v>
      </c>
      <c r="M56" s="131">
        <v>1271.05</v>
      </c>
      <c r="N56" s="151">
        <v>710000</v>
      </c>
      <c r="O56" s="344">
        <v>4.2432814710042432E-3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552.29999999999995</v>
      </c>
      <c r="E57" s="135">
        <v>551.45000000000005</v>
      </c>
      <c r="F57" s="136">
        <v>549.05000000000007</v>
      </c>
      <c r="G57" s="136">
        <v>545.80000000000007</v>
      </c>
      <c r="H57" s="136">
        <v>543.40000000000009</v>
      </c>
      <c r="I57" s="136">
        <v>554.70000000000005</v>
      </c>
      <c r="J57" s="136">
        <v>557.10000000000014</v>
      </c>
      <c r="K57" s="136">
        <v>560.35</v>
      </c>
      <c r="L57" s="131">
        <v>553.85</v>
      </c>
      <c r="M57" s="131">
        <v>548.20000000000005</v>
      </c>
      <c r="N57" s="151">
        <v>8480000</v>
      </c>
      <c r="O57" s="344">
        <v>-1.1078717201166181E-2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236.8</v>
      </c>
      <c r="E58" s="135">
        <v>234.66666666666666</v>
      </c>
      <c r="F58" s="136">
        <v>231.13333333333333</v>
      </c>
      <c r="G58" s="136">
        <v>225.46666666666667</v>
      </c>
      <c r="H58" s="136">
        <v>221.93333333333334</v>
      </c>
      <c r="I58" s="136">
        <v>240.33333333333331</v>
      </c>
      <c r="J58" s="136">
        <v>243.86666666666667</v>
      </c>
      <c r="K58" s="136">
        <v>249.5333333333333</v>
      </c>
      <c r="L58" s="131">
        <v>238.2</v>
      </c>
      <c r="M58" s="131">
        <v>229</v>
      </c>
      <c r="N58" s="151">
        <v>18095000</v>
      </c>
      <c r="O58" s="344">
        <v>-3.5303776683087026E-2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1247.5</v>
      </c>
      <c r="E59" s="135">
        <v>1250.8999999999999</v>
      </c>
      <c r="F59" s="136">
        <v>1239.7999999999997</v>
      </c>
      <c r="G59" s="136">
        <v>1232.0999999999999</v>
      </c>
      <c r="H59" s="136">
        <v>1220.9999999999998</v>
      </c>
      <c r="I59" s="136">
        <v>1258.5999999999997</v>
      </c>
      <c r="J59" s="136">
        <v>1269.6999999999996</v>
      </c>
      <c r="K59" s="136">
        <v>1277.3999999999996</v>
      </c>
      <c r="L59" s="131">
        <v>1262</v>
      </c>
      <c r="M59" s="131">
        <v>1243.2</v>
      </c>
      <c r="N59" s="151">
        <v>1740200</v>
      </c>
      <c r="O59" s="344">
        <v>7.1090047393364927E-2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486.15</v>
      </c>
      <c r="E60" s="135">
        <v>483.86666666666662</v>
      </c>
      <c r="F60" s="136">
        <v>479.53333333333325</v>
      </c>
      <c r="G60" s="136">
        <v>472.91666666666663</v>
      </c>
      <c r="H60" s="136">
        <v>468.58333333333326</v>
      </c>
      <c r="I60" s="136">
        <v>490.48333333333323</v>
      </c>
      <c r="J60" s="136">
        <v>494.81666666666661</v>
      </c>
      <c r="K60" s="136">
        <v>501.43333333333322</v>
      </c>
      <c r="L60" s="131">
        <v>488.2</v>
      </c>
      <c r="M60" s="131">
        <v>477.25</v>
      </c>
      <c r="N60" s="151">
        <v>1680225</v>
      </c>
      <c r="O60" s="344">
        <v>9.3109869646182495E-4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723.9</v>
      </c>
      <c r="E61" s="135">
        <v>716.0333333333333</v>
      </c>
      <c r="F61" s="136">
        <v>705.91666666666663</v>
      </c>
      <c r="G61" s="136">
        <v>687.93333333333328</v>
      </c>
      <c r="H61" s="136">
        <v>677.81666666666661</v>
      </c>
      <c r="I61" s="136">
        <v>734.01666666666665</v>
      </c>
      <c r="J61" s="136">
        <v>744.13333333333344</v>
      </c>
      <c r="K61" s="136">
        <v>762.11666666666667</v>
      </c>
      <c r="L61" s="131">
        <v>726.15</v>
      </c>
      <c r="M61" s="131">
        <v>698.05</v>
      </c>
      <c r="N61" s="151">
        <v>1353100</v>
      </c>
      <c r="O61" s="344">
        <v>6.0340098738343388E-2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445.15</v>
      </c>
      <c r="E62" s="135">
        <v>444.2</v>
      </c>
      <c r="F62" s="136">
        <v>441.9</v>
      </c>
      <c r="G62" s="136">
        <v>438.65</v>
      </c>
      <c r="H62" s="136">
        <v>436.34999999999997</v>
      </c>
      <c r="I62" s="136">
        <v>447.45</v>
      </c>
      <c r="J62" s="136">
        <v>449.75000000000006</v>
      </c>
      <c r="K62" s="136">
        <v>453</v>
      </c>
      <c r="L62" s="131">
        <v>446.5</v>
      </c>
      <c r="M62" s="131">
        <v>440.95</v>
      </c>
      <c r="N62" s="151">
        <v>10423750</v>
      </c>
      <c r="O62" s="344">
        <v>-2.4678362573099414E-2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192.6</v>
      </c>
      <c r="E63" s="135">
        <v>190.31666666666669</v>
      </c>
      <c r="F63" s="136">
        <v>185.83333333333337</v>
      </c>
      <c r="G63" s="136">
        <v>179.06666666666669</v>
      </c>
      <c r="H63" s="136">
        <v>174.58333333333337</v>
      </c>
      <c r="I63" s="136">
        <v>197.08333333333337</v>
      </c>
      <c r="J63" s="136">
        <v>201.56666666666666</v>
      </c>
      <c r="K63" s="136">
        <v>208.33333333333337</v>
      </c>
      <c r="L63" s="131">
        <v>194.8</v>
      </c>
      <c r="M63" s="131">
        <v>183.55</v>
      </c>
      <c r="N63" s="151">
        <v>3582000</v>
      </c>
      <c r="O63" s="344">
        <v>-3.1630170316301706E-2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134.94999999999999</v>
      </c>
      <c r="E64" s="135">
        <v>133.76666666666668</v>
      </c>
      <c r="F64" s="136">
        <v>131.23333333333335</v>
      </c>
      <c r="G64" s="136">
        <v>127.51666666666668</v>
      </c>
      <c r="H64" s="136">
        <v>124.98333333333335</v>
      </c>
      <c r="I64" s="136">
        <v>137.48333333333335</v>
      </c>
      <c r="J64" s="136">
        <v>140.01666666666671</v>
      </c>
      <c r="K64" s="136">
        <v>143.73333333333335</v>
      </c>
      <c r="L64" s="131">
        <v>136.30000000000001</v>
      </c>
      <c r="M64" s="131">
        <v>130.05000000000001</v>
      </c>
      <c r="N64" s="151">
        <v>18876000</v>
      </c>
      <c r="O64" s="344">
        <v>0.1569366553277558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41.3</v>
      </c>
      <c r="E65" s="135">
        <v>41.416666666666664</v>
      </c>
      <c r="F65" s="136">
        <v>40.333333333333329</v>
      </c>
      <c r="G65" s="136">
        <v>39.366666666666667</v>
      </c>
      <c r="H65" s="136">
        <v>38.283333333333331</v>
      </c>
      <c r="I65" s="136">
        <v>42.383333333333326</v>
      </c>
      <c r="J65" s="136">
        <v>43.466666666666654</v>
      </c>
      <c r="K65" s="136">
        <v>44.433333333333323</v>
      </c>
      <c r="L65" s="131">
        <v>42.5</v>
      </c>
      <c r="M65" s="131">
        <v>40.450000000000003</v>
      </c>
      <c r="N65" s="151">
        <v>55304000</v>
      </c>
      <c r="O65" s="344">
        <v>-7.4659009332376167E-3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1671.7</v>
      </c>
      <c r="E66" s="135">
        <v>1675.2333333333333</v>
      </c>
      <c r="F66" s="136">
        <v>1662.4666666666667</v>
      </c>
      <c r="G66" s="136">
        <v>1653.2333333333333</v>
      </c>
      <c r="H66" s="136">
        <v>1640.4666666666667</v>
      </c>
      <c r="I66" s="136">
        <v>1684.4666666666667</v>
      </c>
      <c r="J66" s="136">
        <v>1697.2333333333336</v>
      </c>
      <c r="K66" s="136">
        <v>1706.4666666666667</v>
      </c>
      <c r="L66" s="131">
        <v>1688</v>
      </c>
      <c r="M66" s="131">
        <v>1666</v>
      </c>
      <c r="N66" s="151">
        <v>2886400</v>
      </c>
      <c r="O66" s="344">
        <v>-2.3280996210070383E-2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175.75</v>
      </c>
      <c r="E67" s="135">
        <v>173.58333333333334</v>
      </c>
      <c r="F67" s="136">
        <v>170.36666666666667</v>
      </c>
      <c r="G67" s="136">
        <v>164.98333333333332</v>
      </c>
      <c r="H67" s="136">
        <v>161.76666666666665</v>
      </c>
      <c r="I67" s="136">
        <v>178.9666666666667</v>
      </c>
      <c r="J67" s="136">
        <v>182.18333333333334</v>
      </c>
      <c r="K67" s="136">
        <v>187.56666666666672</v>
      </c>
      <c r="L67" s="131">
        <v>176.8</v>
      </c>
      <c r="M67" s="131">
        <v>168.2</v>
      </c>
      <c r="N67" s="151">
        <v>22601800</v>
      </c>
      <c r="O67" s="344">
        <v>5.3441589917595733E-2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2667.45</v>
      </c>
      <c r="E68" s="135">
        <v>2653.15</v>
      </c>
      <c r="F68" s="136">
        <v>2632.3</v>
      </c>
      <c r="G68" s="136">
        <v>2597.15</v>
      </c>
      <c r="H68" s="136">
        <v>2576.3000000000002</v>
      </c>
      <c r="I68" s="136">
        <v>2688.3</v>
      </c>
      <c r="J68" s="136">
        <v>2709.1499999999996</v>
      </c>
      <c r="K68" s="136">
        <v>2744.3</v>
      </c>
      <c r="L68" s="131">
        <v>2674</v>
      </c>
      <c r="M68" s="131">
        <v>2618</v>
      </c>
      <c r="N68" s="151">
        <v>4148500</v>
      </c>
      <c r="O68" s="344">
        <v>2.4768924062103545E-3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21410.95</v>
      </c>
      <c r="E69" s="135">
        <v>20776.616666666669</v>
      </c>
      <c r="F69" s="136">
        <v>20015.633333333339</v>
      </c>
      <c r="G69" s="136">
        <v>18620.316666666669</v>
      </c>
      <c r="H69" s="136">
        <v>17859.333333333339</v>
      </c>
      <c r="I69" s="136">
        <v>22171.933333333338</v>
      </c>
      <c r="J69" s="136">
        <v>22932.916666666668</v>
      </c>
      <c r="K69" s="136">
        <v>24328.233333333337</v>
      </c>
      <c r="L69" s="131">
        <v>21537.599999999999</v>
      </c>
      <c r="M69" s="131">
        <v>19381.3</v>
      </c>
      <c r="N69" s="151">
        <v>383200</v>
      </c>
      <c r="O69" s="344">
        <v>8.7528792365909845E-3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114.8</v>
      </c>
      <c r="E70" s="135">
        <v>113.63333333333333</v>
      </c>
      <c r="F70" s="136">
        <v>111.61666666666665</v>
      </c>
      <c r="G70" s="136">
        <v>108.43333333333332</v>
      </c>
      <c r="H70" s="136">
        <v>106.41666666666664</v>
      </c>
      <c r="I70" s="136">
        <v>116.81666666666665</v>
      </c>
      <c r="J70" s="136">
        <v>118.83333333333333</v>
      </c>
      <c r="K70" s="136">
        <v>122.01666666666665</v>
      </c>
      <c r="L70" s="131">
        <v>115.65</v>
      </c>
      <c r="M70" s="131">
        <v>110.45</v>
      </c>
      <c r="N70" s="151">
        <v>7494800</v>
      </c>
      <c r="O70" s="344">
        <v>-5.9815116911364876E-3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128.65</v>
      </c>
      <c r="E71" s="135">
        <v>125.38333333333333</v>
      </c>
      <c r="F71" s="136">
        <v>120.16666666666666</v>
      </c>
      <c r="G71" s="136">
        <v>111.68333333333334</v>
      </c>
      <c r="H71" s="136">
        <v>106.46666666666667</v>
      </c>
      <c r="I71" s="136">
        <v>133.86666666666665</v>
      </c>
      <c r="J71" s="136">
        <v>139.08333333333331</v>
      </c>
      <c r="K71" s="136">
        <v>147.56666666666663</v>
      </c>
      <c r="L71" s="131">
        <v>130.6</v>
      </c>
      <c r="M71" s="131">
        <v>116.9</v>
      </c>
      <c r="N71" s="151">
        <v>13912000</v>
      </c>
      <c r="O71" s="344">
        <v>0.14145060715457827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716.25</v>
      </c>
      <c r="E72" s="135">
        <v>702.5</v>
      </c>
      <c r="F72" s="136">
        <v>687</v>
      </c>
      <c r="G72" s="136">
        <v>657.75</v>
      </c>
      <c r="H72" s="136">
        <v>642.25</v>
      </c>
      <c r="I72" s="136">
        <v>731.75</v>
      </c>
      <c r="J72" s="136">
        <v>747.25</v>
      </c>
      <c r="K72" s="136">
        <v>776.5</v>
      </c>
      <c r="L72" s="131">
        <v>718</v>
      </c>
      <c r="M72" s="131">
        <v>673.25</v>
      </c>
      <c r="N72" s="151">
        <v>3135000</v>
      </c>
      <c r="O72" s="344">
        <v>5.6457304163726185E-3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224.7</v>
      </c>
      <c r="E73" s="135">
        <v>223.21666666666667</v>
      </c>
      <c r="F73" s="136">
        <v>220.73333333333335</v>
      </c>
      <c r="G73" s="136">
        <v>216.76666666666668</v>
      </c>
      <c r="H73" s="136">
        <v>214.28333333333336</v>
      </c>
      <c r="I73" s="136">
        <v>227.18333333333334</v>
      </c>
      <c r="J73" s="136">
        <v>229.66666666666663</v>
      </c>
      <c r="K73" s="136">
        <v>233.63333333333333</v>
      </c>
      <c r="L73" s="131">
        <v>225.7</v>
      </c>
      <c r="M73" s="131">
        <v>219.25</v>
      </c>
      <c r="N73" s="151">
        <v>7982000</v>
      </c>
      <c r="O73" s="344">
        <v>1.5780096716721811E-2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89.55</v>
      </c>
      <c r="E74" s="135">
        <v>88.25</v>
      </c>
      <c r="F74" s="136">
        <v>86.8</v>
      </c>
      <c r="G74" s="136">
        <v>84.05</v>
      </c>
      <c r="H74" s="136">
        <v>82.6</v>
      </c>
      <c r="I74" s="136">
        <v>91</v>
      </c>
      <c r="J74" s="136">
        <v>92.449999999999989</v>
      </c>
      <c r="K74" s="136">
        <v>95.2</v>
      </c>
      <c r="L74" s="131">
        <v>89.7</v>
      </c>
      <c r="M74" s="131">
        <v>85.5</v>
      </c>
      <c r="N74" s="151">
        <v>47698000</v>
      </c>
      <c r="O74" s="344">
        <v>2.9460643601752531E-2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348.35</v>
      </c>
      <c r="E75" s="135">
        <v>346.4666666666667</v>
      </c>
      <c r="F75" s="136">
        <v>344.03333333333342</v>
      </c>
      <c r="G75" s="136">
        <v>339.7166666666667</v>
      </c>
      <c r="H75" s="136">
        <v>337.28333333333342</v>
      </c>
      <c r="I75" s="136">
        <v>350.78333333333342</v>
      </c>
      <c r="J75" s="136">
        <v>353.2166666666667</v>
      </c>
      <c r="K75" s="136">
        <v>357.53333333333342</v>
      </c>
      <c r="L75" s="131">
        <v>348.9</v>
      </c>
      <c r="M75" s="131">
        <v>342.15</v>
      </c>
      <c r="N75" s="151">
        <v>9454515</v>
      </c>
      <c r="O75" s="344">
        <v>3.7156231714452898E-2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607.9</v>
      </c>
      <c r="E76" s="135">
        <v>606.38333333333333</v>
      </c>
      <c r="F76" s="136">
        <v>602.06666666666661</v>
      </c>
      <c r="G76" s="136">
        <v>596.23333333333323</v>
      </c>
      <c r="H76" s="136">
        <v>591.91666666666652</v>
      </c>
      <c r="I76" s="136">
        <v>612.2166666666667</v>
      </c>
      <c r="J76" s="136">
        <v>616.53333333333353</v>
      </c>
      <c r="K76" s="136">
        <v>622.36666666666679</v>
      </c>
      <c r="L76" s="131">
        <v>610.70000000000005</v>
      </c>
      <c r="M76" s="131">
        <v>600.54999999999995</v>
      </c>
      <c r="N76" s="151">
        <v>3830000</v>
      </c>
      <c r="O76" s="344">
        <v>6.0415024954032044E-3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17.149999999999999</v>
      </c>
      <c r="E77" s="135">
        <v>16.983333333333331</v>
      </c>
      <c r="F77" s="136">
        <v>16.766666666666662</v>
      </c>
      <c r="G77" s="136">
        <v>16.383333333333333</v>
      </c>
      <c r="H77" s="136">
        <v>16.166666666666664</v>
      </c>
      <c r="I77" s="136">
        <v>17.36666666666666</v>
      </c>
      <c r="J77" s="136">
        <v>17.583333333333329</v>
      </c>
      <c r="K77" s="136">
        <v>17.966666666666658</v>
      </c>
      <c r="L77" s="131">
        <v>17.2</v>
      </c>
      <c r="M77" s="131">
        <v>16.600000000000001</v>
      </c>
      <c r="N77" s="151">
        <v>147555000</v>
      </c>
      <c r="O77" s="344">
        <v>3.0160226201696512E-2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960.55</v>
      </c>
      <c r="E78" s="135">
        <v>942.81666666666661</v>
      </c>
      <c r="F78" s="136">
        <v>919.18333333333317</v>
      </c>
      <c r="G78" s="136">
        <v>877.81666666666661</v>
      </c>
      <c r="H78" s="136">
        <v>854.18333333333317</v>
      </c>
      <c r="I78" s="136">
        <v>984.18333333333317</v>
      </c>
      <c r="J78" s="136">
        <v>1007.8166666666666</v>
      </c>
      <c r="K78" s="136">
        <v>1049.1833333333332</v>
      </c>
      <c r="L78" s="131">
        <v>966.45</v>
      </c>
      <c r="M78" s="131">
        <v>901.45</v>
      </c>
      <c r="N78" s="151">
        <v>439600</v>
      </c>
      <c r="O78" s="344">
        <v>-3.1746031746031746E-3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698</v>
      </c>
      <c r="E79" s="135">
        <v>694.51666666666677</v>
      </c>
      <c r="F79" s="136">
        <v>685.53333333333353</v>
      </c>
      <c r="G79" s="136">
        <v>673.06666666666672</v>
      </c>
      <c r="H79" s="136">
        <v>664.08333333333348</v>
      </c>
      <c r="I79" s="136">
        <v>706.98333333333358</v>
      </c>
      <c r="J79" s="136">
        <v>715.96666666666692</v>
      </c>
      <c r="K79" s="136">
        <v>728.43333333333362</v>
      </c>
      <c r="L79" s="131">
        <v>703.5</v>
      </c>
      <c r="M79" s="131">
        <v>682.05</v>
      </c>
      <c r="N79" s="151">
        <v>6501600</v>
      </c>
      <c r="O79" s="344">
        <v>-3.0161997672961603E-2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504</v>
      </c>
      <c r="E80" s="135">
        <v>501.11666666666662</v>
      </c>
      <c r="F80" s="136">
        <v>496.38333333333321</v>
      </c>
      <c r="G80" s="136">
        <v>488.76666666666659</v>
      </c>
      <c r="H80" s="136">
        <v>484.03333333333319</v>
      </c>
      <c r="I80" s="136">
        <v>508.73333333333323</v>
      </c>
      <c r="J80" s="136">
        <v>513.4666666666667</v>
      </c>
      <c r="K80" s="136">
        <v>521.08333333333326</v>
      </c>
      <c r="L80" s="131">
        <v>505.85</v>
      </c>
      <c r="M80" s="131">
        <v>493.5</v>
      </c>
      <c r="N80" s="151">
        <v>1347000</v>
      </c>
      <c r="O80" s="344">
        <v>6.02125147579693E-2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814.2</v>
      </c>
      <c r="E81" s="135">
        <v>808.23333333333323</v>
      </c>
      <c r="F81" s="136">
        <v>800.46666666666647</v>
      </c>
      <c r="G81" s="136">
        <v>786.73333333333323</v>
      </c>
      <c r="H81" s="136">
        <v>778.96666666666647</v>
      </c>
      <c r="I81" s="136">
        <v>821.96666666666647</v>
      </c>
      <c r="J81" s="136">
        <v>829.73333333333312</v>
      </c>
      <c r="K81" s="136">
        <v>843.46666666666647</v>
      </c>
      <c r="L81" s="131">
        <v>816</v>
      </c>
      <c r="M81" s="131">
        <v>794.5</v>
      </c>
      <c r="N81" s="151">
        <v>11760000</v>
      </c>
      <c r="O81" s="344">
        <v>1.4689704264544102E-2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98.4</v>
      </c>
      <c r="E82" s="135">
        <v>97.149999999999991</v>
      </c>
      <c r="F82" s="136">
        <v>95.449999999999989</v>
      </c>
      <c r="G82" s="136">
        <v>92.5</v>
      </c>
      <c r="H82" s="136">
        <v>90.8</v>
      </c>
      <c r="I82" s="136">
        <v>100.09999999999998</v>
      </c>
      <c r="J82" s="136">
        <v>101.8</v>
      </c>
      <c r="K82" s="136">
        <v>104.74999999999997</v>
      </c>
      <c r="L82" s="131">
        <v>98.85</v>
      </c>
      <c r="M82" s="131">
        <v>94.2</v>
      </c>
      <c r="N82" s="151">
        <v>11190700</v>
      </c>
      <c r="O82" s="344">
        <v>1.8827556696619598E-2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725.7</v>
      </c>
      <c r="E83" s="135">
        <v>720.91666666666663</v>
      </c>
      <c r="F83" s="136">
        <v>712.43333333333328</v>
      </c>
      <c r="G83" s="136">
        <v>699.16666666666663</v>
      </c>
      <c r="H83" s="136">
        <v>690.68333333333328</v>
      </c>
      <c r="I83" s="136">
        <v>734.18333333333328</v>
      </c>
      <c r="J83" s="136">
        <v>742.66666666666663</v>
      </c>
      <c r="K83" s="136">
        <v>755.93333333333328</v>
      </c>
      <c r="L83" s="131">
        <v>729.4</v>
      </c>
      <c r="M83" s="131">
        <v>707.65</v>
      </c>
      <c r="N83" s="151">
        <v>5257000</v>
      </c>
      <c r="O83" s="344">
        <v>3.2606560597132191E-2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1057.25</v>
      </c>
      <c r="E84" s="135">
        <v>1057.4333333333334</v>
      </c>
      <c r="F84" s="136">
        <v>1050.7666666666669</v>
      </c>
      <c r="G84" s="136">
        <v>1044.2833333333335</v>
      </c>
      <c r="H84" s="136">
        <v>1037.616666666667</v>
      </c>
      <c r="I84" s="136">
        <v>1063.9166666666667</v>
      </c>
      <c r="J84" s="136">
        <v>1070.5833333333333</v>
      </c>
      <c r="K84" s="136">
        <v>1077.0666666666666</v>
      </c>
      <c r="L84" s="131">
        <v>1064.0999999999999</v>
      </c>
      <c r="M84" s="131">
        <v>1050.95</v>
      </c>
      <c r="N84" s="151">
        <v>8261400</v>
      </c>
      <c r="O84" s="344">
        <v>1.6949152542372882E-4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1870.25</v>
      </c>
      <c r="E85" s="135">
        <v>1863.7333333333336</v>
      </c>
      <c r="F85" s="136">
        <v>1850.6666666666672</v>
      </c>
      <c r="G85" s="136">
        <v>1831.0833333333337</v>
      </c>
      <c r="H85" s="136">
        <v>1818.0166666666673</v>
      </c>
      <c r="I85" s="136">
        <v>1883.3166666666671</v>
      </c>
      <c r="J85" s="136">
        <v>1896.3833333333337</v>
      </c>
      <c r="K85" s="136">
        <v>1915.9666666666669</v>
      </c>
      <c r="L85" s="131">
        <v>1876.8</v>
      </c>
      <c r="M85" s="131">
        <v>1844.15</v>
      </c>
      <c r="N85" s="151">
        <v>28560500</v>
      </c>
      <c r="O85" s="344">
        <v>3.108316942961506E-3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2113.65</v>
      </c>
      <c r="E86" s="135">
        <v>2103.0666666666671</v>
      </c>
      <c r="F86" s="136">
        <v>2089.233333333334</v>
      </c>
      <c r="G86" s="136">
        <v>2064.8166666666671</v>
      </c>
      <c r="H86" s="136">
        <v>2050.983333333334</v>
      </c>
      <c r="I86" s="136">
        <v>2127.483333333334</v>
      </c>
      <c r="J86" s="136">
        <v>2141.3166666666671</v>
      </c>
      <c r="K86" s="136">
        <v>2165.733333333334</v>
      </c>
      <c r="L86" s="131">
        <v>2116.9</v>
      </c>
      <c r="M86" s="131">
        <v>2078.65</v>
      </c>
      <c r="N86" s="151">
        <v>10175750</v>
      </c>
      <c r="O86" s="344">
        <v>0.10542896716547623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2812.65</v>
      </c>
      <c r="E87" s="135">
        <v>2768.0499999999997</v>
      </c>
      <c r="F87" s="136">
        <v>2701.8499999999995</v>
      </c>
      <c r="G87" s="136">
        <v>2591.0499999999997</v>
      </c>
      <c r="H87" s="136">
        <v>2524.8499999999995</v>
      </c>
      <c r="I87" s="136">
        <v>2878.8499999999995</v>
      </c>
      <c r="J87" s="136">
        <v>2945.0499999999993</v>
      </c>
      <c r="K87" s="136">
        <v>3055.8499999999995</v>
      </c>
      <c r="L87" s="131">
        <v>2834.25</v>
      </c>
      <c r="M87" s="131">
        <v>2657.25</v>
      </c>
      <c r="N87" s="151">
        <v>2192600</v>
      </c>
      <c r="O87" s="344">
        <v>-1.5888689407540395E-2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361.7</v>
      </c>
      <c r="E88" s="135">
        <v>361.16666666666669</v>
      </c>
      <c r="F88" s="136">
        <v>357.53333333333336</v>
      </c>
      <c r="G88" s="136">
        <v>353.36666666666667</v>
      </c>
      <c r="H88" s="136">
        <v>349.73333333333335</v>
      </c>
      <c r="I88" s="136">
        <v>365.33333333333337</v>
      </c>
      <c r="J88" s="136">
        <v>368.9666666666667</v>
      </c>
      <c r="K88" s="136">
        <v>373.13333333333338</v>
      </c>
      <c r="L88" s="131">
        <v>364.8</v>
      </c>
      <c r="M88" s="131">
        <v>357</v>
      </c>
      <c r="N88" s="151">
        <v>2883000</v>
      </c>
      <c r="O88" s="344">
        <v>-2.7819929185634799E-2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200.15</v>
      </c>
      <c r="E89" s="135">
        <v>198.81666666666669</v>
      </c>
      <c r="F89" s="136">
        <v>196.83333333333337</v>
      </c>
      <c r="G89" s="136">
        <v>193.51666666666668</v>
      </c>
      <c r="H89" s="136">
        <v>191.53333333333336</v>
      </c>
      <c r="I89" s="136">
        <v>202.13333333333338</v>
      </c>
      <c r="J89" s="136">
        <v>204.11666666666667</v>
      </c>
      <c r="K89" s="136">
        <v>207.43333333333339</v>
      </c>
      <c r="L89" s="131">
        <v>200.8</v>
      </c>
      <c r="M89" s="131">
        <v>195.5</v>
      </c>
      <c r="N89" s="151">
        <v>35472500</v>
      </c>
      <c r="O89" s="344">
        <v>3.7634941071605426E-3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246.85</v>
      </c>
      <c r="E90" s="135">
        <v>242.83333333333334</v>
      </c>
      <c r="F90" s="136">
        <v>236.91666666666669</v>
      </c>
      <c r="G90" s="136">
        <v>226.98333333333335</v>
      </c>
      <c r="H90" s="136">
        <v>221.06666666666669</v>
      </c>
      <c r="I90" s="136">
        <v>252.76666666666668</v>
      </c>
      <c r="J90" s="136">
        <v>258.68333333333339</v>
      </c>
      <c r="K90" s="136">
        <v>268.61666666666667</v>
      </c>
      <c r="L90" s="131">
        <v>248.75</v>
      </c>
      <c r="M90" s="131">
        <v>232.9</v>
      </c>
      <c r="N90" s="151">
        <v>13290900</v>
      </c>
      <c r="O90" s="344">
        <v>1.5802781289506955E-4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1736.55</v>
      </c>
      <c r="E91" s="135">
        <v>1737.0833333333333</v>
      </c>
      <c r="F91" s="136">
        <v>1727.9166666666665</v>
      </c>
      <c r="G91" s="136">
        <v>1719.2833333333333</v>
      </c>
      <c r="H91" s="136">
        <v>1710.1166666666666</v>
      </c>
      <c r="I91" s="136">
        <v>1745.7166666666665</v>
      </c>
      <c r="J91" s="136">
        <v>1754.883333333333</v>
      </c>
      <c r="K91" s="136">
        <v>1763.5166666666664</v>
      </c>
      <c r="L91" s="131">
        <v>1746.25</v>
      </c>
      <c r="M91" s="131">
        <v>1728.45</v>
      </c>
      <c r="N91" s="151">
        <v>10317000</v>
      </c>
      <c r="O91" s="344">
        <v>1.7696496212121212E-2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270.14999999999998</v>
      </c>
      <c r="E92" s="135">
        <v>269.68333333333334</v>
      </c>
      <c r="F92" s="136">
        <v>268.01666666666665</v>
      </c>
      <c r="G92" s="136">
        <v>265.88333333333333</v>
      </c>
      <c r="H92" s="136">
        <v>264.21666666666664</v>
      </c>
      <c r="I92" s="136">
        <v>271.81666666666666</v>
      </c>
      <c r="J92" s="136">
        <v>273.48333333333329</v>
      </c>
      <c r="K92" s="136">
        <v>275.61666666666667</v>
      </c>
      <c r="L92" s="131">
        <v>271.35000000000002</v>
      </c>
      <c r="M92" s="131">
        <v>267.55</v>
      </c>
      <c r="N92" s="151">
        <v>4128000</v>
      </c>
      <c r="O92" s="344">
        <v>2.4622716441620333E-2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744.75</v>
      </c>
      <c r="E93" s="135">
        <v>723.25</v>
      </c>
      <c r="F93" s="136">
        <v>688.75</v>
      </c>
      <c r="G93" s="136">
        <v>632.75</v>
      </c>
      <c r="H93" s="136">
        <v>598.25</v>
      </c>
      <c r="I93" s="136">
        <v>779.25</v>
      </c>
      <c r="J93" s="136">
        <v>813.75</v>
      </c>
      <c r="K93" s="136">
        <v>869.75</v>
      </c>
      <c r="L93" s="131">
        <v>757.75</v>
      </c>
      <c r="M93" s="131">
        <v>667.25</v>
      </c>
      <c r="N93" s="151">
        <v>16444000</v>
      </c>
      <c r="O93" s="344">
        <v>8.5555848956958017E-2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364.15</v>
      </c>
      <c r="E94" s="135">
        <v>361.06666666666666</v>
      </c>
      <c r="F94" s="136">
        <v>357.13333333333333</v>
      </c>
      <c r="G94" s="136">
        <v>350.11666666666667</v>
      </c>
      <c r="H94" s="136">
        <v>346.18333333333334</v>
      </c>
      <c r="I94" s="136">
        <v>368.08333333333331</v>
      </c>
      <c r="J94" s="136">
        <v>372.01666666666659</v>
      </c>
      <c r="K94" s="136">
        <v>379.0333333333333</v>
      </c>
      <c r="L94" s="131">
        <v>365</v>
      </c>
      <c r="M94" s="131">
        <v>354.05</v>
      </c>
      <c r="N94" s="151">
        <v>86179500</v>
      </c>
      <c r="O94" s="344">
        <v>2.3315047021943574E-2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327.25</v>
      </c>
      <c r="E95" s="135">
        <v>327.10000000000002</v>
      </c>
      <c r="F95" s="136">
        <v>322.75000000000006</v>
      </c>
      <c r="G95" s="136">
        <v>318.25000000000006</v>
      </c>
      <c r="H95" s="136">
        <v>313.90000000000009</v>
      </c>
      <c r="I95" s="136">
        <v>331.6</v>
      </c>
      <c r="J95" s="136">
        <v>335.94999999999993</v>
      </c>
      <c r="K95" s="136">
        <v>340.45</v>
      </c>
      <c r="L95" s="131">
        <v>331.45</v>
      </c>
      <c r="M95" s="131">
        <v>322.60000000000002</v>
      </c>
      <c r="N95" s="151">
        <v>6099000</v>
      </c>
      <c r="O95" s="344">
        <v>0.1018970189701897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46.6</v>
      </c>
      <c r="E96" s="135">
        <v>46.449999999999996</v>
      </c>
      <c r="F96" s="136">
        <v>44.399999999999991</v>
      </c>
      <c r="G96" s="136">
        <v>42.199999999999996</v>
      </c>
      <c r="H96" s="136">
        <v>40.149999999999991</v>
      </c>
      <c r="I96" s="136">
        <v>48.649999999999991</v>
      </c>
      <c r="J96" s="136">
        <v>50.699999999999989</v>
      </c>
      <c r="K96" s="136">
        <v>52.899999999999991</v>
      </c>
      <c r="L96" s="131">
        <v>48.5</v>
      </c>
      <c r="M96" s="131">
        <v>44.25</v>
      </c>
      <c r="N96" s="151">
        <v>31360000</v>
      </c>
      <c r="O96" s="344">
        <v>0.15167095115681234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29</v>
      </c>
      <c r="E97" s="135">
        <v>29</v>
      </c>
      <c r="F97" s="136">
        <v>28.6</v>
      </c>
      <c r="G97" s="136">
        <v>28.200000000000003</v>
      </c>
      <c r="H97" s="136">
        <v>27.800000000000004</v>
      </c>
      <c r="I97" s="136">
        <v>29.4</v>
      </c>
      <c r="J97" s="136">
        <v>29.799999999999997</v>
      </c>
      <c r="K97" s="136">
        <v>30.199999999999996</v>
      </c>
      <c r="L97" s="131">
        <v>29.4</v>
      </c>
      <c r="M97" s="131">
        <v>28.6</v>
      </c>
      <c r="N97" s="151">
        <v>170472000</v>
      </c>
      <c r="O97" s="344">
        <v>8.6667176623575301E-2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41.9</v>
      </c>
      <c r="E98" s="135">
        <v>41.4</v>
      </c>
      <c r="F98" s="136">
        <v>40.799999999999997</v>
      </c>
      <c r="G98" s="136">
        <v>39.699999999999996</v>
      </c>
      <c r="H98" s="136">
        <v>39.099999999999994</v>
      </c>
      <c r="I98" s="136">
        <v>42.5</v>
      </c>
      <c r="J98" s="136">
        <v>43.100000000000009</v>
      </c>
      <c r="K98" s="136">
        <v>44.2</v>
      </c>
      <c r="L98" s="131">
        <v>42</v>
      </c>
      <c r="M98" s="131">
        <v>40.299999999999997</v>
      </c>
      <c r="N98" s="151">
        <v>104214000</v>
      </c>
      <c r="O98" s="344">
        <v>1.2698819907644945E-2</v>
      </c>
    </row>
    <row r="99" spans="1:15" ht="15">
      <c r="A99" s="130">
        <v>89</v>
      </c>
      <c r="B99" s="114" t="s">
        <v>1943</v>
      </c>
      <c r="C99" s="130" t="s">
        <v>3367</v>
      </c>
      <c r="D99" s="135">
        <v>51.25</v>
      </c>
      <c r="E99" s="135">
        <v>50.183333333333337</v>
      </c>
      <c r="F99" s="136">
        <v>48.666666666666671</v>
      </c>
      <c r="G99" s="136">
        <v>46.083333333333336</v>
      </c>
      <c r="H99" s="136">
        <v>44.56666666666667</v>
      </c>
      <c r="I99" s="136">
        <v>52.766666666666673</v>
      </c>
      <c r="J99" s="136">
        <v>54.283333333333339</v>
      </c>
      <c r="K99" s="136">
        <v>56.866666666666674</v>
      </c>
      <c r="L99" s="131">
        <v>51.7</v>
      </c>
      <c r="M99" s="131">
        <v>47.6</v>
      </c>
      <c r="N99" s="151">
        <v>129396000</v>
      </c>
      <c r="O99" s="344">
        <v>1.5444015444015444E-2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14.15</v>
      </c>
      <c r="E100" s="135">
        <v>14.116666666666665</v>
      </c>
      <c r="F100" s="136">
        <v>13.483333333333331</v>
      </c>
      <c r="G100" s="136">
        <v>12.816666666666665</v>
      </c>
      <c r="H100" s="136">
        <v>12.18333333333333</v>
      </c>
      <c r="I100" s="136">
        <v>14.783333333333331</v>
      </c>
      <c r="J100" s="136">
        <v>15.416666666666668</v>
      </c>
      <c r="K100" s="136">
        <v>16.083333333333332</v>
      </c>
      <c r="L100" s="131">
        <v>14.75</v>
      </c>
      <c r="M100" s="131">
        <v>13.45</v>
      </c>
      <c r="N100" s="151">
        <v>49350000</v>
      </c>
      <c r="O100" s="344">
        <v>2.3965141612200435E-2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300.60000000000002</v>
      </c>
      <c r="E101" s="135">
        <v>298.25</v>
      </c>
      <c r="F101" s="136">
        <v>295.05</v>
      </c>
      <c r="G101" s="136">
        <v>289.5</v>
      </c>
      <c r="H101" s="136">
        <v>286.3</v>
      </c>
      <c r="I101" s="136">
        <v>303.8</v>
      </c>
      <c r="J101" s="136">
        <v>307.00000000000006</v>
      </c>
      <c r="K101" s="136">
        <v>312.55</v>
      </c>
      <c r="L101" s="131">
        <v>301.45</v>
      </c>
      <c r="M101" s="131">
        <v>292.7</v>
      </c>
      <c r="N101" s="151">
        <v>3591500</v>
      </c>
      <c r="O101" s="344">
        <v>8.5619285120532004E-2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97.8</v>
      </c>
      <c r="E102" s="135">
        <v>96.316666666666663</v>
      </c>
      <c r="F102" s="136">
        <v>94.333333333333329</v>
      </c>
      <c r="G102" s="136">
        <v>90.86666666666666</v>
      </c>
      <c r="H102" s="136">
        <v>88.883333333333326</v>
      </c>
      <c r="I102" s="136">
        <v>99.783333333333331</v>
      </c>
      <c r="J102" s="136">
        <v>101.76666666666668</v>
      </c>
      <c r="K102" s="136">
        <v>105.23333333333333</v>
      </c>
      <c r="L102" s="131">
        <v>98.3</v>
      </c>
      <c r="M102" s="131">
        <v>92.85</v>
      </c>
      <c r="N102" s="151">
        <v>21672000</v>
      </c>
      <c r="O102" s="344">
        <v>2.2892819979188346E-3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237.25</v>
      </c>
      <c r="E103" s="135">
        <v>234.38333333333333</v>
      </c>
      <c r="F103" s="136">
        <v>230.31666666666666</v>
      </c>
      <c r="G103" s="136">
        <v>223.38333333333333</v>
      </c>
      <c r="H103" s="136">
        <v>219.31666666666666</v>
      </c>
      <c r="I103" s="136">
        <v>241.31666666666666</v>
      </c>
      <c r="J103" s="136">
        <v>245.38333333333333</v>
      </c>
      <c r="K103" s="136">
        <v>252.31666666666666</v>
      </c>
      <c r="L103" s="131">
        <v>238.45</v>
      </c>
      <c r="M103" s="131">
        <v>227.45</v>
      </c>
      <c r="N103" s="151">
        <v>3396000</v>
      </c>
      <c r="O103" s="344">
        <v>-4.1055718475073314E-3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1187.7</v>
      </c>
      <c r="E104" s="135">
        <v>1168.4833333333333</v>
      </c>
      <c r="F104" s="136">
        <v>1141.9666666666667</v>
      </c>
      <c r="G104" s="136">
        <v>1096.2333333333333</v>
      </c>
      <c r="H104" s="136">
        <v>1069.7166666666667</v>
      </c>
      <c r="I104" s="136">
        <v>1214.2166666666667</v>
      </c>
      <c r="J104" s="136">
        <v>1240.7333333333336</v>
      </c>
      <c r="K104" s="136">
        <v>1286.4666666666667</v>
      </c>
      <c r="L104" s="131">
        <v>1195</v>
      </c>
      <c r="M104" s="131">
        <v>1122.75</v>
      </c>
      <c r="N104" s="151">
        <v>2379600</v>
      </c>
      <c r="O104" s="344">
        <v>2.9595015576323987E-2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1547.55</v>
      </c>
      <c r="E105" s="135">
        <v>1538.6499999999999</v>
      </c>
      <c r="F105" s="136">
        <v>1524.3999999999996</v>
      </c>
      <c r="G105" s="136">
        <v>1501.2499999999998</v>
      </c>
      <c r="H105" s="136">
        <v>1486.9999999999995</v>
      </c>
      <c r="I105" s="136">
        <v>1561.7999999999997</v>
      </c>
      <c r="J105" s="136">
        <v>1576.0500000000002</v>
      </c>
      <c r="K105" s="136">
        <v>1599.1999999999998</v>
      </c>
      <c r="L105" s="131">
        <v>1552.9</v>
      </c>
      <c r="M105" s="131">
        <v>1515.5</v>
      </c>
      <c r="N105" s="151">
        <v>7555500</v>
      </c>
      <c r="O105" s="344">
        <v>4.3548520759095051E-2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39.700000000000003</v>
      </c>
      <c r="E106" s="135">
        <v>38.766666666666673</v>
      </c>
      <c r="F106" s="136">
        <v>37.033333333333346</v>
      </c>
      <c r="G106" s="136">
        <v>34.366666666666674</v>
      </c>
      <c r="H106" s="136">
        <v>32.633333333333347</v>
      </c>
      <c r="I106" s="136">
        <v>41.433333333333344</v>
      </c>
      <c r="J106" s="136">
        <v>43.166666666666679</v>
      </c>
      <c r="K106" s="136">
        <v>45.833333333333343</v>
      </c>
      <c r="L106" s="131">
        <v>40.5</v>
      </c>
      <c r="M106" s="131">
        <v>36.1</v>
      </c>
      <c r="N106" s="151">
        <v>16800000</v>
      </c>
      <c r="O106" s="344">
        <v>0.2316715542521994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298</v>
      </c>
      <c r="E107" s="135">
        <v>296.90000000000003</v>
      </c>
      <c r="F107" s="136">
        <v>294.65000000000009</v>
      </c>
      <c r="G107" s="136">
        <v>291.30000000000007</v>
      </c>
      <c r="H107" s="136">
        <v>289.05000000000013</v>
      </c>
      <c r="I107" s="136">
        <v>300.25000000000006</v>
      </c>
      <c r="J107" s="136">
        <v>302.49999999999994</v>
      </c>
      <c r="K107" s="136">
        <v>305.85000000000002</v>
      </c>
      <c r="L107" s="131">
        <v>299.14999999999998</v>
      </c>
      <c r="M107" s="131">
        <v>293.55</v>
      </c>
      <c r="N107" s="151">
        <v>6280000</v>
      </c>
      <c r="O107" s="344">
        <v>1.6510197474910976E-2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735.95</v>
      </c>
      <c r="E108" s="135">
        <v>738.9</v>
      </c>
      <c r="F108" s="136">
        <v>731.3</v>
      </c>
      <c r="G108" s="136">
        <v>726.65</v>
      </c>
      <c r="H108" s="136">
        <v>719.05</v>
      </c>
      <c r="I108" s="136">
        <v>743.55</v>
      </c>
      <c r="J108" s="136">
        <v>751.15000000000009</v>
      </c>
      <c r="K108" s="136">
        <v>755.8</v>
      </c>
      <c r="L108" s="131">
        <v>746.5</v>
      </c>
      <c r="M108" s="131">
        <v>734.25</v>
      </c>
      <c r="N108" s="151">
        <v>43740000</v>
      </c>
      <c r="O108" s="344">
        <v>2.8062066688676131E-3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154.35</v>
      </c>
      <c r="E109" s="135">
        <v>152.03333333333333</v>
      </c>
      <c r="F109" s="136">
        <v>149.21666666666667</v>
      </c>
      <c r="G109" s="136">
        <v>144.08333333333334</v>
      </c>
      <c r="H109" s="136">
        <v>141.26666666666668</v>
      </c>
      <c r="I109" s="136">
        <v>157.16666666666666</v>
      </c>
      <c r="J109" s="136">
        <v>159.98333333333332</v>
      </c>
      <c r="K109" s="136">
        <v>165.11666666666665</v>
      </c>
      <c r="L109" s="131">
        <v>154.85</v>
      </c>
      <c r="M109" s="131">
        <v>146.9</v>
      </c>
      <c r="N109" s="151">
        <v>35063000</v>
      </c>
      <c r="O109" s="344">
        <v>7.644337155501911E-3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152.05000000000001</v>
      </c>
      <c r="E110" s="135">
        <v>148.58333333333334</v>
      </c>
      <c r="F110" s="136">
        <v>144.16666666666669</v>
      </c>
      <c r="G110" s="136">
        <v>136.28333333333333</v>
      </c>
      <c r="H110" s="136">
        <v>131.86666666666667</v>
      </c>
      <c r="I110" s="136">
        <v>156.4666666666667</v>
      </c>
      <c r="J110" s="136">
        <v>160.88333333333338</v>
      </c>
      <c r="K110" s="136">
        <v>168.76666666666671</v>
      </c>
      <c r="L110" s="131">
        <v>153</v>
      </c>
      <c r="M110" s="131">
        <v>140.69999999999999</v>
      </c>
      <c r="N110" s="151">
        <v>7059200</v>
      </c>
      <c r="O110" s="344">
        <v>1.3321084060633899E-2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284</v>
      </c>
      <c r="E111" s="135">
        <v>282.2</v>
      </c>
      <c r="F111" s="136">
        <v>279.14999999999998</v>
      </c>
      <c r="G111" s="136">
        <v>274.3</v>
      </c>
      <c r="H111" s="136">
        <v>271.25</v>
      </c>
      <c r="I111" s="136">
        <v>287.04999999999995</v>
      </c>
      <c r="J111" s="136">
        <v>290.10000000000002</v>
      </c>
      <c r="K111" s="136">
        <v>294.94999999999993</v>
      </c>
      <c r="L111" s="131">
        <v>285.25</v>
      </c>
      <c r="M111" s="131">
        <v>277.35000000000002</v>
      </c>
      <c r="N111" s="151">
        <v>61917600</v>
      </c>
      <c r="O111" s="344">
        <v>-2.821583178726036E-3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236.1</v>
      </c>
      <c r="E112" s="135">
        <v>231.66666666666666</v>
      </c>
      <c r="F112" s="136">
        <v>224.43333333333331</v>
      </c>
      <c r="G112" s="136">
        <v>212.76666666666665</v>
      </c>
      <c r="H112" s="136">
        <v>205.5333333333333</v>
      </c>
      <c r="I112" s="136">
        <v>243.33333333333331</v>
      </c>
      <c r="J112" s="136">
        <v>250.56666666666666</v>
      </c>
      <c r="K112" s="136">
        <v>262.23333333333335</v>
      </c>
      <c r="L112" s="131">
        <v>238.9</v>
      </c>
      <c r="M112" s="131">
        <v>220</v>
      </c>
      <c r="N112" s="151">
        <v>6190800</v>
      </c>
      <c r="O112" s="344">
        <v>0.14343762698090207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169.05</v>
      </c>
      <c r="E113" s="135">
        <v>166.81666666666669</v>
      </c>
      <c r="F113" s="136">
        <v>163.88333333333338</v>
      </c>
      <c r="G113" s="136">
        <v>158.7166666666667</v>
      </c>
      <c r="H113" s="136">
        <v>155.78333333333339</v>
      </c>
      <c r="I113" s="136">
        <v>171.98333333333338</v>
      </c>
      <c r="J113" s="136">
        <v>174.91666666666671</v>
      </c>
      <c r="K113" s="136">
        <v>180.08333333333337</v>
      </c>
      <c r="L113" s="131">
        <v>169.75</v>
      </c>
      <c r="M113" s="131">
        <v>161.65</v>
      </c>
      <c r="N113" s="151">
        <v>26934750</v>
      </c>
      <c r="O113" s="344">
        <v>6.6078902840858489E-2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63.05</v>
      </c>
      <c r="E114" s="135">
        <v>62.383333333333326</v>
      </c>
      <c r="F114" s="136">
        <v>61.366666666666653</v>
      </c>
      <c r="G114" s="136">
        <v>59.68333333333333</v>
      </c>
      <c r="H114" s="136">
        <v>58.666666666666657</v>
      </c>
      <c r="I114" s="136">
        <v>64.066666666666649</v>
      </c>
      <c r="J114" s="136">
        <v>65.083333333333329</v>
      </c>
      <c r="K114" s="136">
        <v>66.766666666666652</v>
      </c>
      <c r="L114" s="131">
        <v>63.4</v>
      </c>
      <c r="M114" s="131">
        <v>60.7</v>
      </c>
      <c r="N114" s="151">
        <v>37440000</v>
      </c>
      <c r="O114" s="344">
        <v>3.2258064516129031E-2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6.8</v>
      </c>
      <c r="E115" s="135">
        <v>6.6833333333333336</v>
      </c>
      <c r="F115" s="136">
        <v>6.3166666666666673</v>
      </c>
      <c r="G115" s="136">
        <v>5.8333333333333339</v>
      </c>
      <c r="H115" s="136">
        <v>5.4666666666666677</v>
      </c>
      <c r="I115" s="136">
        <v>7.166666666666667</v>
      </c>
      <c r="J115" s="136">
        <v>7.5333333333333341</v>
      </c>
      <c r="K115" s="136">
        <v>8.0166666666666657</v>
      </c>
      <c r="L115" s="131">
        <v>7.05</v>
      </c>
      <c r="M115" s="131">
        <v>6.2</v>
      </c>
      <c r="N115" s="151">
        <v>83270000</v>
      </c>
      <c r="O115" s="344">
        <v>9.4721619667389734E-2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293.25</v>
      </c>
      <c r="E116" s="135">
        <v>289.93333333333334</v>
      </c>
      <c r="F116" s="136">
        <v>285.86666666666667</v>
      </c>
      <c r="G116" s="136">
        <v>278.48333333333335</v>
      </c>
      <c r="H116" s="136">
        <v>274.41666666666669</v>
      </c>
      <c r="I116" s="136">
        <v>297.31666666666666</v>
      </c>
      <c r="J116" s="136">
        <v>301.38333333333338</v>
      </c>
      <c r="K116" s="136">
        <v>308.76666666666665</v>
      </c>
      <c r="L116" s="131">
        <v>294</v>
      </c>
      <c r="M116" s="131">
        <v>282.55</v>
      </c>
      <c r="N116" s="151">
        <v>61462500</v>
      </c>
      <c r="O116" s="344">
        <v>3.2401924966615432E-2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1283.1500000000001</v>
      </c>
      <c r="E117" s="135">
        <v>1282.2</v>
      </c>
      <c r="F117" s="136">
        <v>1270.5</v>
      </c>
      <c r="G117" s="136">
        <v>1257.8499999999999</v>
      </c>
      <c r="H117" s="136">
        <v>1246.1499999999999</v>
      </c>
      <c r="I117" s="136">
        <v>1294.8500000000001</v>
      </c>
      <c r="J117" s="136">
        <v>1306.5500000000004</v>
      </c>
      <c r="K117" s="136">
        <v>1319.2000000000003</v>
      </c>
      <c r="L117" s="131">
        <v>1293.9000000000001</v>
      </c>
      <c r="M117" s="131">
        <v>1269.55</v>
      </c>
      <c r="N117" s="151">
        <v>2717000</v>
      </c>
      <c r="O117" s="344">
        <v>8.5931254996003195E-2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539.9</v>
      </c>
      <c r="E118" s="135">
        <v>535.76666666666665</v>
      </c>
      <c r="F118" s="136">
        <v>527.13333333333333</v>
      </c>
      <c r="G118" s="136">
        <v>514.36666666666667</v>
      </c>
      <c r="H118" s="136">
        <v>505.73333333333335</v>
      </c>
      <c r="I118" s="136">
        <v>548.5333333333333</v>
      </c>
      <c r="J118" s="136">
        <v>557.16666666666652</v>
      </c>
      <c r="K118" s="136">
        <v>569.93333333333328</v>
      </c>
      <c r="L118" s="131">
        <v>544.4</v>
      </c>
      <c r="M118" s="131">
        <v>523</v>
      </c>
      <c r="N118" s="151">
        <v>2552200</v>
      </c>
      <c r="O118" s="344">
        <v>2.820078962210942E-2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565.5</v>
      </c>
      <c r="E119" s="135">
        <v>563.75</v>
      </c>
      <c r="F119" s="136">
        <v>560</v>
      </c>
      <c r="G119" s="136">
        <v>554.5</v>
      </c>
      <c r="H119" s="136">
        <v>550.75</v>
      </c>
      <c r="I119" s="136">
        <v>569.25</v>
      </c>
      <c r="J119" s="136">
        <v>573</v>
      </c>
      <c r="K119" s="136">
        <v>578.5</v>
      </c>
      <c r="L119" s="131">
        <v>567.5</v>
      </c>
      <c r="M119" s="131">
        <v>558.25</v>
      </c>
      <c r="N119" s="151">
        <v>1869400</v>
      </c>
      <c r="O119" s="344">
        <v>-2.7721433400946585E-2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1244.3</v>
      </c>
      <c r="E120" s="135">
        <v>1238.7</v>
      </c>
      <c r="F120" s="136">
        <v>1227.9000000000001</v>
      </c>
      <c r="G120" s="136">
        <v>1211.5</v>
      </c>
      <c r="H120" s="136">
        <v>1200.7</v>
      </c>
      <c r="I120" s="136">
        <v>1255.1000000000001</v>
      </c>
      <c r="J120" s="136">
        <v>1265.8999999999999</v>
      </c>
      <c r="K120" s="136">
        <v>1282.3000000000002</v>
      </c>
      <c r="L120" s="131">
        <v>1249.5</v>
      </c>
      <c r="M120" s="131">
        <v>1222.3</v>
      </c>
      <c r="N120" s="151">
        <v>12797600</v>
      </c>
      <c r="O120" s="344">
        <v>-4.6776307948992971E-2</v>
      </c>
    </row>
    <row r="121" spans="1:15" ht="15">
      <c r="A121" s="130">
        <v>111</v>
      </c>
      <c r="B121" s="114" t="s">
        <v>1953</v>
      </c>
      <c r="C121" s="130" t="s">
        <v>3491</v>
      </c>
      <c r="D121" s="135">
        <v>108.2</v>
      </c>
      <c r="E121" s="135">
        <v>108.16666666666667</v>
      </c>
      <c r="F121" s="136">
        <v>107.33333333333334</v>
      </c>
      <c r="G121" s="136">
        <v>106.46666666666667</v>
      </c>
      <c r="H121" s="136">
        <v>105.63333333333334</v>
      </c>
      <c r="I121" s="136">
        <v>109.03333333333335</v>
      </c>
      <c r="J121" s="136">
        <v>109.86666666666669</v>
      </c>
      <c r="K121" s="136">
        <v>110.73333333333335</v>
      </c>
      <c r="L121" s="131">
        <v>109</v>
      </c>
      <c r="M121" s="131">
        <v>107.3</v>
      </c>
      <c r="N121" s="151">
        <v>3645000</v>
      </c>
      <c r="O121" s="344">
        <v>2.337334175615919E-2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422.35</v>
      </c>
      <c r="E122" s="135">
        <v>420.7166666666667</v>
      </c>
      <c r="F122" s="136">
        <v>409.63333333333338</v>
      </c>
      <c r="G122" s="136">
        <v>396.91666666666669</v>
      </c>
      <c r="H122" s="136">
        <v>385.83333333333337</v>
      </c>
      <c r="I122" s="136">
        <v>433.43333333333339</v>
      </c>
      <c r="J122" s="136">
        <v>444.51666666666665</v>
      </c>
      <c r="K122" s="136">
        <v>457.23333333333341</v>
      </c>
      <c r="L122" s="131">
        <v>431.8</v>
      </c>
      <c r="M122" s="131">
        <v>408</v>
      </c>
      <c r="N122" s="151">
        <v>1753500</v>
      </c>
      <c r="O122" s="344">
        <v>0.31496062992125984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120.35</v>
      </c>
      <c r="E123" s="135">
        <v>118.78333333333335</v>
      </c>
      <c r="F123" s="136">
        <v>116.7166666666667</v>
      </c>
      <c r="G123" s="136">
        <v>113.08333333333336</v>
      </c>
      <c r="H123" s="136">
        <v>111.01666666666671</v>
      </c>
      <c r="I123" s="136">
        <v>122.41666666666669</v>
      </c>
      <c r="J123" s="136">
        <v>124.48333333333332</v>
      </c>
      <c r="K123" s="136">
        <v>128.11666666666667</v>
      </c>
      <c r="L123" s="131">
        <v>120.85</v>
      </c>
      <c r="M123" s="131">
        <v>115.15</v>
      </c>
      <c r="N123" s="151">
        <v>12342200</v>
      </c>
      <c r="O123" s="344">
        <v>2.9803921568627451E-2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136.25</v>
      </c>
      <c r="E124" s="135">
        <v>133.79999999999998</v>
      </c>
      <c r="F124" s="136">
        <v>130.59999999999997</v>
      </c>
      <c r="G124" s="136">
        <v>124.94999999999999</v>
      </c>
      <c r="H124" s="136">
        <v>121.74999999999997</v>
      </c>
      <c r="I124" s="136">
        <v>139.44999999999996</v>
      </c>
      <c r="J124" s="136">
        <v>142.64999999999995</v>
      </c>
      <c r="K124" s="136">
        <v>148.29999999999995</v>
      </c>
      <c r="L124" s="131">
        <v>137</v>
      </c>
      <c r="M124" s="131">
        <v>128.15</v>
      </c>
      <c r="N124" s="151">
        <v>24723000</v>
      </c>
      <c r="O124" s="344">
        <v>1.0112152969295827E-2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488.3</v>
      </c>
      <c r="E125" s="135">
        <v>485.88333333333338</v>
      </c>
      <c r="F125" s="136">
        <v>478.06666666666678</v>
      </c>
      <c r="G125" s="136">
        <v>467.83333333333337</v>
      </c>
      <c r="H125" s="136">
        <v>460.01666666666677</v>
      </c>
      <c r="I125" s="136">
        <v>496.11666666666679</v>
      </c>
      <c r="J125" s="136">
        <v>503.93333333333339</v>
      </c>
      <c r="K125" s="136">
        <v>514.16666666666674</v>
      </c>
      <c r="L125" s="131">
        <v>493.7</v>
      </c>
      <c r="M125" s="131">
        <v>475.65</v>
      </c>
      <c r="N125" s="151">
        <v>8912200</v>
      </c>
      <c r="O125" s="344">
        <v>2.8303084147734484E-2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1307.6500000000001</v>
      </c>
      <c r="E126" s="135">
        <v>1299</v>
      </c>
      <c r="F126" s="136">
        <v>1285</v>
      </c>
      <c r="G126" s="136">
        <v>1262.3499999999999</v>
      </c>
      <c r="H126" s="136">
        <v>1248.3499999999999</v>
      </c>
      <c r="I126" s="136">
        <v>1321.65</v>
      </c>
      <c r="J126" s="136">
        <v>1335.65</v>
      </c>
      <c r="K126" s="136">
        <v>1358.3000000000002</v>
      </c>
      <c r="L126" s="131">
        <v>1313</v>
      </c>
      <c r="M126" s="131">
        <v>1276.3499999999999</v>
      </c>
      <c r="N126" s="151">
        <v>7489125</v>
      </c>
      <c r="O126" s="344">
        <v>-3.6892361111111112E-2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789</v>
      </c>
      <c r="E127" s="135">
        <v>789.16666666666663</v>
      </c>
      <c r="F127" s="136">
        <v>781.33333333333326</v>
      </c>
      <c r="G127" s="136">
        <v>773.66666666666663</v>
      </c>
      <c r="H127" s="136">
        <v>765.83333333333326</v>
      </c>
      <c r="I127" s="136">
        <v>796.83333333333326</v>
      </c>
      <c r="J127" s="136">
        <v>804.66666666666652</v>
      </c>
      <c r="K127" s="136">
        <v>812.33333333333326</v>
      </c>
      <c r="L127" s="131">
        <v>797</v>
      </c>
      <c r="M127" s="131">
        <v>781.5</v>
      </c>
      <c r="N127" s="151">
        <v>8879500</v>
      </c>
      <c r="O127" s="344">
        <v>1.3826726342710998E-2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661.25</v>
      </c>
      <c r="E128" s="135">
        <v>656.69999999999993</v>
      </c>
      <c r="F128" s="136">
        <v>649.64999999999986</v>
      </c>
      <c r="G128" s="136">
        <v>638.04999999999995</v>
      </c>
      <c r="H128" s="136">
        <v>630.99999999999989</v>
      </c>
      <c r="I128" s="136">
        <v>668.29999999999984</v>
      </c>
      <c r="J128" s="136">
        <v>675.3499999999998</v>
      </c>
      <c r="K128" s="136">
        <v>686.94999999999982</v>
      </c>
      <c r="L128" s="131">
        <v>663.75</v>
      </c>
      <c r="M128" s="131">
        <v>645.1</v>
      </c>
      <c r="N128" s="151">
        <v>22737000</v>
      </c>
      <c r="O128" s="344">
        <v>3.0922693266832918E-2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435.15</v>
      </c>
      <c r="E129" s="135">
        <v>428.48333333333335</v>
      </c>
      <c r="F129" s="136">
        <v>418.16666666666669</v>
      </c>
      <c r="G129" s="136">
        <v>401.18333333333334</v>
      </c>
      <c r="H129" s="136">
        <v>390.86666666666667</v>
      </c>
      <c r="I129" s="136">
        <v>445.4666666666667</v>
      </c>
      <c r="J129" s="136">
        <v>455.7833333333333</v>
      </c>
      <c r="K129" s="136">
        <v>472.76666666666671</v>
      </c>
      <c r="L129" s="131">
        <v>438.8</v>
      </c>
      <c r="M129" s="131">
        <v>411.5</v>
      </c>
      <c r="N129" s="151">
        <v>10993750</v>
      </c>
      <c r="O129" s="344">
        <v>-2.6778798273763418E-2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120.75</v>
      </c>
      <c r="E130" s="135">
        <v>120.14999999999999</v>
      </c>
      <c r="F130" s="136">
        <v>115.84999999999998</v>
      </c>
      <c r="G130" s="136">
        <v>110.94999999999999</v>
      </c>
      <c r="H130" s="136">
        <v>106.64999999999998</v>
      </c>
      <c r="I130" s="136">
        <v>125.04999999999998</v>
      </c>
      <c r="J130" s="136">
        <v>129.35</v>
      </c>
      <c r="K130" s="136">
        <v>134.25</v>
      </c>
      <c r="L130" s="131">
        <v>124.45</v>
      </c>
      <c r="M130" s="131">
        <v>115.25</v>
      </c>
      <c r="N130" s="151">
        <v>9948000</v>
      </c>
      <c r="O130" s="344">
        <v>0.10754843019372078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337.2</v>
      </c>
      <c r="E131" s="135">
        <v>336.88333333333333</v>
      </c>
      <c r="F131" s="136">
        <v>334.46666666666664</v>
      </c>
      <c r="G131" s="136">
        <v>331.73333333333329</v>
      </c>
      <c r="H131" s="136">
        <v>329.31666666666661</v>
      </c>
      <c r="I131" s="136">
        <v>339.61666666666667</v>
      </c>
      <c r="J131" s="136">
        <v>342.03333333333342</v>
      </c>
      <c r="K131" s="136">
        <v>344.76666666666671</v>
      </c>
      <c r="L131" s="131">
        <v>339.3</v>
      </c>
      <c r="M131" s="131">
        <v>334.15</v>
      </c>
      <c r="N131" s="151">
        <v>7230600</v>
      </c>
      <c r="O131" s="344">
        <v>0.10532591414944356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7166.7</v>
      </c>
      <c r="E132" s="135">
        <v>7095.8666666666659</v>
      </c>
      <c r="F132" s="136">
        <v>6996.9333333333316</v>
      </c>
      <c r="G132" s="136">
        <v>6827.1666666666661</v>
      </c>
      <c r="H132" s="136">
        <v>6728.2333333333318</v>
      </c>
      <c r="I132" s="136">
        <v>7265.6333333333314</v>
      </c>
      <c r="J132" s="136">
        <v>7364.5666666666657</v>
      </c>
      <c r="K132" s="136">
        <v>7534.3333333333312</v>
      </c>
      <c r="L132" s="131">
        <v>7194.8</v>
      </c>
      <c r="M132" s="131">
        <v>6926.1</v>
      </c>
      <c r="N132" s="151">
        <v>2711475</v>
      </c>
      <c r="O132" s="344">
        <v>4.5290358432898024E-3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568.85</v>
      </c>
      <c r="E133" s="135">
        <v>568.18333333333339</v>
      </c>
      <c r="F133" s="136">
        <v>562.16666666666674</v>
      </c>
      <c r="G133" s="136">
        <v>555.48333333333335</v>
      </c>
      <c r="H133" s="136">
        <v>549.4666666666667</v>
      </c>
      <c r="I133" s="136">
        <v>574.86666666666679</v>
      </c>
      <c r="J133" s="136">
        <v>580.88333333333344</v>
      </c>
      <c r="K133" s="136">
        <v>587.56666666666683</v>
      </c>
      <c r="L133" s="131">
        <v>574.20000000000005</v>
      </c>
      <c r="M133" s="131">
        <v>561.5</v>
      </c>
      <c r="N133" s="151">
        <v>11163750</v>
      </c>
      <c r="O133" s="344">
        <v>1.3454423141607804E-3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733.4</v>
      </c>
      <c r="E134" s="135">
        <v>715.88333333333333</v>
      </c>
      <c r="F134" s="136">
        <v>695.76666666666665</v>
      </c>
      <c r="G134" s="136">
        <v>658.13333333333333</v>
      </c>
      <c r="H134" s="136">
        <v>638.01666666666665</v>
      </c>
      <c r="I134" s="136">
        <v>753.51666666666665</v>
      </c>
      <c r="J134" s="136">
        <v>773.63333333333321</v>
      </c>
      <c r="K134" s="136">
        <v>811.26666666666665</v>
      </c>
      <c r="L134" s="131">
        <v>736</v>
      </c>
      <c r="M134" s="131">
        <v>678.25</v>
      </c>
      <c r="N134" s="151">
        <v>2120300</v>
      </c>
      <c r="O134" s="344">
        <v>-3.74960279631395E-2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410.05</v>
      </c>
      <c r="E135" s="135">
        <v>408</v>
      </c>
      <c r="F135" s="136">
        <v>402.05</v>
      </c>
      <c r="G135" s="136">
        <v>394.05</v>
      </c>
      <c r="H135" s="136">
        <v>388.1</v>
      </c>
      <c r="I135" s="136">
        <v>416</v>
      </c>
      <c r="J135" s="136">
        <v>421.95000000000005</v>
      </c>
      <c r="K135" s="136">
        <v>429.95</v>
      </c>
      <c r="L135" s="131">
        <v>413.95</v>
      </c>
      <c r="M135" s="131">
        <v>400</v>
      </c>
      <c r="N135" s="151">
        <v>2071200</v>
      </c>
      <c r="O135" s="344">
        <v>7.0055796652200866E-2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902.6</v>
      </c>
      <c r="E136" s="135">
        <v>906.01666666666677</v>
      </c>
      <c r="F136" s="136">
        <v>894.08333333333348</v>
      </c>
      <c r="G136" s="136">
        <v>885.56666666666672</v>
      </c>
      <c r="H136" s="136">
        <v>873.63333333333344</v>
      </c>
      <c r="I136" s="136">
        <v>914.53333333333353</v>
      </c>
      <c r="J136" s="136">
        <v>926.4666666666667</v>
      </c>
      <c r="K136" s="136">
        <v>934.98333333333358</v>
      </c>
      <c r="L136" s="131">
        <v>917.95</v>
      </c>
      <c r="M136" s="131">
        <v>897.5</v>
      </c>
      <c r="N136" s="151">
        <v>762600</v>
      </c>
      <c r="O136" s="344">
        <v>-3.7121212121212124E-2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922.85</v>
      </c>
      <c r="E137" s="135">
        <v>926.31666666666661</v>
      </c>
      <c r="F137" s="136">
        <v>911.53333333333319</v>
      </c>
      <c r="G137" s="136">
        <v>900.21666666666658</v>
      </c>
      <c r="H137" s="136">
        <v>885.43333333333317</v>
      </c>
      <c r="I137" s="136">
        <v>937.63333333333321</v>
      </c>
      <c r="J137" s="136">
        <v>952.41666666666652</v>
      </c>
      <c r="K137" s="136">
        <v>963.73333333333323</v>
      </c>
      <c r="L137" s="131">
        <v>941.1</v>
      </c>
      <c r="M137" s="131">
        <v>915</v>
      </c>
      <c r="N137" s="151">
        <v>2989200</v>
      </c>
      <c r="O137" s="344">
        <v>0.11704035874439461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164.8</v>
      </c>
      <c r="E138" s="135">
        <v>163.21666666666667</v>
      </c>
      <c r="F138" s="136">
        <v>160.98333333333335</v>
      </c>
      <c r="G138" s="136">
        <v>157.16666666666669</v>
      </c>
      <c r="H138" s="136">
        <v>154.93333333333337</v>
      </c>
      <c r="I138" s="136">
        <v>167.03333333333333</v>
      </c>
      <c r="J138" s="136">
        <v>169.26666666666662</v>
      </c>
      <c r="K138" s="136">
        <v>173.08333333333331</v>
      </c>
      <c r="L138" s="131">
        <v>165.45</v>
      </c>
      <c r="M138" s="131">
        <v>159.4</v>
      </c>
      <c r="N138" s="151">
        <v>28793550</v>
      </c>
      <c r="O138" s="344">
        <v>3.5886393930072799E-2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58090.6</v>
      </c>
      <c r="E139" s="135">
        <v>57951.950000000004</v>
      </c>
      <c r="F139" s="136">
        <v>57550.150000000009</v>
      </c>
      <c r="G139" s="136">
        <v>57009.700000000004</v>
      </c>
      <c r="H139" s="136">
        <v>56607.900000000009</v>
      </c>
      <c r="I139" s="136">
        <v>58492.400000000009</v>
      </c>
      <c r="J139" s="136">
        <v>58894.200000000012</v>
      </c>
      <c r="K139" s="136">
        <v>59434.650000000009</v>
      </c>
      <c r="L139" s="131">
        <v>58353.75</v>
      </c>
      <c r="M139" s="131">
        <v>57411.5</v>
      </c>
      <c r="N139" s="151">
        <v>37660</v>
      </c>
      <c r="O139" s="344">
        <v>9.1277890466531439E-2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70.7</v>
      </c>
      <c r="E140" s="135">
        <v>69.75</v>
      </c>
      <c r="F140" s="136">
        <v>68.2</v>
      </c>
      <c r="G140" s="136">
        <v>65.7</v>
      </c>
      <c r="H140" s="136">
        <v>64.150000000000006</v>
      </c>
      <c r="I140" s="136">
        <v>72.25</v>
      </c>
      <c r="J140" s="136">
        <v>73.800000000000011</v>
      </c>
      <c r="K140" s="136">
        <v>76.3</v>
      </c>
      <c r="L140" s="131">
        <v>71.3</v>
      </c>
      <c r="M140" s="131">
        <v>67.25</v>
      </c>
      <c r="N140" s="151">
        <v>5579000</v>
      </c>
      <c r="O140" s="344">
        <v>3.372243839169909E-2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567.45000000000005</v>
      </c>
      <c r="E141" s="135">
        <v>556.83333333333337</v>
      </c>
      <c r="F141" s="136">
        <v>539.01666666666677</v>
      </c>
      <c r="G141" s="136">
        <v>510.58333333333337</v>
      </c>
      <c r="H141" s="136">
        <v>492.76666666666677</v>
      </c>
      <c r="I141" s="136">
        <v>585.26666666666677</v>
      </c>
      <c r="J141" s="136">
        <v>603.08333333333337</v>
      </c>
      <c r="K141" s="136">
        <v>631.51666666666677</v>
      </c>
      <c r="L141" s="131">
        <v>574.65</v>
      </c>
      <c r="M141" s="131">
        <v>528.4</v>
      </c>
      <c r="N141" s="151">
        <v>2005500</v>
      </c>
      <c r="O141" s="344">
        <v>8.8762214983713353E-2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55.85</v>
      </c>
      <c r="E142" s="135">
        <v>55.366666666666667</v>
      </c>
      <c r="F142" s="136">
        <v>54.633333333333333</v>
      </c>
      <c r="G142" s="136">
        <v>53.416666666666664</v>
      </c>
      <c r="H142" s="136">
        <v>52.68333333333333</v>
      </c>
      <c r="I142" s="136">
        <v>56.583333333333336</v>
      </c>
      <c r="J142" s="136">
        <v>57.31666666666667</v>
      </c>
      <c r="K142" s="136">
        <v>58.533333333333339</v>
      </c>
      <c r="L142" s="131">
        <v>56.1</v>
      </c>
      <c r="M142" s="131">
        <v>54.15</v>
      </c>
      <c r="N142" s="151">
        <v>34720000</v>
      </c>
      <c r="O142" s="344">
        <v>-0.10163527220037259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57.8</v>
      </c>
      <c r="E143" s="135">
        <v>57.116666666666667</v>
      </c>
      <c r="F143" s="136">
        <v>56.083333333333336</v>
      </c>
      <c r="G143" s="136">
        <v>54.366666666666667</v>
      </c>
      <c r="H143" s="136">
        <v>53.333333333333336</v>
      </c>
      <c r="I143" s="136">
        <v>58.833333333333336</v>
      </c>
      <c r="J143" s="136">
        <v>59.866666666666667</v>
      </c>
      <c r="K143" s="136">
        <v>61.583333333333336</v>
      </c>
      <c r="L143" s="131">
        <v>58.15</v>
      </c>
      <c r="M143" s="131">
        <v>55.4</v>
      </c>
      <c r="N143" s="151">
        <v>28424000</v>
      </c>
      <c r="O143" s="344">
        <v>3.672316384180791E-3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98.45</v>
      </c>
      <c r="E144" s="135">
        <v>95.466666666666683</v>
      </c>
      <c r="F144" s="136">
        <v>92.03333333333336</v>
      </c>
      <c r="G144" s="136">
        <v>85.616666666666674</v>
      </c>
      <c r="H144" s="136">
        <v>82.183333333333351</v>
      </c>
      <c r="I144" s="136">
        <v>101.88333333333337</v>
      </c>
      <c r="J144" s="136">
        <v>105.31666666666668</v>
      </c>
      <c r="K144" s="136">
        <v>111.73333333333338</v>
      </c>
      <c r="L144" s="131">
        <v>98.9</v>
      </c>
      <c r="M144" s="131">
        <v>89.05</v>
      </c>
      <c r="N144" s="151">
        <v>46336000</v>
      </c>
      <c r="O144" s="344">
        <v>5.3282414984542642E-2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10578.5</v>
      </c>
      <c r="E145" s="135">
        <v>10545.133333333333</v>
      </c>
      <c r="F145" s="136">
        <v>10454.716666666667</v>
      </c>
      <c r="G145" s="136">
        <v>10330.933333333334</v>
      </c>
      <c r="H145" s="136">
        <v>10240.516666666668</v>
      </c>
      <c r="I145" s="136">
        <v>10668.916666666666</v>
      </c>
      <c r="J145" s="136">
        <v>10759.333333333334</v>
      </c>
      <c r="K145" s="136">
        <v>10883.116666666665</v>
      </c>
      <c r="L145" s="131">
        <v>10635.55</v>
      </c>
      <c r="M145" s="131">
        <v>10421.35</v>
      </c>
      <c r="N145" s="151">
        <v>299100</v>
      </c>
      <c r="O145" s="344">
        <v>5.3539978865797817E-2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23.8</v>
      </c>
      <c r="E146" s="135">
        <v>23.616666666666671</v>
      </c>
      <c r="F146" s="136">
        <v>23.38333333333334</v>
      </c>
      <c r="G146" s="136">
        <v>22.966666666666669</v>
      </c>
      <c r="H146" s="136">
        <v>22.733333333333338</v>
      </c>
      <c r="I146" s="136">
        <v>24.033333333333342</v>
      </c>
      <c r="J146" s="136">
        <v>24.266666666666669</v>
      </c>
      <c r="K146" s="136">
        <v>24.683333333333344</v>
      </c>
      <c r="L146" s="131">
        <v>23.85</v>
      </c>
      <c r="M146" s="131">
        <v>23.2</v>
      </c>
      <c r="N146" s="151">
        <v>21843000</v>
      </c>
      <c r="O146" s="344">
        <v>1.7610062893081761E-2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1322.75</v>
      </c>
      <c r="E147" s="135">
        <v>1325.3166666666666</v>
      </c>
      <c r="F147" s="136">
        <v>1313.4333333333332</v>
      </c>
      <c r="G147" s="136">
        <v>1304.1166666666666</v>
      </c>
      <c r="H147" s="136">
        <v>1292.2333333333331</v>
      </c>
      <c r="I147" s="136">
        <v>1334.6333333333332</v>
      </c>
      <c r="J147" s="136">
        <v>1346.5166666666664</v>
      </c>
      <c r="K147" s="136">
        <v>1355.8333333333333</v>
      </c>
      <c r="L147" s="131">
        <v>1337.2</v>
      </c>
      <c r="M147" s="131">
        <v>1316</v>
      </c>
      <c r="N147" s="151">
        <v>1359000</v>
      </c>
      <c r="O147" s="344">
        <v>-1.1456628477905073E-2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104.3</v>
      </c>
      <c r="E148" s="135">
        <v>103.2</v>
      </c>
      <c r="F148" s="136">
        <v>101.9</v>
      </c>
      <c r="G148" s="136">
        <v>99.5</v>
      </c>
      <c r="H148" s="136">
        <v>98.2</v>
      </c>
      <c r="I148" s="136">
        <v>105.60000000000001</v>
      </c>
      <c r="J148" s="136">
        <v>106.89999999999999</v>
      </c>
      <c r="K148" s="136">
        <v>109.30000000000001</v>
      </c>
      <c r="L148" s="131">
        <v>104.5</v>
      </c>
      <c r="M148" s="131">
        <v>100.8</v>
      </c>
      <c r="N148" s="151">
        <v>16776000</v>
      </c>
      <c r="O148" s="344">
        <v>-3.9505324630711096E-2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147.1</v>
      </c>
      <c r="E149" s="135">
        <v>146</v>
      </c>
      <c r="F149" s="136">
        <v>144.4</v>
      </c>
      <c r="G149" s="136">
        <v>141.70000000000002</v>
      </c>
      <c r="H149" s="136">
        <v>140.10000000000002</v>
      </c>
      <c r="I149" s="136">
        <v>148.69999999999999</v>
      </c>
      <c r="J149" s="136">
        <v>150.30000000000001</v>
      </c>
      <c r="K149" s="136">
        <v>152.99999999999997</v>
      </c>
      <c r="L149" s="131">
        <v>147.6</v>
      </c>
      <c r="M149" s="131">
        <v>143.30000000000001</v>
      </c>
      <c r="N149" s="151">
        <v>34904000</v>
      </c>
      <c r="O149" s="344">
        <v>-7.622273978403557E-2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3596.15</v>
      </c>
      <c r="E150" s="135">
        <v>3583.15</v>
      </c>
      <c r="F150" s="136">
        <v>3542.3</v>
      </c>
      <c r="G150" s="136">
        <v>3488.4500000000003</v>
      </c>
      <c r="H150" s="136">
        <v>3447.6000000000004</v>
      </c>
      <c r="I150" s="136">
        <v>3637</v>
      </c>
      <c r="J150" s="136">
        <v>3677.8499999999995</v>
      </c>
      <c r="K150" s="136">
        <v>3731.7</v>
      </c>
      <c r="L150" s="131">
        <v>3624</v>
      </c>
      <c r="M150" s="131">
        <v>3529.3</v>
      </c>
      <c r="N150" s="151">
        <v>163800</v>
      </c>
      <c r="O150" s="344">
        <v>0.1223021582733813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182.45</v>
      </c>
      <c r="E151" s="135">
        <v>181.61666666666667</v>
      </c>
      <c r="F151" s="136">
        <v>180.23333333333335</v>
      </c>
      <c r="G151" s="136">
        <v>178.01666666666668</v>
      </c>
      <c r="H151" s="136">
        <v>176.63333333333335</v>
      </c>
      <c r="I151" s="136">
        <v>183.83333333333334</v>
      </c>
      <c r="J151" s="136">
        <v>185.21666666666667</v>
      </c>
      <c r="K151" s="136">
        <v>187.43333333333334</v>
      </c>
      <c r="L151" s="131">
        <v>183</v>
      </c>
      <c r="M151" s="131">
        <v>179.4</v>
      </c>
      <c r="N151" s="151">
        <v>6757212</v>
      </c>
      <c r="O151" s="344">
        <v>0.34779661016949154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155.65</v>
      </c>
      <c r="E152" s="135">
        <v>153.4</v>
      </c>
      <c r="F152" s="136">
        <v>150.70000000000002</v>
      </c>
      <c r="G152" s="136">
        <v>145.75</v>
      </c>
      <c r="H152" s="136">
        <v>143.05000000000001</v>
      </c>
      <c r="I152" s="136">
        <v>158.35000000000002</v>
      </c>
      <c r="J152" s="136">
        <v>161.05000000000001</v>
      </c>
      <c r="K152" s="136">
        <v>166.00000000000003</v>
      </c>
      <c r="L152" s="131">
        <v>156.1</v>
      </c>
      <c r="M152" s="131">
        <v>148.44999999999999</v>
      </c>
      <c r="N152" s="151">
        <v>26445000</v>
      </c>
      <c r="O152" s="344">
        <v>-2.6101367214473137E-2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95.2</v>
      </c>
      <c r="E153" s="135">
        <v>94.350000000000009</v>
      </c>
      <c r="F153" s="136">
        <v>92.600000000000023</v>
      </c>
      <c r="G153" s="136">
        <v>90.000000000000014</v>
      </c>
      <c r="H153" s="136">
        <v>88.250000000000028</v>
      </c>
      <c r="I153" s="136">
        <v>96.950000000000017</v>
      </c>
      <c r="J153" s="136">
        <v>98.699999999999989</v>
      </c>
      <c r="K153" s="136">
        <v>101.30000000000001</v>
      </c>
      <c r="L153" s="131">
        <v>96.1</v>
      </c>
      <c r="M153" s="131">
        <v>91.75</v>
      </c>
      <c r="N153" s="151">
        <v>13678000</v>
      </c>
      <c r="O153" s="344">
        <v>-2.3488255872063969E-2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22968.799999999999</v>
      </c>
      <c r="E154" s="135">
        <v>22841.149999999998</v>
      </c>
      <c r="F154" s="136">
        <v>22382.649999999994</v>
      </c>
      <c r="G154" s="136">
        <v>21796.499999999996</v>
      </c>
      <c r="H154" s="136">
        <v>21337.999999999993</v>
      </c>
      <c r="I154" s="136">
        <v>23427.299999999996</v>
      </c>
      <c r="J154" s="136">
        <v>23885.800000000003</v>
      </c>
      <c r="K154" s="136">
        <v>24471.949999999997</v>
      </c>
      <c r="L154" s="131">
        <v>23299.65</v>
      </c>
      <c r="M154" s="131">
        <v>22255</v>
      </c>
      <c r="N154" s="151">
        <v>140325</v>
      </c>
      <c r="O154" s="344">
        <v>-1.767588379418971E-2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80.150000000000006</v>
      </c>
      <c r="E155" s="135">
        <v>77.583333333333329</v>
      </c>
      <c r="F155" s="136">
        <v>73.86666666666666</v>
      </c>
      <c r="G155" s="136">
        <v>67.583333333333329</v>
      </c>
      <c r="H155" s="136">
        <v>63.86666666666666</v>
      </c>
      <c r="I155" s="136">
        <v>83.86666666666666</v>
      </c>
      <c r="J155" s="136">
        <v>87.583333333333329</v>
      </c>
      <c r="K155" s="136">
        <v>93.86666666666666</v>
      </c>
      <c r="L155" s="131">
        <v>81.3</v>
      </c>
      <c r="M155" s="131">
        <v>71.3</v>
      </c>
      <c r="N155" s="151">
        <v>11030500</v>
      </c>
      <c r="O155" s="344">
        <v>0.25517751479289941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2475.1999999999998</v>
      </c>
      <c r="E156" s="135">
        <v>2446.15</v>
      </c>
      <c r="F156" s="136">
        <v>2401.3000000000002</v>
      </c>
      <c r="G156" s="136">
        <v>2327.4</v>
      </c>
      <c r="H156" s="136">
        <v>2282.5500000000002</v>
      </c>
      <c r="I156" s="136">
        <v>2520.0500000000002</v>
      </c>
      <c r="J156" s="136">
        <v>2564.8999999999996</v>
      </c>
      <c r="K156" s="136">
        <v>2638.8</v>
      </c>
      <c r="L156" s="131">
        <v>2491</v>
      </c>
      <c r="M156" s="131">
        <v>2372.25</v>
      </c>
      <c r="N156" s="151">
        <v>3511656</v>
      </c>
      <c r="O156" s="344">
        <v>1.6611295681063124E-2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227.85</v>
      </c>
      <c r="E157" s="135">
        <v>227.19999999999996</v>
      </c>
      <c r="F157" s="136">
        <v>225.44999999999993</v>
      </c>
      <c r="G157" s="136">
        <v>223.04999999999998</v>
      </c>
      <c r="H157" s="136">
        <v>221.29999999999995</v>
      </c>
      <c r="I157" s="136">
        <v>229.59999999999991</v>
      </c>
      <c r="J157" s="136">
        <v>231.34999999999997</v>
      </c>
      <c r="K157" s="136">
        <v>233.74999999999989</v>
      </c>
      <c r="L157" s="131">
        <v>228.95</v>
      </c>
      <c r="M157" s="131">
        <v>224.8</v>
      </c>
      <c r="N157" s="151">
        <v>11466000</v>
      </c>
      <c r="O157" s="344">
        <v>2.02883075280299E-2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117.15</v>
      </c>
      <c r="E158" s="135">
        <v>116</v>
      </c>
      <c r="F158" s="136">
        <v>114.45</v>
      </c>
      <c r="G158" s="136">
        <v>111.75</v>
      </c>
      <c r="H158" s="136">
        <v>110.2</v>
      </c>
      <c r="I158" s="136">
        <v>118.7</v>
      </c>
      <c r="J158" s="136">
        <v>120.25000000000001</v>
      </c>
      <c r="K158" s="136">
        <v>122.95</v>
      </c>
      <c r="L158" s="131">
        <v>117.55</v>
      </c>
      <c r="M158" s="131">
        <v>113.3</v>
      </c>
      <c r="N158" s="151">
        <v>24483800</v>
      </c>
      <c r="O158" s="344">
        <v>6.1844581876848617E-2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1150.9000000000001</v>
      </c>
      <c r="E159" s="135">
        <v>1150.55</v>
      </c>
      <c r="F159" s="136">
        <v>1142.3</v>
      </c>
      <c r="G159" s="136">
        <v>1133.7</v>
      </c>
      <c r="H159" s="136">
        <v>1125.45</v>
      </c>
      <c r="I159" s="136">
        <v>1159.1499999999999</v>
      </c>
      <c r="J159" s="136">
        <v>1167.3999999999999</v>
      </c>
      <c r="K159" s="136">
        <v>1175.9999999999998</v>
      </c>
      <c r="L159" s="131">
        <v>1158.8</v>
      </c>
      <c r="M159" s="131">
        <v>1141.95</v>
      </c>
      <c r="N159" s="151">
        <v>2001500</v>
      </c>
      <c r="O159" s="344">
        <v>1.0348308934881372E-2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82.95</v>
      </c>
      <c r="E160" s="135">
        <v>81.149999999999991</v>
      </c>
      <c r="F160" s="136">
        <v>78.549999999999983</v>
      </c>
      <c r="G160" s="136">
        <v>74.149999999999991</v>
      </c>
      <c r="H160" s="136">
        <v>71.549999999999983</v>
      </c>
      <c r="I160" s="136">
        <v>85.549999999999983</v>
      </c>
      <c r="J160" s="136">
        <v>88.149999999999977</v>
      </c>
      <c r="K160" s="136">
        <v>92.549999999999983</v>
      </c>
      <c r="L160" s="131">
        <v>83.75</v>
      </c>
      <c r="M160" s="131">
        <v>76.75</v>
      </c>
      <c r="N160" s="151">
        <v>107324000</v>
      </c>
      <c r="O160" s="344">
        <v>5.2082618541137722E-2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181.05</v>
      </c>
      <c r="E161" s="135">
        <v>181</v>
      </c>
      <c r="F161" s="136">
        <v>179.2</v>
      </c>
      <c r="G161" s="136">
        <v>177.35</v>
      </c>
      <c r="H161" s="136">
        <v>175.54999999999998</v>
      </c>
      <c r="I161" s="136">
        <v>182.85</v>
      </c>
      <c r="J161" s="136">
        <v>184.65</v>
      </c>
      <c r="K161" s="136">
        <v>186.5</v>
      </c>
      <c r="L161" s="131">
        <v>182.8</v>
      </c>
      <c r="M161" s="131">
        <v>179.15</v>
      </c>
      <c r="N161" s="151">
        <v>21140000</v>
      </c>
      <c r="O161" s="344">
        <v>7.309644670050762E-2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1527.2</v>
      </c>
      <c r="E162" s="135">
        <v>1518.5666666666666</v>
      </c>
      <c r="F162" s="136">
        <v>1502.6333333333332</v>
      </c>
      <c r="G162" s="136">
        <v>1478.0666666666666</v>
      </c>
      <c r="H162" s="136">
        <v>1462.1333333333332</v>
      </c>
      <c r="I162" s="136">
        <v>1543.1333333333332</v>
      </c>
      <c r="J162" s="136">
        <v>1559.0666666666666</v>
      </c>
      <c r="K162" s="136">
        <v>1583.6333333333332</v>
      </c>
      <c r="L162" s="131">
        <v>1534.5</v>
      </c>
      <c r="M162" s="131">
        <v>1494</v>
      </c>
      <c r="N162" s="151">
        <v>1342400</v>
      </c>
      <c r="O162" s="344">
        <v>2.0370933414411676E-2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721.65</v>
      </c>
      <c r="E163" s="135">
        <v>712.34999999999991</v>
      </c>
      <c r="F163" s="136">
        <v>700.89999999999986</v>
      </c>
      <c r="G163" s="136">
        <v>680.15</v>
      </c>
      <c r="H163" s="136">
        <v>668.69999999999993</v>
      </c>
      <c r="I163" s="136">
        <v>733.0999999999998</v>
      </c>
      <c r="J163" s="136">
        <v>744.54999999999984</v>
      </c>
      <c r="K163" s="136">
        <v>765.29999999999973</v>
      </c>
      <c r="L163" s="131">
        <v>723.8</v>
      </c>
      <c r="M163" s="131">
        <v>691.6</v>
      </c>
      <c r="N163" s="151">
        <v>840800</v>
      </c>
      <c r="O163" s="344">
        <v>6.0544904137235116E-2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796.6</v>
      </c>
      <c r="E164" s="135">
        <v>791.58333333333337</v>
      </c>
      <c r="F164" s="136">
        <v>784.16666666666674</v>
      </c>
      <c r="G164" s="136">
        <v>771.73333333333335</v>
      </c>
      <c r="H164" s="136">
        <v>764.31666666666672</v>
      </c>
      <c r="I164" s="136">
        <v>804.01666666666677</v>
      </c>
      <c r="J164" s="136">
        <v>811.43333333333351</v>
      </c>
      <c r="K164" s="136">
        <v>823.86666666666679</v>
      </c>
      <c r="L164" s="131">
        <v>799</v>
      </c>
      <c r="M164" s="131">
        <v>779.15</v>
      </c>
      <c r="N164" s="151">
        <v>3613600</v>
      </c>
      <c r="O164" s="344">
        <v>4.4296788482834997E-4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609.35</v>
      </c>
      <c r="E165" s="135">
        <v>604.63333333333333</v>
      </c>
      <c r="F165" s="136">
        <v>597.91666666666663</v>
      </c>
      <c r="G165" s="136">
        <v>586.48333333333335</v>
      </c>
      <c r="H165" s="136">
        <v>579.76666666666665</v>
      </c>
      <c r="I165" s="136">
        <v>616.06666666666661</v>
      </c>
      <c r="J165" s="136">
        <v>622.7833333333333</v>
      </c>
      <c r="K165" s="136">
        <v>634.21666666666658</v>
      </c>
      <c r="L165" s="131">
        <v>611.35</v>
      </c>
      <c r="M165" s="131">
        <v>593.20000000000005</v>
      </c>
      <c r="N165" s="151">
        <v>4693200</v>
      </c>
      <c r="O165" s="344">
        <v>9.1848129536571746E-2</v>
      </c>
    </row>
    <row r="166" spans="1:15" ht="15">
      <c r="A166" s="130">
        <v>157</v>
      </c>
      <c r="B166" s="114" t="s">
        <v>1941</v>
      </c>
      <c r="C166" s="130" t="s">
        <v>132</v>
      </c>
      <c r="D166" s="135">
        <v>144.25</v>
      </c>
      <c r="E166" s="135">
        <v>141.76666666666665</v>
      </c>
      <c r="F166" s="136">
        <v>138.6333333333333</v>
      </c>
      <c r="G166" s="136">
        <v>133.01666666666665</v>
      </c>
      <c r="H166" s="136">
        <v>129.8833333333333</v>
      </c>
      <c r="I166" s="136">
        <v>147.3833333333333</v>
      </c>
      <c r="J166" s="136">
        <v>150.51666666666662</v>
      </c>
      <c r="K166" s="136">
        <v>156.1333333333333</v>
      </c>
      <c r="L166" s="131">
        <v>144.9</v>
      </c>
      <c r="M166" s="131">
        <v>136.15</v>
      </c>
      <c r="N166" s="151">
        <v>34494000</v>
      </c>
      <c r="O166" s="344">
        <v>9.9866079969389704E-2</v>
      </c>
    </row>
    <row r="167" spans="1:15" ht="15">
      <c r="A167" s="130">
        <v>158</v>
      </c>
      <c r="B167" s="114" t="s">
        <v>1946</v>
      </c>
      <c r="C167" s="130" t="s">
        <v>133</v>
      </c>
      <c r="D167" s="135">
        <v>193.8</v>
      </c>
      <c r="E167" s="135">
        <v>189.79999999999998</v>
      </c>
      <c r="F167" s="136">
        <v>184.84999999999997</v>
      </c>
      <c r="G167" s="136">
        <v>175.89999999999998</v>
      </c>
      <c r="H167" s="136">
        <v>170.94999999999996</v>
      </c>
      <c r="I167" s="136">
        <v>198.74999999999997</v>
      </c>
      <c r="J167" s="136">
        <v>203.69999999999996</v>
      </c>
      <c r="K167" s="136">
        <v>212.64999999999998</v>
      </c>
      <c r="L167" s="131">
        <v>194.75</v>
      </c>
      <c r="M167" s="131">
        <v>180.85</v>
      </c>
      <c r="N167" s="151">
        <v>7866000</v>
      </c>
      <c r="O167" s="344">
        <v>0.12195121951219512</v>
      </c>
    </row>
    <row r="168" spans="1:15" ht="15">
      <c r="A168" s="130">
        <v>159</v>
      </c>
      <c r="B168" s="114" t="s">
        <v>1949</v>
      </c>
      <c r="C168" s="130" t="s">
        <v>134</v>
      </c>
      <c r="D168" s="135">
        <v>1245.3</v>
      </c>
      <c r="E168" s="135">
        <v>1239.1833333333334</v>
      </c>
      <c r="F168" s="136">
        <v>1230.3666666666668</v>
      </c>
      <c r="G168" s="136">
        <v>1215.4333333333334</v>
      </c>
      <c r="H168" s="136">
        <v>1206.6166666666668</v>
      </c>
      <c r="I168" s="136">
        <v>1254.1166666666668</v>
      </c>
      <c r="J168" s="136">
        <v>1262.9333333333334</v>
      </c>
      <c r="K168" s="136">
        <v>1277.8666666666668</v>
      </c>
      <c r="L168" s="131">
        <v>1248</v>
      </c>
      <c r="M168" s="131">
        <v>1224.25</v>
      </c>
      <c r="N168" s="151">
        <v>51690000</v>
      </c>
      <c r="O168" s="344">
        <v>-3.3741444133808928E-3</v>
      </c>
    </row>
    <row r="169" spans="1:15" ht="15">
      <c r="A169" s="130">
        <v>160</v>
      </c>
      <c r="B169" s="114" t="s">
        <v>1941</v>
      </c>
      <c r="C169" s="130" t="s">
        <v>135</v>
      </c>
      <c r="D169" s="135">
        <v>131.35</v>
      </c>
      <c r="E169" s="135">
        <v>130.38333333333333</v>
      </c>
      <c r="F169" s="136">
        <v>126.46666666666664</v>
      </c>
      <c r="G169" s="136">
        <v>121.58333333333331</v>
      </c>
      <c r="H169" s="136">
        <v>117.66666666666663</v>
      </c>
      <c r="I169" s="136">
        <v>135.26666666666665</v>
      </c>
      <c r="J169" s="136">
        <v>139.18333333333334</v>
      </c>
      <c r="K169" s="136">
        <v>144.06666666666666</v>
      </c>
      <c r="L169" s="131">
        <v>134.30000000000001</v>
      </c>
      <c r="M169" s="131">
        <v>125.5</v>
      </c>
      <c r="N169" s="151">
        <v>14435200</v>
      </c>
      <c r="O169" s="344">
        <v>2.2938737908797788E-2</v>
      </c>
    </row>
    <row r="170" spans="1:15" ht="15">
      <c r="A170" s="130">
        <v>161</v>
      </c>
      <c r="B170" s="49" t="s">
        <v>1940</v>
      </c>
      <c r="C170" s="130" t="s">
        <v>1406</v>
      </c>
      <c r="D170" s="135">
        <v>413.6</v>
      </c>
      <c r="E170" s="135">
        <v>400.65000000000003</v>
      </c>
      <c r="F170" s="136">
        <v>371.90000000000009</v>
      </c>
      <c r="G170" s="136">
        <v>330.20000000000005</v>
      </c>
      <c r="H170" s="136">
        <v>301.4500000000001</v>
      </c>
      <c r="I170" s="136">
        <v>442.35000000000008</v>
      </c>
      <c r="J170" s="136">
        <v>471.09999999999997</v>
      </c>
      <c r="K170" s="136">
        <v>512.80000000000007</v>
      </c>
      <c r="L170" s="131">
        <v>429.4</v>
      </c>
      <c r="M170" s="131">
        <v>358.95</v>
      </c>
      <c r="N170" s="151">
        <v>1136300</v>
      </c>
      <c r="O170" s="344">
        <v>0.48847262247838619</v>
      </c>
    </row>
    <row r="171" spans="1:15" ht="15">
      <c r="A171" s="130">
        <v>162</v>
      </c>
      <c r="B171" s="114" t="s">
        <v>1941</v>
      </c>
      <c r="C171" s="130" t="s">
        <v>136</v>
      </c>
      <c r="D171" s="135">
        <v>12.85</v>
      </c>
      <c r="E171" s="135">
        <v>12.9</v>
      </c>
      <c r="F171" s="136">
        <v>12.4</v>
      </c>
      <c r="G171" s="136">
        <v>11.95</v>
      </c>
      <c r="H171" s="136">
        <v>11.45</v>
      </c>
      <c r="I171" s="136">
        <v>13.350000000000001</v>
      </c>
      <c r="J171" s="136">
        <v>13.850000000000001</v>
      </c>
      <c r="K171" s="136">
        <v>14.300000000000002</v>
      </c>
      <c r="L171" s="131">
        <v>13.4</v>
      </c>
      <c r="M171" s="131">
        <v>12.45</v>
      </c>
      <c r="N171" s="151">
        <v>116096000</v>
      </c>
      <c r="O171" s="344">
        <v>0.11134936437432991</v>
      </c>
    </row>
    <row r="172" spans="1:15" ht="15">
      <c r="A172" s="130">
        <v>163</v>
      </c>
      <c r="B172" s="114" t="s">
        <v>1954</v>
      </c>
      <c r="C172" s="130" t="s">
        <v>137</v>
      </c>
      <c r="D172" s="135">
        <v>55.2</v>
      </c>
      <c r="E172" s="135">
        <v>54.433333333333337</v>
      </c>
      <c r="F172" s="136">
        <v>53.416666666666671</v>
      </c>
      <c r="G172" s="136">
        <v>51.633333333333333</v>
      </c>
      <c r="H172" s="136">
        <v>50.616666666666667</v>
      </c>
      <c r="I172" s="136">
        <v>56.216666666666676</v>
      </c>
      <c r="J172" s="136">
        <v>57.233333333333341</v>
      </c>
      <c r="K172" s="136">
        <v>59.01666666666668</v>
      </c>
      <c r="L172" s="131">
        <v>55.45</v>
      </c>
      <c r="M172" s="131">
        <v>52.65</v>
      </c>
      <c r="N172" s="151">
        <v>78216000</v>
      </c>
      <c r="O172" s="344">
        <v>-1.8077734257306417E-2</v>
      </c>
    </row>
    <row r="173" spans="1:15" ht="15">
      <c r="A173" s="130">
        <v>164</v>
      </c>
      <c r="B173" s="114" t="s">
        <v>1943</v>
      </c>
      <c r="C173" s="130" t="s">
        <v>138</v>
      </c>
      <c r="D173" s="135">
        <v>278.2</v>
      </c>
      <c r="E173" s="135">
        <v>276.73333333333329</v>
      </c>
      <c r="F173" s="136">
        <v>274.11666666666656</v>
      </c>
      <c r="G173" s="136">
        <v>270.03333333333325</v>
      </c>
      <c r="H173" s="136">
        <v>267.41666666666652</v>
      </c>
      <c r="I173" s="136">
        <v>280.81666666666661</v>
      </c>
      <c r="J173" s="136">
        <v>283.43333333333328</v>
      </c>
      <c r="K173" s="136">
        <v>287.51666666666665</v>
      </c>
      <c r="L173" s="131">
        <v>279.35000000000002</v>
      </c>
      <c r="M173" s="131">
        <v>272.64999999999998</v>
      </c>
      <c r="N173" s="151">
        <v>73737000</v>
      </c>
      <c r="O173" s="344">
        <v>5.7525169950950868E-2</v>
      </c>
    </row>
    <row r="174" spans="1:15" ht="15">
      <c r="A174" s="130">
        <v>165</v>
      </c>
      <c r="B174" s="114" t="s">
        <v>1939</v>
      </c>
      <c r="C174" s="130" t="s">
        <v>209</v>
      </c>
      <c r="D174" s="135">
        <v>17333</v>
      </c>
      <c r="E174" s="135">
        <v>17165.866666666665</v>
      </c>
      <c r="F174" s="136">
        <v>16881.73333333333</v>
      </c>
      <c r="G174" s="136">
        <v>16430.466666666664</v>
      </c>
      <c r="H174" s="136">
        <v>16146.333333333328</v>
      </c>
      <c r="I174" s="136">
        <v>17617.133333333331</v>
      </c>
      <c r="J174" s="136">
        <v>17901.26666666667</v>
      </c>
      <c r="K174" s="136">
        <v>18352.533333333333</v>
      </c>
      <c r="L174" s="131">
        <v>17450</v>
      </c>
      <c r="M174" s="131">
        <v>16714.599999999999</v>
      </c>
      <c r="N174" s="151">
        <v>85650</v>
      </c>
      <c r="O174" s="344">
        <v>-1.4951121334100058E-2</v>
      </c>
    </row>
    <row r="175" spans="1:15" ht="15">
      <c r="A175" s="130">
        <v>166</v>
      </c>
      <c r="B175" s="114" t="s">
        <v>1948</v>
      </c>
      <c r="C175" s="130" t="s">
        <v>139</v>
      </c>
      <c r="D175" s="135">
        <v>1033.2</v>
      </c>
      <c r="E175" s="135">
        <v>1024.9000000000001</v>
      </c>
      <c r="F175" s="136">
        <v>1011.9000000000001</v>
      </c>
      <c r="G175" s="136">
        <v>990.6</v>
      </c>
      <c r="H175" s="136">
        <v>977.6</v>
      </c>
      <c r="I175" s="136">
        <v>1046.2000000000003</v>
      </c>
      <c r="J175" s="136">
        <v>1059.2000000000003</v>
      </c>
      <c r="K175" s="136">
        <v>1080.5000000000002</v>
      </c>
      <c r="L175" s="131">
        <v>1037.9000000000001</v>
      </c>
      <c r="M175" s="131">
        <v>1003.6</v>
      </c>
      <c r="N175" s="151">
        <v>1685200</v>
      </c>
      <c r="O175" s="344">
        <v>-1.320450885668277E-2</v>
      </c>
    </row>
    <row r="176" spans="1:15" ht="15">
      <c r="A176" s="130">
        <v>167</v>
      </c>
      <c r="B176" s="114" t="s">
        <v>1943</v>
      </c>
      <c r="C176" s="130" t="s">
        <v>210</v>
      </c>
      <c r="D176" s="135">
        <v>14.5</v>
      </c>
      <c r="E176" s="135">
        <v>14.233333333333334</v>
      </c>
      <c r="F176" s="136">
        <v>13.866666666666669</v>
      </c>
      <c r="G176" s="136">
        <v>13.233333333333334</v>
      </c>
      <c r="H176" s="136">
        <v>12.866666666666669</v>
      </c>
      <c r="I176" s="136">
        <v>14.866666666666669</v>
      </c>
      <c r="J176" s="136">
        <v>15.233333333333336</v>
      </c>
      <c r="K176" s="136">
        <v>15.866666666666669</v>
      </c>
      <c r="L176" s="131">
        <v>14.6</v>
      </c>
      <c r="M176" s="131">
        <v>13.6</v>
      </c>
      <c r="N176" s="151">
        <v>140252712</v>
      </c>
      <c r="O176" s="344">
        <v>3.3960420229660393E-2</v>
      </c>
    </row>
    <row r="177" spans="1:15" ht="15">
      <c r="A177" s="130">
        <v>169</v>
      </c>
      <c r="B177" s="114" t="s">
        <v>1938</v>
      </c>
      <c r="C177" s="130" t="s">
        <v>227</v>
      </c>
      <c r="D177" s="135">
        <v>2315.9</v>
      </c>
      <c r="E177" s="135">
        <v>2308.65</v>
      </c>
      <c r="F177" s="136">
        <v>2295.3000000000002</v>
      </c>
      <c r="G177" s="136">
        <v>2274.7000000000003</v>
      </c>
      <c r="H177" s="136">
        <v>2261.3500000000004</v>
      </c>
      <c r="I177" s="136">
        <v>2329.25</v>
      </c>
      <c r="J177" s="136">
        <v>2342.5999999999995</v>
      </c>
      <c r="K177" s="136">
        <v>2363.1999999999998</v>
      </c>
      <c r="L177" s="131">
        <v>2322</v>
      </c>
      <c r="M177" s="131">
        <v>2288.0500000000002</v>
      </c>
      <c r="N177" s="151">
        <v>668000</v>
      </c>
      <c r="O177" s="344">
        <v>-0.11989459815546773</v>
      </c>
    </row>
    <row r="178" spans="1:15" ht="15">
      <c r="A178" s="130">
        <v>170</v>
      </c>
      <c r="B178" s="114" t="s">
        <v>1946</v>
      </c>
      <c r="C178" s="130" t="s">
        <v>140</v>
      </c>
      <c r="D178" s="135">
        <v>1233.0999999999999</v>
      </c>
      <c r="E178" s="135">
        <v>1213.75</v>
      </c>
      <c r="F178" s="136">
        <v>1187.5999999999999</v>
      </c>
      <c r="G178" s="136">
        <v>1142.0999999999999</v>
      </c>
      <c r="H178" s="136">
        <v>1115.9499999999998</v>
      </c>
      <c r="I178" s="136">
        <v>1259.25</v>
      </c>
      <c r="J178" s="136">
        <v>1285.4000000000001</v>
      </c>
      <c r="K178" s="136">
        <v>1330.9</v>
      </c>
      <c r="L178" s="131">
        <v>1239.9000000000001</v>
      </c>
      <c r="M178" s="131">
        <v>1168.25</v>
      </c>
      <c r="N178" s="151">
        <v>3853200</v>
      </c>
      <c r="O178" s="344">
        <v>-4.6497210167389955E-3</v>
      </c>
    </row>
    <row r="179" spans="1:15" ht="15">
      <c r="A179" s="130">
        <v>171</v>
      </c>
      <c r="B179" s="114" t="s">
        <v>1942</v>
      </c>
      <c r="C179" s="130" t="s">
        <v>141</v>
      </c>
      <c r="D179" s="135">
        <v>439.4</v>
      </c>
      <c r="E179" s="135">
        <v>437.88333333333338</v>
      </c>
      <c r="F179" s="136">
        <v>434.71666666666675</v>
      </c>
      <c r="G179" s="136">
        <v>430.03333333333336</v>
      </c>
      <c r="H179" s="136">
        <v>426.86666666666673</v>
      </c>
      <c r="I179" s="136">
        <v>442.56666666666678</v>
      </c>
      <c r="J179" s="136">
        <v>445.73333333333341</v>
      </c>
      <c r="K179" s="136">
        <v>450.4166666666668</v>
      </c>
      <c r="L179" s="131">
        <v>441.05</v>
      </c>
      <c r="M179" s="131">
        <v>433.2</v>
      </c>
      <c r="N179" s="151">
        <v>4197600</v>
      </c>
      <c r="O179" s="344">
        <v>1.1933174224343675E-2</v>
      </c>
    </row>
    <row r="180" spans="1:15" ht="15">
      <c r="A180" s="130">
        <v>172</v>
      </c>
      <c r="B180" s="114" t="s">
        <v>1942</v>
      </c>
      <c r="C180" s="130" t="s">
        <v>142</v>
      </c>
      <c r="D180" s="135">
        <v>458.4</v>
      </c>
      <c r="E180" s="135">
        <v>455.05</v>
      </c>
      <c r="F180" s="136">
        <v>450.6</v>
      </c>
      <c r="G180" s="136">
        <v>442.8</v>
      </c>
      <c r="H180" s="136">
        <v>438.35</v>
      </c>
      <c r="I180" s="136">
        <v>462.85</v>
      </c>
      <c r="J180" s="136">
        <v>467.29999999999995</v>
      </c>
      <c r="K180" s="136">
        <v>475.1</v>
      </c>
      <c r="L180" s="131">
        <v>459.5</v>
      </c>
      <c r="M180" s="131">
        <v>447.25</v>
      </c>
      <c r="N180" s="151">
        <v>50991600</v>
      </c>
      <c r="O180" s="344">
        <v>5.3132658150983492E-3</v>
      </c>
    </row>
    <row r="181" spans="1:15" ht="15">
      <c r="A181" s="130">
        <v>173</v>
      </c>
      <c r="B181" s="114" t="s">
        <v>1950</v>
      </c>
      <c r="C181" s="130" t="s">
        <v>143</v>
      </c>
      <c r="D181" s="135">
        <v>627.54999999999995</v>
      </c>
      <c r="E181" s="135">
        <v>623.68333333333328</v>
      </c>
      <c r="F181" s="136">
        <v>617.86666666666656</v>
      </c>
      <c r="G181" s="136">
        <v>608.18333333333328</v>
      </c>
      <c r="H181" s="136">
        <v>602.36666666666656</v>
      </c>
      <c r="I181" s="136">
        <v>633.36666666666656</v>
      </c>
      <c r="J181" s="136">
        <v>639.18333333333339</v>
      </c>
      <c r="K181" s="136">
        <v>648.86666666666656</v>
      </c>
      <c r="L181" s="131">
        <v>629.5</v>
      </c>
      <c r="M181" s="131">
        <v>614</v>
      </c>
      <c r="N181" s="151">
        <v>6234000</v>
      </c>
      <c r="O181" s="344">
        <v>-8.5877862595419852E-3</v>
      </c>
    </row>
    <row r="182" spans="1:15" ht="15">
      <c r="A182" s="130">
        <v>174</v>
      </c>
      <c r="B182" s="114" t="s">
        <v>1941</v>
      </c>
      <c r="C182" s="130" t="s">
        <v>1587</v>
      </c>
      <c r="D182" s="135">
        <v>7.5</v>
      </c>
      <c r="E182" s="135">
        <v>7.05</v>
      </c>
      <c r="F182" s="136">
        <v>6.4499999999999993</v>
      </c>
      <c r="G182" s="136">
        <v>5.3999999999999995</v>
      </c>
      <c r="H182" s="136">
        <v>4.7999999999999989</v>
      </c>
      <c r="I182" s="136">
        <v>8.1</v>
      </c>
      <c r="J182" s="136">
        <v>8.6999999999999993</v>
      </c>
      <c r="K182" s="136">
        <v>9.75</v>
      </c>
      <c r="L182" s="131">
        <v>7.65</v>
      </c>
      <c r="M182" s="131">
        <v>6</v>
      </c>
      <c r="N182" s="151">
        <v>241072000</v>
      </c>
      <c r="O182" s="344">
        <v>5.8038692461641096E-2</v>
      </c>
    </row>
    <row r="183" spans="1:15" ht="15">
      <c r="A183" s="130">
        <v>175</v>
      </c>
      <c r="B183" s="114" t="s">
        <v>1943</v>
      </c>
      <c r="C183" s="130" t="s">
        <v>144</v>
      </c>
      <c r="D183" s="135">
        <v>37.450000000000003</v>
      </c>
      <c r="E183" s="135">
        <v>37.116666666666667</v>
      </c>
      <c r="F183" s="136">
        <v>36.233333333333334</v>
      </c>
      <c r="G183" s="136">
        <v>35.016666666666666</v>
      </c>
      <c r="H183" s="136">
        <v>34.133333333333333</v>
      </c>
      <c r="I183" s="136">
        <v>38.333333333333336</v>
      </c>
      <c r="J183" s="136">
        <v>39.216666666666676</v>
      </c>
      <c r="K183" s="136">
        <v>40.433333333333337</v>
      </c>
      <c r="L183" s="131">
        <v>38</v>
      </c>
      <c r="M183" s="131">
        <v>35.9</v>
      </c>
      <c r="N183" s="151">
        <v>23220000</v>
      </c>
      <c r="O183" s="344">
        <v>1.2426422498364944E-2</v>
      </c>
    </row>
    <row r="184" spans="1:15" ht="15">
      <c r="A184" s="130">
        <v>176</v>
      </c>
      <c r="B184" s="114" t="s">
        <v>1955</v>
      </c>
      <c r="C184" s="130" t="s">
        <v>145</v>
      </c>
      <c r="D184" s="135">
        <v>583.15</v>
      </c>
      <c r="E184" s="135">
        <v>579.31666666666661</v>
      </c>
      <c r="F184" s="136">
        <v>571.83333333333326</v>
      </c>
      <c r="G184" s="136">
        <v>560.51666666666665</v>
      </c>
      <c r="H184" s="136">
        <v>553.0333333333333</v>
      </c>
      <c r="I184" s="136">
        <v>590.63333333333321</v>
      </c>
      <c r="J184" s="136">
        <v>598.11666666666656</v>
      </c>
      <c r="K184" s="136">
        <v>609.43333333333317</v>
      </c>
      <c r="L184" s="131">
        <v>586.79999999999995</v>
      </c>
      <c r="M184" s="131">
        <v>568</v>
      </c>
      <c r="N184" s="151">
        <v>3969750</v>
      </c>
      <c r="O184" s="344">
        <v>0.27480732177263967</v>
      </c>
    </row>
    <row r="185" spans="1:15" ht="15">
      <c r="A185" s="130">
        <v>177</v>
      </c>
      <c r="B185" s="114" t="s">
        <v>1947</v>
      </c>
      <c r="C185" s="130" t="s">
        <v>146</v>
      </c>
      <c r="D185" s="135">
        <v>603.79999999999995</v>
      </c>
      <c r="E185" s="135">
        <v>599.98333333333323</v>
      </c>
      <c r="F185" s="136">
        <v>593.81666666666649</v>
      </c>
      <c r="G185" s="136">
        <v>583.83333333333326</v>
      </c>
      <c r="H185" s="136">
        <v>577.66666666666652</v>
      </c>
      <c r="I185" s="136">
        <v>609.96666666666647</v>
      </c>
      <c r="J185" s="136">
        <v>616.13333333333321</v>
      </c>
      <c r="K185" s="136">
        <v>626.11666666666645</v>
      </c>
      <c r="L185" s="131">
        <v>606.15</v>
      </c>
      <c r="M185" s="131">
        <v>590</v>
      </c>
      <c r="N185" s="151">
        <v>2935000</v>
      </c>
      <c r="O185" s="344">
        <v>0.15278868813825608</v>
      </c>
    </row>
    <row r="186" spans="1:15" ht="15">
      <c r="A186" s="130">
        <v>178</v>
      </c>
      <c r="B186" s="114" t="s">
        <v>1953</v>
      </c>
      <c r="C186" s="130" t="s">
        <v>349</v>
      </c>
      <c r="D186" s="135">
        <v>931.55</v>
      </c>
      <c r="E186" s="135">
        <v>929.69999999999993</v>
      </c>
      <c r="F186" s="136">
        <v>923.84999999999991</v>
      </c>
      <c r="G186" s="136">
        <v>916.15</v>
      </c>
      <c r="H186" s="136">
        <v>910.3</v>
      </c>
      <c r="I186" s="136">
        <v>937.39999999999986</v>
      </c>
      <c r="J186" s="136">
        <v>943.25</v>
      </c>
      <c r="K186" s="136">
        <v>950.94999999999982</v>
      </c>
      <c r="L186" s="131">
        <v>935.55</v>
      </c>
      <c r="M186" s="131">
        <v>922</v>
      </c>
      <c r="N186" s="151">
        <v>1339600</v>
      </c>
      <c r="O186" s="344">
        <v>2.7931246163290364E-2</v>
      </c>
    </row>
    <row r="187" spans="1:15" ht="15">
      <c r="A187" s="130">
        <v>179</v>
      </c>
      <c r="B187" s="114" t="s">
        <v>1945</v>
      </c>
      <c r="C187" s="130" t="s">
        <v>147</v>
      </c>
      <c r="D187" s="135">
        <v>199.1</v>
      </c>
      <c r="E187" s="135">
        <v>199.28333333333333</v>
      </c>
      <c r="F187" s="136">
        <v>197.81666666666666</v>
      </c>
      <c r="G187" s="136">
        <v>196.53333333333333</v>
      </c>
      <c r="H187" s="136">
        <v>195.06666666666666</v>
      </c>
      <c r="I187" s="136">
        <v>200.56666666666666</v>
      </c>
      <c r="J187" s="136">
        <v>202.0333333333333</v>
      </c>
      <c r="K187" s="136">
        <v>203.31666666666666</v>
      </c>
      <c r="L187" s="131">
        <v>200.75</v>
      </c>
      <c r="M187" s="131">
        <v>198</v>
      </c>
      <c r="N187" s="151">
        <v>9117000</v>
      </c>
      <c r="O187" s="344">
        <v>1.503006012024048E-2</v>
      </c>
    </row>
    <row r="188" spans="1:15" ht="15">
      <c r="A188" s="130">
        <v>180</v>
      </c>
      <c r="B188" s="114" t="s">
        <v>1944</v>
      </c>
      <c r="C188" s="130" t="s">
        <v>148</v>
      </c>
      <c r="D188" s="135">
        <v>195.1</v>
      </c>
      <c r="E188" s="135">
        <v>192.11666666666665</v>
      </c>
      <c r="F188" s="136">
        <v>184.93333333333328</v>
      </c>
      <c r="G188" s="136">
        <v>174.76666666666662</v>
      </c>
      <c r="H188" s="136">
        <v>167.58333333333326</v>
      </c>
      <c r="I188" s="136">
        <v>202.2833333333333</v>
      </c>
      <c r="J188" s="136">
        <v>209.46666666666664</v>
      </c>
      <c r="K188" s="136">
        <v>219.63333333333333</v>
      </c>
      <c r="L188" s="131">
        <v>199.3</v>
      </c>
      <c r="M188" s="131">
        <v>181.95</v>
      </c>
      <c r="N188" s="151">
        <v>53572000</v>
      </c>
      <c r="O188" s="344">
        <v>1.6585069642111656E-2</v>
      </c>
    </row>
    <row r="189" spans="1:15" ht="15">
      <c r="A189" s="130">
        <v>181</v>
      </c>
      <c r="B189" s="114" t="s">
        <v>1944</v>
      </c>
      <c r="C189" s="130" t="s">
        <v>149</v>
      </c>
      <c r="D189" s="135">
        <v>96.5</v>
      </c>
      <c r="E189" s="135">
        <v>95.383333333333326</v>
      </c>
      <c r="F189" s="136">
        <v>92.516666666666652</v>
      </c>
      <c r="G189" s="136">
        <v>88.533333333333331</v>
      </c>
      <c r="H189" s="136">
        <v>85.666666666666657</v>
      </c>
      <c r="I189" s="136">
        <v>99.366666666666646</v>
      </c>
      <c r="J189" s="136">
        <v>102.23333333333332</v>
      </c>
      <c r="K189" s="136">
        <v>106.21666666666664</v>
      </c>
      <c r="L189" s="131">
        <v>98.25</v>
      </c>
      <c r="M189" s="131">
        <v>91.4</v>
      </c>
      <c r="N189" s="151">
        <v>30810400</v>
      </c>
      <c r="O189" s="344">
        <v>4.8764713491139568E-2</v>
      </c>
    </row>
    <row r="190" spans="1:15" ht="15">
      <c r="A190" s="130">
        <v>182</v>
      </c>
      <c r="B190" s="114" t="s">
        <v>1941</v>
      </c>
      <c r="C190" s="130" t="s">
        <v>150</v>
      </c>
      <c r="D190" s="135">
        <v>69.599999999999994</v>
      </c>
      <c r="E190" s="135">
        <v>69.066666666666663</v>
      </c>
      <c r="F190" s="136">
        <v>68.033333333333331</v>
      </c>
      <c r="G190" s="136">
        <v>66.466666666666669</v>
      </c>
      <c r="H190" s="136">
        <v>65.433333333333337</v>
      </c>
      <c r="I190" s="136">
        <v>70.633333333333326</v>
      </c>
      <c r="J190" s="136">
        <v>71.666666666666657</v>
      </c>
      <c r="K190" s="136">
        <v>73.23333333333332</v>
      </c>
      <c r="L190" s="131">
        <v>70.099999999999994</v>
      </c>
      <c r="M190" s="131">
        <v>67.5</v>
      </c>
      <c r="N190" s="151">
        <v>47088000</v>
      </c>
      <c r="O190" s="344">
        <v>2.2274325908558032E-2</v>
      </c>
    </row>
    <row r="191" spans="1:15" ht="15">
      <c r="A191" s="130">
        <v>183</v>
      </c>
      <c r="B191" s="114" t="s">
        <v>1954</v>
      </c>
      <c r="C191" s="130" t="s">
        <v>151</v>
      </c>
      <c r="D191" s="135">
        <v>523.25</v>
      </c>
      <c r="E191" s="135">
        <v>517.81666666666661</v>
      </c>
      <c r="F191" s="136">
        <v>511.53333333333319</v>
      </c>
      <c r="G191" s="136">
        <v>499.81666666666661</v>
      </c>
      <c r="H191" s="136">
        <v>493.53333333333319</v>
      </c>
      <c r="I191" s="136">
        <v>529.53333333333319</v>
      </c>
      <c r="J191" s="136">
        <v>535.81666666666649</v>
      </c>
      <c r="K191" s="136">
        <v>547.53333333333319</v>
      </c>
      <c r="L191" s="131">
        <v>524.1</v>
      </c>
      <c r="M191" s="131">
        <v>506.1</v>
      </c>
      <c r="N191" s="151">
        <v>31439552</v>
      </c>
      <c r="O191" s="344">
        <v>-1.1124220461823698E-3</v>
      </c>
    </row>
    <row r="192" spans="1:15" ht="15">
      <c r="A192" s="130">
        <v>184</v>
      </c>
      <c r="B192" s="114" t="s">
        <v>1953</v>
      </c>
      <c r="C192" s="130" t="s">
        <v>152</v>
      </c>
      <c r="D192" s="135">
        <v>1995</v>
      </c>
      <c r="E192" s="135">
        <v>1997.4666666666665</v>
      </c>
      <c r="F192" s="136">
        <v>1981.133333333333</v>
      </c>
      <c r="G192" s="136">
        <v>1967.2666666666664</v>
      </c>
      <c r="H192" s="136">
        <v>1950.9333333333329</v>
      </c>
      <c r="I192" s="136">
        <v>2011.333333333333</v>
      </c>
      <c r="J192" s="136">
        <v>2027.6666666666665</v>
      </c>
      <c r="K192" s="136">
        <v>2041.5333333333331</v>
      </c>
      <c r="L192" s="131">
        <v>2013.8</v>
      </c>
      <c r="M192" s="131">
        <v>1983.6</v>
      </c>
      <c r="N192" s="151">
        <v>14627750</v>
      </c>
      <c r="O192" s="344">
        <v>4.8947205715659673E-3</v>
      </c>
    </row>
    <row r="193" spans="1:15" ht="15">
      <c r="A193" s="130">
        <v>185</v>
      </c>
      <c r="B193" s="114" t="s">
        <v>1953</v>
      </c>
      <c r="C193" s="130" t="s">
        <v>153</v>
      </c>
      <c r="D193" s="135">
        <v>815.75</v>
      </c>
      <c r="E193" s="135">
        <v>819.06666666666661</v>
      </c>
      <c r="F193" s="136">
        <v>809.93333333333317</v>
      </c>
      <c r="G193" s="136">
        <v>804.11666666666656</v>
      </c>
      <c r="H193" s="136">
        <v>794.98333333333312</v>
      </c>
      <c r="I193" s="136">
        <v>824.88333333333321</v>
      </c>
      <c r="J193" s="136">
        <v>834.01666666666665</v>
      </c>
      <c r="K193" s="136">
        <v>839.83333333333326</v>
      </c>
      <c r="L193" s="131">
        <v>828.2</v>
      </c>
      <c r="M193" s="131">
        <v>813.25</v>
      </c>
      <c r="N193" s="151">
        <v>11653200</v>
      </c>
      <c r="O193" s="344">
        <v>-1.7801153029230302E-2</v>
      </c>
    </row>
    <row r="194" spans="1:15" ht="15">
      <c r="A194" s="130">
        <v>186</v>
      </c>
      <c r="B194" s="114" t="s">
        <v>1945</v>
      </c>
      <c r="C194" s="130" t="s">
        <v>154</v>
      </c>
      <c r="D194" s="135">
        <v>1040</v>
      </c>
      <c r="E194" s="135">
        <v>1034.4666666666665</v>
      </c>
      <c r="F194" s="136">
        <v>1027.083333333333</v>
      </c>
      <c r="G194" s="136">
        <v>1014.1666666666665</v>
      </c>
      <c r="H194" s="136">
        <v>1006.7833333333331</v>
      </c>
      <c r="I194" s="136">
        <v>1047.383333333333</v>
      </c>
      <c r="J194" s="136">
        <v>1054.7666666666667</v>
      </c>
      <c r="K194" s="136">
        <v>1067.6833333333329</v>
      </c>
      <c r="L194" s="131">
        <v>1041.8499999999999</v>
      </c>
      <c r="M194" s="131">
        <v>1021.55</v>
      </c>
      <c r="N194" s="151">
        <v>12062250</v>
      </c>
      <c r="O194" s="344">
        <v>7.2649840295609695E-3</v>
      </c>
    </row>
    <row r="195" spans="1:15" ht="15">
      <c r="A195" s="130">
        <v>187</v>
      </c>
      <c r="B195" s="114" t="s">
        <v>1942</v>
      </c>
      <c r="C195" s="130" t="s">
        <v>213</v>
      </c>
      <c r="D195" s="135">
        <v>1784.85</v>
      </c>
      <c r="E195" s="135">
        <v>1787.4833333333333</v>
      </c>
      <c r="F195" s="136">
        <v>1773.4166666666667</v>
      </c>
      <c r="G195" s="136">
        <v>1761.9833333333333</v>
      </c>
      <c r="H195" s="136">
        <v>1747.9166666666667</v>
      </c>
      <c r="I195" s="136">
        <v>1798.9166666666667</v>
      </c>
      <c r="J195" s="136">
        <v>1812.9833333333333</v>
      </c>
      <c r="K195" s="136">
        <v>1824.4166666666667</v>
      </c>
      <c r="L195" s="131">
        <v>1801.55</v>
      </c>
      <c r="M195" s="131">
        <v>1776.05</v>
      </c>
      <c r="N195" s="151">
        <v>496500</v>
      </c>
      <c r="O195" s="344">
        <v>0.17375886524822695</v>
      </c>
    </row>
    <row r="196" spans="1:15" ht="15">
      <c r="A196" s="130">
        <v>188</v>
      </c>
      <c r="B196" s="114" t="s">
        <v>1941</v>
      </c>
      <c r="C196" s="130" t="s">
        <v>214</v>
      </c>
      <c r="D196" s="135">
        <v>250.9</v>
      </c>
      <c r="E196" s="135">
        <v>250.4</v>
      </c>
      <c r="F196" s="136">
        <v>247.5</v>
      </c>
      <c r="G196" s="136">
        <v>244.1</v>
      </c>
      <c r="H196" s="136">
        <v>241.2</v>
      </c>
      <c r="I196" s="136">
        <v>253.8</v>
      </c>
      <c r="J196" s="136">
        <v>256.70000000000005</v>
      </c>
      <c r="K196" s="136">
        <v>260.10000000000002</v>
      </c>
      <c r="L196" s="131">
        <v>253.3</v>
      </c>
      <c r="M196" s="131">
        <v>247</v>
      </c>
      <c r="N196" s="151">
        <v>2064000</v>
      </c>
      <c r="O196" s="344">
        <v>0.23741007194244604</v>
      </c>
    </row>
    <row r="197" spans="1:15" ht="15">
      <c r="A197" s="130">
        <v>189</v>
      </c>
      <c r="B197" s="114" t="s">
        <v>1950</v>
      </c>
      <c r="C197" s="130" t="s">
        <v>241</v>
      </c>
      <c r="D197" s="135">
        <v>37.25</v>
      </c>
      <c r="E197" s="135">
        <v>36.800000000000004</v>
      </c>
      <c r="F197" s="136">
        <v>36.100000000000009</v>
      </c>
      <c r="G197" s="136">
        <v>34.950000000000003</v>
      </c>
      <c r="H197" s="136">
        <v>34.250000000000007</v>
      </c>
      <c r="I197" s="136">
        <v>37.95000000000001</v>
      </c>
      <c r="J197" s="136">
        <v>38.650000000000013</v>
      </c>
      <c r="K197" s="136">
        <v>39.800000000000011</v>
      </c>
      <c r="L197" s="131">
        <v>37.5</v>
      </c>
      <c r="M197" s="131">
        <v>35.65</v>
      </c>
      <c r="N197" s="67">
        <v>53885000</v>
      </c>
      <c r="O197" s="344">
        <v>-3.1265031265031266E-3</v>
      </c>
    </row>
    <row r="198" spans="1:15" ht="15">
      <c r="A198" s="130">
        <v>190</v>
      </c>
      <c r="B198" s="114" t="s">
        <v>1944</v>
      </c>
      <c r="C198" s="130" t="s">
        <v>155</v>
      </c>
      <c r="D198" s="135">
        <v>490.25</v>
      </c>
      <c r="E198" s="135">
        <v>484.75</v>
      </c>
      <c r="F198" s="136">
        <v>474.55</v>
      </c>
      <c r="G198" s="136">
        <v>458.85</v>
      </c>
      <c r="H198" s="136">
        <v>448.65000000000003</v>
      </c>
      <c r="I198" s="136">
        <v>500.45</v>
      </c>
      <c r="J198" s="136">
        <v>510.65000000000003</v>
      </c>
      <c r="K198" s="136">
        <v>526.34999999999991</v>
      </c>
      <c r="L198" s="131">
        <v>494.95</v>
      </c>
      <c r="M198" s="131">
        <v>469.05</v>
      </c>
      <c r="N198" s="67">
        <v>5445000</v>
      </c>
      <c r="O198" s="344">
        <v>-1.6260162601626018E-2</v>
      </c>
    </row>
    <row r="199" spans="1:15" ht="15">
      <c r="A199" s="130">
        <v>191</v>
      </c>
      <c r="B199" s="114" t="s">
        <v>1945</v>
      </c>
      <c r="C199" s="130" t="s">
        <v>156</v>
      </c>
      <c r="D199" s="135">
        <v>1385.9</v>
      </c>
      <c r="E199" s="135">
        <v>1387.5</v>
      </c>
      <c r="F199" s="136">
        <v>1373.5</v>
      </c>
      <c r="G199" s="136">
        <v>1361.1</v>
      </c>
      <c r="H199" s="136">
        <v>1347.1</v>
      </c>
      <c r="I199" s="136">
        <v>1399.9</v>
      </c>
      <c r="J199" s="136">
        <v>1413.9</v>
      </c>
      <c r="K199" s="136">
        <v>1426.3000000000002</v>
      </c>
      <c r="L199" s="131">
        <v>1401.5</v>
      </c>
      <c r="M199" s="131">
        <v>1375.1</v>
      </c>
      <c r="N199" s="67">
        <v>2631300</v>
      </c>
      <c r="O199" s="344">
        <v>2.1327645961077045E-3</v>
      </c>
    </row>
    <row r="200" spans="1:15" ht="15">
      <c r="A200" s="130">
        <v>192</v>
      </c>
      <c r="B200" s="114" t="s">
        <v>1946</v>
      </c>
      <c r="C200" s="130" t="s">
        <v>1702</v>
      </c>
      <c r="D200" s="135">
        <v>313.45</v>
      </c>
      <c r="E200" s="135">
        <v>304.33333333333331</v>
      </c>
      <c r="F200" s="136">
        <v>293.01666666666665</v>
      </c>
      <c r="G200" s="136">
        <v>272.58333333333331</v>
      </c>
      <c r="H200" s="136">
        <v>261.26666666666665</v>
      </c>
      <c r="I200" s="136">
        <v>324.76666666666665</v>
      </c>
      <c r="J200" s="136">
        <v>336.08333333333337</v>
      </c>
      <c r="K200" s="136">
        <v>356.51666666666665</v>
      </c>
      <c r="L200" s="131">
        <v>315.64999999999998</v>
      </c>
      <c r="M200" s="131">
        <v>283.89999999999998</v>
      </c>
      <c r="N200" s="67">
        <v>3227200</v>
      </c>
      <c r="O200" s="344">
        <v>0.14994298745724061</v>
      </c>
    </row>
    <row r="201" spans="1:15" ht="15">
      <c r="A201" s="130">
        <v>193</v>
      </c>
      <c r="B201" s="114" t="s">
        <v>1939</v>
      </c>
      <c r="C201" s="130" t="s">
        <v>158</v>
      </c>
      <c r="D201" s="135">
        <v>3975.95</v>
      </c>
      <c r="E201" s="135">
        <v>3947.9833333333336</v>
      </c>
      <c r="F201" s="136">
        <v>3908.666666666667</v>
      </c>
      <c r="G201" s="136">
        <v>3841.3833333333332</v>
      </c>
      <c r="H201" s="136">
        <v>3802.0666666666666</v>
      </c>
      <c r="I201" s="136">
        <v>4015.2666666666673</v>
      </c>
      <c r="J201" s="136">
        <v>4054.5833333333339</v>
      </c>
      <c r="K201" s="136">
        <v>4121.8666666666677</v>
      </c>
      <c r="L201" s="131">
        <v>3987.3</v>
      </c>
      <c r="M201" s="131">
        <v>3880.7</v>
      </c>
      <c r="N201" s="67">
        <v>2058600</v>
      </c>
      <c r="O201" s="344">
        <v>1.9613670133729569E-2</v>
      </c>
    </row>
    <row r="202" spans="1:15" ht="15">
      <c r="A202" s="130">
        <v>194</v>
      </c>
      <c r="B202" s="114" t="s">
        <v>1943</v>
      </c>
      <c r="C202" s="130" t="s">
        <v>159</v>
      </c>
      <c r="D202" s="135">
        <v>81.150000000000006</v>
      </c>
      <c r="E202" s="135">
        <v>79.899999999999991</v>
      </c>
      <c r="F202" s="136">
        <v>78.299999999999983</v>
      </c>
      <c r="G202" s="136">
        <v>75.449999999999989</v>
      </c>
      <c r="H202" s="136">
        <v>73.84999999999998</v>
      </c>
      <c r="I202" s="136">
        <v>82.749999999999986</v>
      </c>
      <c r="J202" s="136">
        <v>84.34999999999998</v>
      </c>
      <c r="K202" s="136">
        <v>87.199999999999989</v>
      </c>
      <c r="L202" s="131">
        <v>81.5</v>
      </c>
      <c r="M202" s="131">
        <v>77.05</v>
      </c>
      <c r="N202" s="67">
        <v>33110000</v>
      </c>
      <c r="O202" s="344">
        <v>3.1849912739965097E-2</v>
      </c>
    </row>
    <row r="203" spans="1:15" ht="15">
      <c r="A203" s="130">
        <v>195</v>
      </c>
      <c r="B203" s="114" t="s">
        <v>1955</v>
      </c>
      <c r="C203" s="130" t="s">
        <v>160</v>
      </c>
      <c r="D203" s="135">
        <v>879.85</v>
      </c>
      <c r="E203" s="135">
        <v>877.13333333333321</v>
      </c>
      <c r="F203" s="136">
        <v>872.76666666666642</v>
      </c>
      <c r="G203" s="136">
        <v>865.68333333333317</v>
      </c>
      <c r="H203" s="136">
        <v>861.31666666666638</v>
      </c>
      <c r="I203" s="136">
        <v>884.21666666666647</v>
      </c>
      <c r="J203" s="136">
        <v>888.58333333333326</v>
      </c>
      <c r="K203" s="136">
        <v>895.66666666666652</v>
      </c>
      <c r="L203" s="131">
        <v>881.5</v>
      </c>
      <c r="M203" s="131">
        <v>870.05</v>
      </c>
      <c r="N203" s="67">
        <v>15394800</v>
      </c>
      <c r="O203" s="344">
        <v>-8.5780525502318385E-3</v>
      </c>
    </row>
    <row r="204" spans="1:15" ht="15">
      <c r="A204" s="130">
        <v>196</v>
      </c>
      <c r="B204" s="114" t="s">
        <v>1954</v>
      </c>
      <c r="C204" s="130" t="s">
        <v>225</v>
      </c>
      <c r="D204" s="135">
        <v>174.15</v>
      </c>
      <c r="E204" s="135">
        <v>173.35</v>
      </c>
      <c r="F204" s="136">
        <v>171.95</v>
      </c>
      <c r="G204" s="136">
        <v>169.75</v>
      </c>
      <c r="H204" s="136">
        <v>168.35</v>
      </c>
      <c r="I204" s="136">
        <v>175.54999999999998</v>
      </c>
      <c r="J204" s="136">
        <v>176.95000000000002</v>
      </c>
      <c r="K204" s="136">
        <v>179.14999999999998</v>
      </c>
      <c r="L204" s="131">
        <v>174.75</v>
      </c>
      <c r="M204" s="131">
        <v>171.15</v>
      </c>
      <c r="N204" s="67">
        <v>30219700</v>
      </c>
      <c r="O204" s="344">
        <v>-1.9404433166654227E-2</v>
      </c>
    </row>
    <row r="205" spans="1:15" ht="15">
      <c r="A205" s="130">
        <v>197</v>
      </c>
      <c r="B205" s="114" t="s">
        <v>1940</v>
      </c>
      <c r="C205" s="130" t="s">
        <v>1739</v>
      </c>
      <c r="D205" s="135">
        <v>213.2</v>
      </c>
      <c r="E205" s="135">
        <v>210.19999999999996</v>
      </c>
      <c r="F205" s="136">
        <v>206.44999999999993</v>
      </c>
      <c r="G205" s="136">
        <v>199.69999999999996</v>
      </c>
      <c r="H205" s="136">
        <v>195.94999999999993</v>
      </c>
      <c r="I205" s="136">
        <v>216.94999999999993</v>
      </c>
      <c r="J205" s="136">
        <v>220.7</v>
      </c>
      <c r="K205" s="136">
        <v>227.44999999999993</v>
      </c>
      <c r="L205" s="131">
        <v>213.95</v>
      </c>
      <c r="M205" s="131">
        <v>203.45</v>
      </c>
      <c r="N205" s="67">
        <v>3111000</v>
      </c>
      <c r="O205" s="344">
        <v>3.6999999999999998E-2</v>
      </c>
    </row>
    <row r="206" spans="1:15" ht="15">
      <c r="A206" s="130">
        <v>198</v>
      </c>
      <c r="B206" s="114" t="s">
        <v>1948</v>
      </c>
      <c r="C206" s="130" t="s">
        <v>161</v>
      </c>
      <c r="D206" s="135">
        <v>596.20000000000005</v>
      </c>
      <c r="E206" s="135">
        <v>588.83333333333337</v>
      </c>
      <c r="F206" s="136">
        <v>579.91666666666674</v>
      </c>
      <c r="G206" s="136">
        <v>563.63333333333333</v>
      </c>
      <c r="H206" s="136">
        <v>554.7166666666667</v>
      </c>
      <c r="I206" s="136">
        <v>605.11666666666679</v>
      </c>
      <c r="J206" s="136">
        <v>614.03333333333353</v>
      </c>
      <c r="K206" s="136">
        <v>630.31666666666683</v>
      </c>
      <c r="L206" s="131">
        <v>597.75</v>
      </c>
      <c r="M206" s="131">
        <v>572.54999999999995</v>
      </c>
      <c r="N206" s="67">
        <v>5683000</v>
      </c>
      <c r="O206" s="344">
        <v>3.1397459165154268E-2</v>
      </c>
    </row>
    <row r="207" spans="1:15" ht="15">
      <c r="A207" s="130">
        <v>199</v>
      </c>
      <c r="B207" s="114" t="s">
        <v>1953</v>
      </c>
      <c r="C207" s="130" t="s">
        <v>162</v>
      </c>
      <c r="D207" s="135">
        <v>363.35</v>
      </c>
      <c r="E207" s="135">
        <v>365.20000000000005</v>
      </c>
      <c r="F207" s="136">
        <v>360.35000000000008</v>
      </c>
      <c r="G207" s="136">
        <v>357.35</v>
      </c>
      <c r="H207" s="136">
        <v>352.50000000000006</v>
      </c>
      <c r="I207" s="136">
        <v>368.2000000000001</v>
      </c>
      <c r="J207" s="136">
        <v>373.05</v>
      </c>
      <c r="K207" s="136">
        <v>376.05000000000013</v>
      </c>
      <c r="L207" s="131">
        <v>370.05</v>
      </c>
      <c r="M207" s="131">
        <v>362.2</v>
      </c>
      <c r="N207" s="67">
        <v>25053600</v>
      </c>
      <c r="O207" s="344">
        <v>7.0422535211267607E-3</v>
      </c>
    </row>
    <row r="208" spans="1:15" ht="15">
      <c r="A208" s="130">
        <v>200</v>
      </c>
      <c r="B208" s="114" t="s">
        <v>1942</v>
      </c>
      <c r="C208" s="130" t="s">
        <v>163</v>
      </c>
      <c r="D208" s="135">
        <v>428.15</v>
      </c>
      <c r="E208" s="135">
        <v>427.91666666666669</v>
      </c>
      <c r="F208" s="136">
        <v>421.83333333333337</v>
      </c>
      <c r="G208" s="136">
        <v>415.51666666666671</v>
      </c>
      <c r="H208" s="136">
        <v>409.43333333333339</v>
      </c>
      <c r="I208" s="136">
        <v>434.23333333333335</v>
      </c>
      <c r="J208" s="136">
        <v>440.31666666666672</v>
      </c>
      <c r="K208" s="136">
        <v>446.63333333333333</v>
      </c>
      <c r="L208" s="131">
        <v>434</v>
      </c>
      <c r="M208" s="131">
        <v>421.6</v>
      </c>
      <c r="N208" s="67">
        <v>4478400</v>
      </c>
      <c r="O208" s="344">
        <v>9.5311468192824128E-2</v>
      </c>
    </row>
    <row r="209" spans="1:15" ht="15">
      <c r="A209" s="130">
        <v>201</v>
      </c>
      <c r="B209" s="114" t="s">
        <v>1943</v>
      </c>
      <c r="C209" s="130" t="s">
        <v>164</v>
      </c>
      <c r="D209" s="135">
        <v>238.7</v>
      </c>
      <c r="E209" s="135">
        <v>238.93333333333331</v>
      </c>
      <c r="F209" s="136">
        <v>235.61666666666662</v>
      </c>
      <c r="G209" s="136">
        <v>232.5333333333333</v>
      </c>
      <c r="H209" s="136">
        <v>229.21666666666661</v>
      </c>
      <c r="I209" s="136">
        <v>242.01666666666662</v>
      </c>
      <c r="J209" s="136">
        <v>245.33333333333329</v>
      </c>
      <c r="K209" s="136">
        <v>248.41666666666663</v>
      </c>
      <c r="L209" s="131">
        <v>242.25</v>
      </c>
      <c r="M209" s="131">
        <v>235.85</v>
      </c>
      <c r="N209" s="67">
        <v>123348750</v>
      </c>
      <c r="O209" s="344">
        <v>-3.5455963693093178E-4</v>
      </c>
    </row>
    <row r="210" spans="1:15" ht="15">
      <c r="A210" s="130">
        <v>202</v>
      </c>
      <c r="B210" s="114" t="s">
        <v>1950</v>
      </c>
      <c r="C210" s="130" t="s">
        <v>165</v>
      </c>
      <c r="D210" s="135">
        <v>487.45</v>
      </c>
      <c r="E210" s="135">
        <v>486.2166666666667</v>
      </c>
      <c r="F210" s="136">
        <v>481.83333333333337</v>
      </c>
      <c r="G210" s="136">
        <v>476.2166666666667</v>
      </c>
      <c r="H210" s="136">
        <v>471.83333333333337</v>
      </c>
      <c r="I210" s="136">
        <v>491.83333333333337</v>
      </c>
      <c r="J210" s="136">
        <v>496.2166666666667</v>
      </c>
      <c r="K210" s="136">
        <v>501.83333333333337</v>
      </c>
      <c r="L210" s="131">
        <v>490.6</v>
      </c>
      <c r="M210" s="131">
        <v>480.6</v>
      </c>
      <c r="N210" s="67">
        <v>20178600</v>
      </c>
      <c r="O210" s="344">
        <v>1.4443500424808835E-2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27" sqref="H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43530</v>
      </c>
    </row>
    <row r="7" spans="1:15" ht="13.5" thickBot="1">
      <c r="A7"/>
    </row>
    <row r="8" spans="1:15" ht="28.5" customHeight="1" thickBot="1">
      <c r="A8" s="444" t="s">
        <v>13</v>
      </c>
      <c r="B8" s="445" t="s">
        <v>14</v>
      </c>
      <c r="C8" s="443" t="s">
        <v>15</v>
      </c>
      <c r="D8" s="443" t="s">
        <v>16</v>
      </c>
      <c r="E8" s="443" t="s">
        <v>17</v>
      </c>
      <c r="F8" s="443"/>
      <c r="G8" s="443"/>
      <c r="H8" s="443" t="s">
        <v>18</v>
      </c>
      <c r="I8" s="443"/>
      <c r="J8" s="443"/>
      <c r="K8" s="23"/>
      <c r="L8" s="34"/>
      <c r="M8" s="34"/>
    </row>
    <row r="9" spans="1:15" ht="36" customHeight="1">
      <c r="A9" s="439"/>
      <c r="B9" s="441"/>
      <c r="C9" s="446" t="s">
        <v>19</v>
      </c>
      <c r="D9" s="44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10987.45</v>
      </c>
      <c r="D10" s="128">
        <v>10933.116666666667</v>
      </c>
      <c r="E10" s="128">
        <v>10871.333333333334</v>
      </c>
      <c r="F10" s="128">
        <v>10755.216666666667</v>
      </c>
      <c r="G10" s="128">
        <v>10693.433333333334</v>
      </c>
      <c r="H10" s="128">
        <v>11049.233333333334</v>
      </c>
      <c r="I10" s="128">
        <v>11111.016666666666</v>
      </c>
      <c r="J10" s="128">
        <v>11227.133333333333</v>
      </c>
      <c r="K10" s="127">
        <v>10994.9</v>
      </c>
      <c r="L10" s="127">
        <v>10817</v>
      </c>
      <c r="M10" s="129"/>
    </row>
    <row r="11" spans="1:15">
      <c r="A11" s="66">
        <v>2</v>
      </c>
      <c r="B11" s="124" t="s">
        <v>246</v>
      </c>
      <c r="C11" s="126">
        <v>27554.05</v>
      </c>
      <c r="D11" s="125">
        <v>27364.3</v>
      </c>
      <c r="E11" s="125">
        <v>27147.85</v>
      </c>
      <c r="F11" s="125">
        <v>26741.649999999998</v>
      </c>
      <c r="G11" s="125">
        <v>26525.199999999997</v>
      </c>
      <c r="H11" s="125">
        <v>27770.5</v>
      </c>
      <c r="I11" s="125">
        <v>27986.950000000004</v>
      </c>
      <c r="J11" s="125">
        <v>28393.15</v>
      </c>
      <c r="K11" s="126">
        <v>27580.75</v>
      </c>
      <c r="L11" s="126">
        <v>26958.1</v>
      </c>
      <c r="M11" s="129"/>
    </row>
    <row r="12" spans="1:15">
      <c r="A12" s="66">
        <v>3</v>
      </c>
      <c r="B12" s="123" t="s">
        <v>1987</v>
      </c>
      <c r="C12" s="126">
        <v>2155.8000000000002</v>
      </c>
      <c r="D12" s="125">
        <v>2131.166666666667</v>
      </c>
      <c r="E12" s="125">
        <v>2100.1833333333338</v>
      </c>
      <c r="F12" s="125">
        <v>2044.5666666666671</v>
      </c>
      <c r="G12" s="125">
        <v>2013.5833333333339</v>
      </c>
      <c r="H12" s="125">
        <v>2186.7833333333338</v>
      </c>
      <c r="I12" s="125">
        <v>2217.7666666666673</v>
      </c>
      <c r="J12" s="125">
        <v>2273.3833333333337</v>
      </c>
      <c r="K12" s="126">
        <v>2162.15</v>
      </c>
      <c r="L12" s="126">
        <v>2075.5500000000002</v>
      </c>
      <c r="M12" s="129"/>
    </row>
    <row r="13" spans="1:15">
      <c r="A13" s="66">
        <v>4</v>
      </c>
      <c r="B13" s="124" t="s">
        <v>247</v>
      </c>
      <c r="C13" s="126">
        <v>2979.55</v>
      </c>
      <c r="D13" s="125">
        <v>2961.1333333333332</v>
      </c>
      <c r="E13" s="125">
        <v>2936.7666666666664</v>
      </c>
      <c r="F13" s="125">
        <v>2893.9833333333331</v>
      </c>
      <c r="G13" s="125">
        <v>2869.6166666666663</v>
      </c>
      <c r="H13" s="125">
        <v>3003.9166666666665</v>
      </c>
      <c r="I13" s="125">
        <v>3028.2833333333333</v>
      </c>
      <c r="J13" s="125">
        <v>3071.0666666666666</v>
      </c>
      <c r="K13" s="126">
        <v>2985.5</v>
      </c>
      <c r="L13" s="126">
        <v>2918.35</v>
      </c>
      <c r="M13" s="129"/>
    </row>
    <row r="14" spans="1:15">
      <c r="A14" s="66">
        <v>5</v>
      </c>
      <c r="B14" s="124" t="s">
        <v>248</v>
      </c>
      <c r="C14" s="126">
        <v>15664.1</v>
      </c>
      <c r="D14" s="125">
        <v>15712.616666666669</v>
      </c>
      <c r="E14" s="125">
        <v>15586.033333333336</v>
      </c>
      <c r="F14" s="125">
        <v>15507.966666666667</v>
      </c>
      <c r="G14" s="125">
        <v>15381.383333333335</v>
      </c>
      <c r="H14" s="125">
        <v>15790.683333333338</v>
      </c>
      <c r="I14" s="125">
        <v>15917.26666666667</v>
      </c>
      <c r="J14" s="125">
        <v>15995.333333333339</v>
      </c>
      <c r="K14" s="126">
        <v>15839.2</v>
      </c>
      <c r="L14" s="126">
        <v>15634.55</v>
      </c>
      <c r="M14" s="129"/>
    </row>
    <row r="15" spans="1:15">
      <c r="A15" s="66">
        <v>6</v>
      </c>
      <c r="B15" s="124" t="s">
        <v>249</v>
      </c>
      <c r="C15" s="126">
        <v>3387.45</v>
      </c>
      <c r="D15" s="125">
        <v>3355.1166666666663</v>
      </c>
      <c r="E15" s="125">
        <v>3315.3833333333328</v>
      </c>
      <c r="F15" s="125">
        <v>3243.3166666666666</v>
      </c>
      <c r="G15" s="125">
        <v>3203.583333333333</v>
      </c>
      <c r="H15" s="125">
        <v>3427.1833333333325</v>
      </c>
      <c r="I15" s="125">
        <v>3466.9166666666661</v>
      </c>
      <c r="J15" s="125">
        <v>3538.9833333333322</v>
      </c>
      <c r="K15" s="126">
        <v>3394.85</v>
      </c>
      <c r="L15" s="126">
        <v>3283.05</v>
      </c>
      <c r="M15" s="129"/>
    </row>
    <row r="16" spans="1:15">
      <c r="A16" s="66">
        <v>7</v>
      </c>
      <c r="B16" s="124" t="s">
        <v>242</v>
      </c>
      <c r="C16" s="126">
        <v>4812.1499999999996</v>
      </c>
      <c r="D16" s="125">
        <v>4774.2</v>
      </c>
      <c r="E16" s="125">
        <v>4733.3499999999995</v>
      </c>
      <c r="F16" s="125">
        <v>4654.5499999999993</v>
      </c>
      <c r="G16" s="125">
        <v>4613.6999999999989</v>
      </c>
      <c r="H16" s="125">
        <v>4853</v>
      </c>
      <c r="I16" s="125">
        <v>4893.8500000000004</v>
      </c>
      <c r="J16" s="125">
        <v>4972.6500000000005</v>
      </c>
      <c r="K16" s="126">
        <v>4815.05</v>
      </c>
      <c r="L16" s="126">
        <v>4695.3999999999996</v>
      </c>
      <c r="M16" s="129"/>
    </row>
    <row r="17" spans="1:13">
      <c r="A17" s="66">
        <v>8</v>
      </c>
      <c r="B17" s="124" t="s">
        <v>185</v>
      </c>
      <c r="C17" s="124">
        <v>1233.7</v>
      </c>
      <c r="D17" s="125">
        <v>1236.7833333333335</v>
      </c>
      <c r="E17" s="125">
        <v>1219.166666666667</v>
      </c>
      <c r="F17" s="125">
        <v>1204.6333333333334</v>
      </c>
      <c r="G17" s="125">
        <v>1187.0166666666669</v>
      </c>
      <c r="H17" s="125">
        <v>1251.3166666666671</v>
      </c>
      <c r="I17" s="125">
        <v>1268.9333333333334</v>
      </c>
      <c r="J17" s="125">
        <v>1283.4666666666672</v>
      </c>
      <c r="K17" s="124">
        <v>1254.4000000000001</v>
      </c>
      <c r="L17" s="124">
        <v>1222.25</v>
      </c>
      <c r="M17" s="124">
        <v>2.6945100000000002</v>
      </c>
    </row>
    <row r="18" spans="1:13">
      <c r="A18" s="66">
        <v>9</v>
      </c>
      <c r="B18" s="124" t="s">
        <v>30</v>
      </c>
      <c r="C18" s="124">
        <v>1531.9</v>
      </c>
      <c r="D18" s="125">
        <v>1513.4333333333334</v>
      </c>
      <c r="E18" s="125">
        <v>1490.4666666666667</v>
      </c>
      <c r="F18" s="125">
        <v>1449.0333333333333</v>
      </c>
      <c r="G18" s="125">
        <v>1426.0666666666666</v>
      </c>
      <c r="H18" s="125">
        <v>1554.8666666666668</v>
      </c>
      <c r="I18" s="125">
        <v>1577.8333333333335</v>
      </c>
      <c r="J18" s="125">
        <v>1619.2666666666669</v>
      </c>
      <c r="K18" s="124">
        <v>1536.4</v>
      </c>
      <c r="L18" s="124">
        <v>1472</v>
      </c>
      <c r="M18" s="124">
        <v>13.917400000000001</v>
      </c>
    </row>
    <row r="19" spans="1:13">
      <c r="A19" s="66">
        <v>10</v>
      </c>
      <c r="B19" s="124" t="s">
        <v>412</v>
      </c>
      <c r="C19" s="124">
        <v>1792.65</v>
      </c>
      <c r="D19" s="125">
        <v>1779.3833333333332</v>
      </c>
      <c r="E19" s="125">
        <v>1748.5166666666664</v>
      </c>
      <c r="F19" s="125">
        <v>1704.3833333333332</v>
      </c>
      <c r="G19" s="125">
        <v>1673.5166666666664</v>
      </c>
      <c r="H19" s="125">
        <v>1823.5166666666664</v>
      </c>
      <c r="I19" s="125">
        <v>1854.3833333333332</v>
      </c>
      <c r="J19" s="125">
        <v>1898.5166666666664</v>
      </c>
      <c r="K19" s="124">
        <v>1810.25</v>
      </c>
      <c r="L19" s="124">
        <v>1735.25</v>
      </c>
      <c r="M19" s="124">
        <v>0.78291999999999995</v>
      </c>
    </row>
    <row r="20" spans="1:13">
      <c r="A20" s="66">
        <v>11</v>
      </c>
      <c r="B20" s="124" t="s">
        <v>2107</v>
      </c>
      <c r="C20" s="124">
        <v>581.25</v>
      </c>
      <c r="D20" s="125">
        <v>582.35</v>
      </c>
      <c r="E20" s="125">
        <v>569.95000000000005</v>
      </c>
      <c r="F20" s="125">
        <v>558.65</v>
      </c>
      <c r="G20" s="125">
        <v>546.25</v>
      </c>
      <c r="H20" s="125">
        <v>593.65000000000009</v>
      </c>
      <c r="I20" s="125">
        <v>606.04999999999995</v>
      </c>
      <c r="J20" s="125">
        <v>617.35000000000014</v>
      </c>
      <c r="K20" s="124">
        <v>594.75</v>
      </c>
      <c r="L20" s="124">
        <v>571.04999999999995</v>
      </c>
      <c r="M20" s="124">
        <v>4.5453400000000004</v>
      </c>
    </row>
    <row r="21" spans="1:13">
      <c r="A21" s="66">
        <v>12</v>
      </c>
      <c r="B21" s="124" t="s">
        <v>31</v>
      </c>
      <c r="C21" s="124">
        <v>141.80000000000001</v>
      </c>
      <c r="D21" s="125">
        <v>139.16666666666666</v>
      </c>
      <c r="E21" s="125">
        <v>134.63333333333333</v>
      </c>
      <c r="F21" s="125">
        <v>127.46666666666667</v>
      </c>
      <c r="G21" s="125">
        <v>122.93333333333334</v>
      </c>
      <c r="H21" s="125">
        <v>146.33333333333331</v>
      </c>
      <c r="I21" s="125">
        <v>150.86666666666667</v>
      </c>
      <c r="J21" s="125">
        <v>158.0333333333333</v>
      </c>
      <c r="K21" s="124">
        <v>143.69999999999999</v>
      </c>
      <c r="L21" s="124">
        <v>132</v>
      </c>
      <c r="M21" s="124">
        <v>75.989739999999998</v>
      </c>
    </row>
    <row r="22" spans="1:13">
      <c r="A22" s="66">
        <v>13</v>
      </c>
      <c r="B22" s="124" t="s">
        <v>32</v>
      </c>
      <c r="C22" s="124">
        <v>339.25</v>
      </c>
      <c r="D22" s="125">
        <v>336.75</v>
      </c>
      <c r="E22" s="125">
        <v>333</v>
      </c>
      <c r="F22" s="125">
        <v>326.75</v>
      </c>
      <c r="G22" s="125">
        <v>323</v>
      </c>
      <c r="H22" s="125">
        <v>343</v>
      </c>
      <c r="I22" s="125">
        <v>346.75</v>
      </c>
      <c r="J22" s="125">
        <v>353</v>
      </c>
      <c r="K22" s="124">
        <v>340.5</v>
      </c>
      <c r="L22" s="124">
        <v>330.5</v>
      </c>
      <c r="M22" s="124">
        <v>50.98498</v>
      </c>
    </row>
    <row r="23" spans="1:13">
      <c r="A23" s="66">
        <v>14</v>
      </c>
      <c r="B23" s="124" t="s">
        <v>33</v>
      </c>
      <c r="C23" s="124">
        <v>51.15</v>
      </c>
      <c r="D23" s="125">
        <v>50.766666666666673</v>
      </c>
      <c r="E23" s="125">
        <v>49.283333333333346</v>
      </c>
      <c r="F23" s="125">
        <v>47.416666666666671</v>
      </c>
      <c r="G23" s="125">
        <v>45.933333333333344</v>
      </c>
      <c r="H23" s="125">
        <v>52.633333333333347</v>
      </c>
      <c r="I23" s="125">
        <v>54.116666666666681</v>
      </c>
      <c r="J23" s="125">
        <v>55.983333333333348</v>
      </c>
      <c r="K23" s="124">
        <v>52.25</v>
      </c>
      <c r="L23" s="124">
        <v>48.9</v>
      </c>
      <c r="M23" s="124">
        <v>274.55056999999999</v>
      </c>
    </row>
    <row r="24" spans="1:13">
      <c r="A24" s="66">
        <v>15</v>
      </c>
      <c r="B24" s="124" t="s">
        <v>393</v>
      </c>
      <c r="C24" s="124">
        <v>225.55</v>
      </c>
      <c r="D24" s="125">
        <v>224.45000000000002</v>
      </c>
      <c r="E24" s="125">
        <v>222.40000000000003</v>
      </c>
      <c r="F24" s="125">
        <v>219.25000000000003</v>
      </c>
      <c r="G24" s="125">
        <v>217.20000000000005</v>
      </c>
      <c r="H24" s="125">
        <v>227.60000000000002</v>
      </c>
      <c r="I24" s="125">
        <v>229.65000000000003</v>
      </c>
      <c r="J24" s="125">
        <v>232.8</v>
      </c>
      <c r="K24" s="124">
        <v>226.5</v>
      </c>
      <c r="L24" s="124">
        <v>221.3</v>
      </c>
      <c r="M24" s="124">
        <v>7.4097600000000003</v>
      </c>
    </row>
    <row r="25" spans="1:13">
      <c r="A25" s="66">
        <v>16</v>
      </c>
      <c r="B25" s="124" t="s">
        <v>232</v>
      </c>
      <c r="C25" s="124">
        <v>992.45</v>
      </c>
      <c r="D25" s="125">
        <v>993.66666666666663</v>
      </c>
      <c r="E25" s="125">
        <v>985.88333333333321</v>
      </c>
      <c r="F25" s="125">
        <v>979.31666666666661</v>
      </c>
      <c r="G25" s="125">
        <v>971.53333333333319</v>
      </c>
      <c r="H25" s="125">
        <v>1000.2333333333332</v>
      </c>
      <c r="I25" s="125">
        <v>1008.0166666666668</v>
      </c>
      <c r="J25" s="125">
        <v>1014.5833333333333</v>
      </c>
      <c r="K25" s="124">
        <v>1001.45</v>
      </c>
      <c r="L25" s="124">
        <v>987.1</v>
      </c>
      <c r="M25" s="124">
        <v>4.4105400000000001</v>
      </c>
    </row>
    <row r="26" spans="1:13">
      <c r="A26" s="66">
        <v>17</v>
      </c>
      <c r="B26" s="124" t="s">
        <v>423</v>
      </c>
      <c r="C26" s="124">
        <v>1750.25</v>
      </c>
      <c r="D26" s="125">
        <v>1764</v>
      </c>
      <c r="E26" s="125">
        <v>1731.25</v>
      </c>
      <c r="F26" s="125">
        <v>1712.25</v>
      </c>
      <c r="G26" s="125">
        <v>1679.5</v>
      </c>
      <c r="H26" s="125">
        <v>1783</v>
      </c>
      <c r="I26" s="125">
        <v>1815.75</v>
      </c>
      <c r="J26" s="125">
        <v>1834.75</v>
      </c>
      <c r="K26" s="124">
        <v>1796.75</v>
      </c>
      <c r="L26" s="124">
        <v>1745</v>
      </c>
      <c r="M26" s="124">
        <v>0.71686000000000005</v>
      </c>
    </row>
    <row r="27" spans="1:13">
      <c r="A27" s="66">
        <v>18</v>
      </c>
      <c r="B27" s="124" t="s">
        <v>186</v>
      </c>
      <c r="C27" s="124">
        <v>735.3</v>
      </c>
      <c r="D27" s="125">
        <v>734.73333333333323</v>
      </c>
      <c r="E27" s="125">
        <v>729.56666666666649</v>
      </c>
      <c r="F27" s="125">
        <v>723.83333333333326</v>
      </c>
      <c r="G27" s="125">
        <v>718.66666666666652</v>
      </c>
      <c r="H27" s="125">
        <v>740.46666666666647</v>
      </c>
      <c r="I27" s="125">
        <v>745.63333333333321</v>
      </c>
      <c r="J27" s="125">
        <v>751.36666666666645</v>
      </c>
      <c r="K27" s="124">
        <v>739.9</v>
      </c>
      <c r="L27" s="124">
        <v>729</v>
      </c>
      <c r="M27" s="124">
        <v>2.8201499999999999</v>
      </c>
    </row>
    <row r="28" spans="1:13">
      <c r="A28" s="66">
        <v>19</v>
      </c>
      <c r="B28" s="124" t="s">
        <v>35</v>
      </c>
      <c r="C28" s="124">
        <v>222</v>
      </c>
      <c r="D28" s="125">
        <v>221</v>
      </c>
      <c r="E28" s="125">
        <v>218.65</v>
      </c>
      <c r="F28" s="125">
        <v>215.3</v>
      </c>
      <c r="G28" s="125">
        <v>212.95000000000002</v>
      </c>
      <c r="H28" s="125">
        <v>224.35</v>
      </c>
      <c r="I28" s="125">
        <v>226.70000000000002</v>
      </c>
      <c r="J28" s="125">
        <v>230.04999999999998</v>
      </c>
      <c r="K28" s="124">
        <v>223.35</v>
      </c>
      <c r="L28" s="124">
        <v>217.65</v>
      </c>
      <c r="M28" s="124">
        <v>28.381699999999999</v>
      </c>
    </row>
    <row r="29" spans="1:13">
      <c r="A29" s="66">
        <v>20</v>
      </c>
      <c r="B29" s="124" t="s">
        <v>37</v>
      </c>
      <c r="C29" s="124">
        <v>1191.9000000000001</v>
      </c>
      <c r="D29" s="125">
        <v>1177.8999999999999</v>
      </c>
      <c r="E29" s="125">
        <v>1160.7999999999997</v>
      </c>
      <c r="F29" s="125">
        <v>1129.6999999999998</v>
      </c>
      <c r="G29" s="125">
        <v>1112.5999999999997</v>
      </c>
      <c r="H29" s="125">
        <v>1208.9999999999998</v>
      </c>
      <c r="I29" s="125">
        <v>1226.0999999999997</v>
      </c>
      <c r="J29" s="125">
        <v>1257.1999999999998</v>
      </c>
      <c r="K29" s="124">
        <v>1195</v>
      </c>
      <c r="L29" s="124">
        <v>1146.8</v>
      </c>
      <c r="M29" s="124">
        <v>5.6404899999999998</v>
      </c>
    </row>
    <row r="30" spans="1:13">
      <c r="A30" s="66">
        <v>21</v>
      </c>
      <c r="B30" s="124" t="s">
        <v>38</v>
      </c>
      <c r="C30" s="124">
        <v>223.1</v>
      </c>
      <c r="D30" s="125">
        <v>222.16666666666666</v>
      </c>
      <c r="E30" s="125">
        <v>219.93333333333331</v>
      </c>
      <c r="F30" s="125">
        <v>216.76666666666665</v>
      </c>
      <c r="G30" s="125">
        <v>214.5333333333333</v>
      </c>
      <c r="H30" s="125">
        <v>225.33333333333331</v>
      </c>
      <c r="I30" s="125">
        <v>227.56666666666666</v>
      </c>
      <c r="J30" s="125">
        <v>230.73333333333332</v>
      </c>
      <c r="K30" s="124">
        <v>224.4</v>
      </c>
      <c r="L30" s="124">
        <v>219</v>
      </c>
      <c r="M30" s="124">
        <v>29.49672</v>
      </c>
    </row>
    <row r="31" spans="1:13">
      <c r="A31" s="66">
        <v>22</v>
      </c>
      <c r="B31" s="124" t="s">
        <v>39</v>
      </c>
      <c r="C31" s="124">
        <v>85.25</v>
      </c>
      <c r="D31" s="125">
        <v>84.583333333333329</v>
      </c>
      <c r="E31" s="125">
        <v>83.266666666666652</v>
      </c>
      <c r="F31" s="125">
        <v>81.283333333333317</v>
      </c>
      <c r="G31" s="125">
        <v>79.96666666666664</v>
      </c>
      <c r="H31" s="125">
        <v>86.566666666666663</v>
      </c>
      <c r="I31" s="125">
        <v>87.883333333333354</v>
      </c>
      <c r="J31" s="125">
        <v>89.866666666666674</v>
      </c>
      <c r="K31" s="124">
        <v>85.9</v>
      </c>
      <c r="L31" s="124">
        <v>82.6</v>
      </c>
      <c r="M31" s="124">
        <v>49.884360000000001</v>
      </c>
    </row>
    <row r="32" spans="1:13">
      <c r="A32" s="66">
        <v>23</v>
      </c>
      <c r="B32" s="124" t="s">
        <v>40</v>
      </c>
      <c r="C32" s="124">
        <v>90.5</v>
      </c>
      <c r="D32" s="125">
        <v>89.100000000000009</v>
      </c>
      <c r="E32" s="125">
        <v>87.200000000000017</v>
      </c>
      <c r="F32" s="125">
        <v>83.9</v>
      </c>
      <c r="G32" s="125">
        <v>82.000000000000014</v>
      </c>
      <c r="H32" s="125">
        <v>92.40000000000002</v>
      </c>
      <c r="I32" s="125">
        <v>94.300000000000026</v>
      </c>
      <c r="J32" s="125">
        <v>97.600000000000023</v>
      </c>
      <c r="K32" s="124">
        <v>91</v>
      </c>
      <c r="L32" s="124">
        <v>85.8</v>
      </c>
      <c r="M32" s="124">
        <v>351.28559000000001</v>
      </c>
    </row>
    <row r="33" spans="1:13">
      <c r="A33" s="66">
        <v>24</v>
      </c>
      <c r="B33" s="124" t="s">
        <v>41</v>
      </c>
      <c r="C33" s="124">
        <v>1403.85</v>
      </c>
      <c r="D33" s="125">
        <v>1398.7666666666667</v>
      </c>
      <c r="E33" s="125">
        <v>1387.7833333333333</v>
      </c>
      <c r="F33" s="125">
        <v>1371.7166666666667</v>
      </c>
      <c r="G33" s="125">
        <v>1360.7333333333333</v>
      </c>
      <c r="H33" s="125">
        <v>1414.8333333333333</v>
      </c>
      <c r="I33" s="125">
        <v>1425.8166666666664</v>
      </c>
      <c r="J33" s="125">
        <v>1441.8833333333332</v>
      </c>
      <c r="K33" s="124">
        <v>1409.75</v>
      </c>
      <c r="L33" s="124">
        <v>1382.7</v>
      </c>
      <c r="M33" s="124">
        <v>12.142569999999999</v>
      </c>
    </row>
    <row r="34" spans="1:13">
      <c r="A34" s="66">
        <v>25</v>
      </c>
      <c r="B34" s="124" t="s">
        <v>42</v>
      </c>
      <c r="C34" s="124">
        <v>736.1</v>
      </c>
      <c r="D34" s="125">
        <v>732.2833333333333</v>
      </c>
      <c r="E34" s="125">
        <v>723.81666666666661</v>
      </c>
      <c r="F34" s="125">
        <v>711.5333333333333</v>
      </c>
      <c r="G34" s="125">
        <v>703.06666666666661</v>
      </c>
      <c r="H34" s="125">
        <v>744.56666666666661</v>
      </c>
      <c r="I34" s="125">
        <v>753.0333333333333</v>
      </c>
      <c r="J34" s="125">
        <v>765.31666666666661</v>
      </c>
      <c r="K34" s="124">
        <v>740.75</v>
      </c>
      <c r="L34" s="124">
        <v>720</v>
      </c>
      <c r="M34" s="124">
        <v>22.778030000000001</v>
      </c>
    </row>
    <row r="35" spans="1:13">
      <c r="A35" s="66">
        <v>26</v>
      </c>
      <c r="B35" s="124" t="s">
        <v>2017</v>
      </c>
      <c r="C35" s="124">
        <v>1471.95</v>
      </c>
      <c r="D35" s="125">
        <v>1477.3</v>
      </c>
      <c r="E35" s="125">
        <v>1451.6499999999999</v>
      </c>
      <c r="F35" s="125">
        <v>1431.35</v>
      </c>
      <c r="G35" s="125">
        <v>1405.6999999999998</v>
      </c>
      <c r="H35" s="125">
        <v>1497.6</v>
      </c>
      <c r="I35" s="125">
        <v>1523.25</v>
      </c>
      <c r="J35" s="125">
        <v>1543.55</v>
      </c>
      <c r="K35" s="124">
        <v>1502.95</v>
      </c>
      <c r="L35" s="124">
        <v>1457</v>
      </c>
      <c r="M35" s="124">
        <v>3.9777900000000002</v>
      </c>
    </row>
    <row r="36" spans="1:13">
      <c r="A36" s="66">
        <v>27</v>
      </c>
      <c r="B36" s="124" t="s">
        <v>43</v>
      </c>
      <c r="C36" s="124">
        <v>732.05</v>
      </c>
      <c r="D36" s="125">
        <v>722.21666666666658</v>
      </c>
      <c r="E36" s="125">
        <v>710.53333333333319</v>
      </c>
      <c r="F36" s="125">
        <v>689.01666666666665</v>
      </c>
      <c r="G36" s="125">
        <v>677.33333333333326</v>
      </c>
      <c r="H36" s="125">
        <v>743.73333333333312</v>
      </c>
      <c r="I36" s="125">
        <v>755.41666666666652</v>
      </c>
      <c r="J36" s="125">
        <v>776.93333333333305</v>
      </c>
      <c r="K36" s="124">
        <v>733.9</v>
      </c>
      <c r="L36" s="124">
        <v>700.7</v>
      </c>
      <c r="M36" s="124">
        <v>112.98428</v>
      </c>
    </row>
    <row r="37" spans="1:13">
      <c r="A37" s="66">
        <v>28</v>
      </c>
      <c r="B37" s="124" t="s">
        <v>44</v>
      </c>
      <c r="C37" s="124">
        <v>2903.75</v>
      </c>
      <c r="D37" s="125">
        <v>2878.65</v>
      </c>
      <c r="E37" s="125">
        <v>2839.9</v>
      </c>
      <c r="F37" s="125">
        <v>2776.05</v>
      </c>
      <c r="G37" s="125">
        <v>2737.3</v>
      </c>
      <c r="H37" s="125">
        <v>2942.5</v>
      </c>
      <c r="I37" s="125">
        <v>2981.25</v>
      </c>
      <c r="J37" s="125">
        <v>3045.1</v>
      </c>
      <c r="K37" s="124">
        <v>2917.4</v>
      </c>
      <c r="L37" s="124">
        <v>2814.8</v>
      </c>
      <c r="M37" s="124">
        <v>6.32301</v>
      </c>
    </row>
    <row r="38" spans="1:13">
      <c r="A38" s="66">
        <v>29</v>
      </c>
      <c r="B38" s="124" t="s">
        <v>187</v>
      </c>
      <c r="C38" s="124">
        <v>2695.15</v>
      </c>
      <c r="D38" s="125">
        <v>2682.7000000000003</v>
      </c>
      <c r="E38" s="125">
        <v>2657.0500000000006</v>
      </c>
      <c r="F38" s="125">
        <v>2618.9500000000003</v>
      </c>
      <c r="G38" s="125">
        <v>2593.3000000000006</v>
      </c>
      <c r="H38" s="125">
        <v>2720.8000000000006</v>
      </c>
      <c r="I38" s="125">
        <v>2746.4500000000003</v>
      </c>
      <c r="J38" s="125">
        <v>2784.5500000000006</v>
      </c>
      <c r="K38" s="124">
        <v>2708.35</v>
      </c>
      <c r="L38" s="124">
        <v>2644.6</v>
      </c>
      <c r="M38" s="124">
        <v>8.4730699999999999</v>
      </c>
    </row>
    <row r="39" spans="1:13">
      <c r="A39" s="66">
        <v>30</v>
      </c>
      <c r="B39" s="124" t="s">
        <v>188</v>
      </c>
      <c r="C39" s="124">
        <v>6543.75</v>
      </c>
      <c r="D39" s="125">
        <v>6526.583333333333</v>
      </c>
      <c r="E39" s="125">
        <v>6403.1666666666661</v>
      </c>
      <c r="F39" s="125">
        <v>6262.583333333333</v>
      </c>
      <c r="G39" s="125">
        <v>6139.1666666666661</v>
      </c>
      <c r="H39" s="125">
        <v>6667.1666666666661</v>
      </c>
      <c r="I39" s="125">
        <v>6790.5833333333321</v>
      </c>
      <c r="J39" s="125">
        <v>6931.1666666666661</v>
      </c>
      <c r="K39" s="124">
        <v>6650</v>
      </c>
      <c r="L39" s="124">
        <v>6386</v>
      </c>
      <c r="M39" s="124">
        <v>2.29793</v>
      </c>
    </row>
    <row r="40" spans="1:13">
      <c r="A40" s="66">
        <v>31</v>
      </c>
      <c r="B40" s="124" t="s">
        <v>521</v>
      </c>
      <c r="C40" s="124">
        <v>911.5</v>
      </c>
      <c r="D40" s="125">
        <v>905.31666666666661</v>
      </c>
      <c r="E40" s="125">
        <v>893.13333333333321</v>
      </c>
      <c r="F40" s="125">
        <v>874.76666666666665</v>
      </c>
      <c r="G40" s="125">
        <v>862.58333333333326</v>
      </c>
      <c r="H40" s="125">
        <v>923.68333333333317</v>
      </c>
      <c r="I40" s="125">
        <v>935.86666666666656</v>
      </c>
      <c r="J40" s="125">
        <v>954.23333333333312</v>
      </c>
      <c r="K40" s="124">
        <v>917.5</v>
      </c>
      <c r="L40" s="124">
        <v>886.95</v>
      </c>
      <c r="M40" s="124">
        <v>6.4642999999999997</v>
      </c>
    </row>
    <row r="41" spans="1:13">
      <c r="A41" s="66">
        <v>32</v>
      </c>
      <c r="B41" s="124" t="s">
        <v>45</v>
      </c>
      <c r="C41" s="124">
        <v>112.55</v>
      </c>
      <c r="D41" s="125">
        <v>111.28333333333335</v>
      </c>
      <c r="E41" s="125">
        <v>108.86666666666669</v>
      </c>
      <c r="F41" s="125">
        <v>105.18333333333334</v>
      </c>
      <c r="G41" s="125">
        <v>102.76666666666668</v>
      </c>
      <c r="H41" s="125">
        <v>114.9666666666667</v>
      </c>
      <c r="I41" s="125">
        <v>117.38333333333335</v>
      </c>
      <c r="J41" s="125">
        <v>121.06666666666671</v>
      </c>
      <c r="K41" s="124">
        <v>113.7</v>
      </c>
      <c r="L41" s="124">
        <v>107.6</v>
      </c>
      <c r="M41" s="124">
        <v>226.97797</v>
      </c>
    </row>
    <row r="42" spans="1:13">
      <c r="A42" s="66">
        <v>33</v>
      </c>
      <c r="B42" s="124" t="s">
        <v>46</v>
      </c>
      <c r="C42" s="124">
        <v>90.75</v>
      </c>
      <c r="D42" s="125">
        <v>90.05</v>
      </c>
      <c r="E42" s="125">
        <v>88.5</v>
      </c>
      <c r="F42" s="125">
        <v>86.25</v>
      </c>
      <c r="G42" s="125">
        <v>84.7</v>
      </c>
      <c r="H42" s="125">
        <v>92.3</v>
      </c>
      <c r="I42" s="125">
        <v>93.84999999999998</v>
      </c>
      <c r="J42" s="125">
        <v>96.1</v>
      </c>
      <c r="K42" s="124">
        <v>91.6</v>
      </c>
      <c r="L42" s="124">
        <v>87.8</v>
      </c>
      <c r="M42" s="124">
        <v>116.36958</v>
      </c>
    </row>
    <row r="43" spans="1:13">
      <c r="A43" s="66">
        <v>34</v>
      </c>
      <c r="B43" s="124" t="s">
        <v>47</v>
      </c>
      <c r="C43" s="124">
        <v>1305.6500000000001</v>
      </c>
      <c r="D43" s="125">
        <v>1296.8833333333334</v>
      </c>
      <c r="E43" s="125">
        <v>1283.7666666666669</v>
      </c>
      <c r="F43" s="125">
        <v>1261.8833333333334</v>
      </c>
      <c r="G43" s="125">
        <v>1248.7666666666669</v>
      </c>
      <c r="H43" s="125">
        <v>1318.7666666666669</v>
      </c>
      <c r="I43" s="125">
        <v>1331.8833333333332</v>
      </c>
      <c r="J43" s="125">
        <v>1353.7666666666669</v>
      </c>
      <c r="K43" s="124">
        <v>1310</v>
      </c>
      <c r="L43" s="124">
        <v>1275</v>
      </c>
      <c r="M43" s="124">
        <v>6.5736299999999996</v>
      </c>
    </row>
    <row r="44" spans="1:13">
      <c r="A44" s="66">
        <v>35</v>
      </c>
      <c r="B44" s="124" t="s">
        <v>553</v>
      </c>
      <c r="C44" s="124">
        <v>304.95</v>
      </c>
      <c r="D44" s="125">
        <v>304.34999999999997</v>
      </c>
      <c r="E44" s="125">
        <v>301.89999999999992</v>
      </c>
      <c r="F44" s="125">
        <v>298.84999999999997</v>
      </c>
      <c r="G44" s="125">
        <v>296.39999999999992</v>
      </c>
      <c r="H44" s="125">
        <v>307.39999999999992</v>
      </c>
      <c r="I44" s="125">
        <v>309.84999999999997</v>
      </c>
      <c r="J44" s="125">
        <v>312.89999999999992</v>
      </c>
      <c r="K44" s="124">
        <v>306.8</v>
      </c>
      <c r="L44" s="124">
        <v>301.3</v>
      </c>
      <c r="M44" s="124">
        <v>5.8390599999999999</v>
      </c>
    </row>
    <row r="45" spans="1:13">
      <c r="A45" s="66">
        <v>36</v>
      </c>
      <c r="B45" s="124" t="s">
        <v>189</v>
      </c>
      <c r="C45" s="124">
        <v>90.15</v>
      </c>
      <c r="D45" s="125">
        <v>88.816666666666677</v>
      </c>
      <c r="E45" s="125">
        <v>86.483333333333348</v>
      </c>
      <c r="F45" s="125">
        <v>82.816666666666677</v>
      </c>
      <c r="G45" s="125">
        <v>80.483333333333348</v>
      </c>
      <c r="H45" s="125">
        <v>92.483333333333348</v>
      </c>
      <c r="I45" s="125">
        <v>94.816666666666691</v>
      </c>
      <c r="J45" s="125">
        <v>98.483333333333348</v>
      </c>
      <c r="K45" s="124">
        <v>91.15</v>
      </c>
      <c r="L45" s="124">
        <v>85.15</v>
      </c>
      <c r="M45" s="124">
        <v>199.77551</v>
      </c>
    </row>
    <row r="46" spans="1:13">
      <c r="A46" s="66">
        <v>37</v>
      </c>
      <c r="B46" s="124" t="s">
        <v>1832</v>
      </c>
      <c r="C46" s="124">
        <v>965.15</v>
      </c>
      <c r="D46" s="125">
        <v>960.38333333333321</v>
      </c>
      <c r="E46" s="125">
        <v>950.96666666666647</v>
      </c>
      <c r="F46" s="125">
        <v>936.7833333333333</v>
      </c>
      <c r="G46" s="125">
        <v>927.36666666666656</v>
      </c>
      <c r="H46" s="125">
        <v>974.56666666666638</v>
      </c>
      <c r="I46" s="125">
        <v>983.98333333333312</v>
      </c>
      <c r="J46" s="125">
        <v>998.16666666666629</v>
      </c>
      <c r="K46" s="124">
        <v>969.8</v>
      </c>
      <c r="L46" s="124">
        <v>946.2</v>
      </c>
      <c r="M46" s="124">
        <v>5.2557499999999999</v>
      </c>
    </row>
    <row r="47" spans="1:13">
      <c r="A47" s="66">
        <v>38</v>
      </c>
      <c r="B47" s="124" t="s">
        <v>48</v>
      </c>
      <c r="C47" s="124">
        <v>526.1</v>
      </c>
      <c r="D47" s="125">
        <v>519.91666666666674</v>
      </c>
      <c r="E47" s="125">
        <v>511.38333333333344</v>
      </c>
      <c r="F47" s="125">
        <v>496.66666666666669</v>
      </c>
      <c r="G47" s="125">
        <v>488.13333333333338</v>
      </c>
      <c r="H47" s="125">
        <v>534.63333333333344</v>
      </c>
      <c r="I47" s="125">
        <v>543.16666666666674</v>
      </c>
      <c r="J47" s="125">
        <v>557.88333333333355</v>
      </c>
      <c r="K47" s="124">
        <v>528.45000000000005</v>
      </c>
      <c r="L47" s="124">
        <v>505.2</v>
      </c>
      <c r="M47" s="124">
        <v>24.69584</v>
      </c>
    </row>
    <row r="48" spans="1:13">
      <c r="A48" s="66">
        <v>39</v>
      </c>
      <c r="B48" s="124" t="s">
        <v>50</v>
      </c>
      <c r="C48" s="124">
        <v>67.3</v>
      </c>
      <c r="D48" s="125">
        <v>67.233333333333334</v>
      </c>
      <c r="E48" s="125">
        <v>66.466666666666669</v>
      </c>
      <c r="F48" s="125">
        <v>65.63333333333334</v>
      </c>
      <c r="G48" s="125">
        <v>64.866666666666674</v>
      </c>
      <c r="H48" s="125">
        <v>68.066666666666663</v>
      </c>
      <c r="I48" s="125">
        <v>68.833333333333343</v>
      </c>
      <c r="J48" s="125">
        <v>69.666666666666657</v>
      </c>
      <c r="K48" s="124">
        <v>68</v>
      </c>
      <c r="L48" s="124">
        <v>66.400000000000006</v>
      </c>
      <c r="M48" s="124">
        <v>90.823419999999999</v>
      </c>
    </row>
    <row r="49" spans="1:13">
      <c r="A49" s="66">
        <v>40</v>
      </c>
      <c r="B49" s="124" t="s">
        <v>53</v>
      </c>
      <c r="C49" s="124">
        <v>362.5</v>
      </c>
      <c r="D49" s="125">
        <v>357.8</v>
      </c>
      <c r="E49" s="125">
        <v>350.15000000000003</v>
      </c>
      <c r="F49" s="125">
        <v>337.8</v>
      </c>
      <c r="G49" s="125">
        <v>330.15000000000003</v>
      </c>
      <c r="H49" s="125">
        <v>370.15000000000003</v>
      </c>
      <c r="I49" s="125">
        <v>377.8</v>
      </c>
      <c r="J49" s="125">
        <v>390.15000000000003</v>
      </c>
      <c r="K49" s="124">
        <v>365.45</v>
      </c>
      <c r="L49" s="124">
        <v>345.45</v>
      </c>
      <c r="M49" s="124">
        <v>63.809510000000003</v>
      </c>
    </row>
    <row r="50" spans="1:13">
      <c r="A50" s="66">
        <v>41</v>
      </c>
      <c r="B50" s="124" t="s">
        <v>49</v>
      </c>
      <c r="C50" s="124">
        <v>307.85000000000002</v>
      </c>
      <c r="D50" s="125">
        <v>306.88333333333333</v>
      </c>
      <c r="E50" s="125">
        <v>304.56666666666666</v>
      </c>
      <c r="F50" s="125">
        <v>301.28333333333336</v>
      </c>
      <c r="G50" s="125">
        <v>298.9666666666667</v>
      </c>
      <c r="H50" s="125">
        <v>310.16666666666663</v>
      </c>
      <c r="I50" s="125">
        <v>312.48333333333323</v>
      </c>
      <c r="J50" s="125">
        <v>315.76666666666659</v>
      </c>
      <c r="K50" s="124">
        <v>309.2</v>
      </c>
      <c r="L50" s="124">
        <v>303.60000000000002</v>
      </c>
      <c r="M50" s="124">
        <v>102.71411999999999</v>
      </c>
    </row>
    <row r="51" spans="1:13">
      <c r="A51" s="66">
        <v>42</v>
      </c>
      <c r="B51" s="124" t="s">
        <v>190</v>
      </c>
      <c r="C51" s="124">
        <v>296.14999999999998</v>
      </c>
      <c r="D51" s="125">
        <v>294.91666666666669</v>
      </c>
      <c r="E51" s="125">
        <v>292.83333333333337</v>
      </c>
      <c r="F51" s="125">
        <v>289.51666666666671</v>
      </c>
      <c r="G51" s="125">
        <v>287.43333333333339</v>
      </c>
      <c r="H51" s="125">
        <v>298.23333333333335</v>
      </c>
      <c r="I51" s="125">
        <v>300.31666666666672</v>
      </c>
      <c r="J51" s="125">
        <v>303.63333333333333</v>
      </c>
      <c r="K51" s="124">
        <v>297</v>
      </c>
      <c r="L51" s="124">
        <v>291.60000000000002</v>
      </c>
      <c r="M51" s="124">
        <v>22.15719</v>
      </c>
    </row>
    <row r="52" spans="1:13">
      <c r="A52" s="66">
        <v>43</v>
      </c>
      <c r="B52" s="124" t="s">
        <v>51</v>
      </c>
      <c r="C52" s="124">
        <v>626.9</v>
      </c>
      <c r="D52" s="125">
        <v>627.88333333333333</v>
      </c>
      <c r="E52" s="125">
        <v>622.51666666666665</v>
      </c>
      <c r="F52" s="125">
        <v>618.13333333333333</v>
      </c>
      <c r="G52" s="125">
        <v>612.76666666666665</v>
      </c>
      <c r="H52" s="125">
        <v>632.26666666666665</v>
      </c>
      <c r="I52" s="125">
        <v>637.63333333333321</v>
      </c>
      <c r="J52" s="125">
        <v>642.01666666666665</v>
      </c>
      <c r="K52" s="124">
        <v>633.25</v>
      </c>
      <c r="L52" s="124">
        <v>623.5</v>
      </c>
      <c r="M52" s="124">
        <v>12.57934</v>
      </c>
    </row>
    <row r="53" spans="1:13">
      <c r="A53" s="66">
        <v>44</v>
      </c>
      <c r="B53" s="124" t="s">
        <v>52</v>
      </c>
      <c r="C53" s="124">
        <v>18923.3</v>
      </c>
      <c r="D53" s="125">
        <v>18859.833333333332</v>
      </c>
      <c r="E53" s="125">
        <v>18728.666666666664</v>
      </c>
      <c r="F53" s="125">
        <v>18534.033333333333</v>
      </c>
      <c r="G53" s="125">
        <v>18402.866666666665</v>
      </c>
      <c r="H53" s="125">
        <v>19054.466666666664</v>
      </c>
      <c r="I53" s="125">
        <v>19185.633333333328</v>
      </c>
      <c r="J53" s="125">
        <v>19380.266666666663</v>
      </c>
      <c r="K53" s="124">
        <v>18991</v>
      </c>
      <c r="L53" s="124">
        <v>18665.2</v>
      </c>
      <c r="M53" s="124">
        <v>0.18201999999999999</v>
      </c>
    </row>
    <row r="54" spans="1:13">
      <c r="A54" s="66">
        <v>45</v>
      </c>
      <c r="B54" s="124" t="s">
        <v>191</v>
      </c>
      <c r="C54" s="124">
        <v>3068.85</v>
      </c>
      <c r="D54" s="125">
        <v>3076.3666666666668</v>
      </c>
      <c r="E54" s="125">
        <v>3052.4833333333336</v>
      </c>
      <c r="F54" s="125">
        <v>3036.1166666666668</v>
      </c>
      <c r="G54" s="125">
        <v>3012.2333333333336</v>
      </c>
      <c r="H54" s="125">
        <v>3092.7333333333336</v>
      </c>
      <c r="I54" s="125">
        <v>3116.6166666666668</v>
      </c>
      <c r="J54" s="125">
        <v>3132.9833333333336</v>
      </c>
      <c r="K54" s="124">
        <v>3100.25</v>
      </c>
      <c r="L54" s="124">
        <v>3060</v>
      </c>
      <c r="M54" s="124">
        <v>2.4628000000000001</v>
      </c>
    </row>
    <row r="55" spans="1:13">
      <c r="A55" s="66">
        <v>46</v>
      </c>
      <c r="B55" s="124" t="s">
        <v>192</v>
      </c>
      <c r="C55" s="124">
        <v>1477.75</v>
      </c>
      <c r="D55" s="125">
        <v>1481.45</v>
      </c>
      <c r="E55" s="125">
        <v>1466.9</v>
      </c>
      <c r="F55" s="125">
        <v>1456.05</v>
      </c>
      <c r="G55" s="125">
        <v>1441.5</v>
      </c>
      <c r="H55" s="125">
        <v>1492.3000000000002</v>
      </c>
      <c r="I55" s="125">
        <v>1506.85</v>
      </c>
      <c r="J55" s="125">
        <v>1517.7000000000003</v>
      </c>
      <c r="K55" s="124">
        <v>1496</v>
      </c>
      <c r="L55" s="124">
        <v>1470.6</v>
      </c>
      <c r="M55" s="124">
        <v>0.27981</v>
      </c>
    </row>
    <row r="56" spans="1:13">
      <c r="A56" s="66">
        <v>47</v>
      </c>
      <c r="B56" s="124" t="s">
        <v>193</v>
      </c>
      <c r="C56" s="124">
        <v>331.3</v>
      </c>
      <c r="D56" s="125">
        <v>328.01666666666665</v>
      </c>
      <c r="E56" s="125">
        <v>323.2833333333333</v>
      </c>
      <c r="F56" s="125">
        <v>315.26666666666665</v>
      </c>
      <c r="G56" s="125">
        <v>310.5333333333333</v>
      </c>
      <c r="H56" s="125">
        <v>336.0333333333333</v>
      </c>
      <c r="I56" s="125">
        <v>340.76666666666665</v>
      </c>
      <c r="J56" s="125">
        <v>348.7833333333333</v>
      </c>
      <c r="K56" s="124">
        <v>332.75</v>
      </c>
      <c r="L56" s="124">
        <v>320</v>
      </c>
      <c r="M56" s="124">
        <v>22.92914</v>
      </c>
    </row>
    <row r="57" spans="1:13">
      <c r="A57" s="66">
        <v>48</v>
      </c>
      <c r="B57" s="124" t="s">
        <v>54</v>
      </c>
      <c r="C57" s="124">
        <v>253.35</v>
      </c>
      <c r="D57" s="125">
        <v>250.18333333333331</v>
      </c>
      <c r="E57" s="125">
        <v>245.36666666666662</v>
      </c>
      <c r="F57" s="125">
        <v>237.3833333333333</v>
      </c>
      <c r="G57" s="125">
        <v>232.56666666666661</v>
      </c>
      <c r="H57" s="125">
        <v>258.16666666666663</v>
      </c>
      <c r="I57" s="125">
        <v>262.98333333333329</v>
      </c>
      <c r="J57" s="125">
        <v>270.96666666666664</v>
      </c>
      <c r="K57" s="124">
        <v>255</v>
      </c>
      <c r="L57" s="124">
        <v>242.2</v>
      </c>
      <c r="M57" s="124">
        <v>64.085059999999999</v>
      </c>
    </row>
    <row r="58" spans="1:13">
      <c r="A58" s="66">
        <v>49</v>
      </c>
      <c r="B58" s="124" t="s">
        <v>230</v>
      </c>
      <c r="C58" s="124">
        <v>159.55000000000001</v>
      </c>
      <c r="D58" s="125">
        <v>160.68333333333337</v>
      </c>
      <c r="E58" s="125">
        <v>157.21666666666673</v>
      </c>
      <c r="F58" s="125">
        <v>154.88333333333335</v>
      </c>
      <c r="G58" s="125">
        <v>151.41666666666671</v>
      </c>
      <c r="H58" s="125">
        <v>163.01666666666674</v>
      </c>
      <c r="I58" s="125">
        <v>166.48333333333338</v>
      </c>
      <c r="J58" s="125">
        <v>168.81666666666675</v>
      </c>
      <c r="K58" s="124">
        <v>164.15</v>
      </c>
      <c r="L58" s="124">
        <v>158.35</v>
      </c>
      <c r="M58" s="124">
        <v>27.345659999999999</v>
      </c>
    </row>
    <row r="59" spans="1:13">
      <c r="A59" s="66">
        <v>50</v>
      </c>
      <c r="B59" s="124" t="s">
        <v>614</v>
      </c>
      <c r="C59" s="124">
        <v>32.15</v>
      </c>
      <c r="D59" s="125">
        <v>32.15</v>
      </c>
      <c r="E59" s="125">
        <v>31.5</v>
      </c>
      <c r="F59" s="125">
        <v>30.85</v>
      </c>
      <c r="G59" s="125">
        <v>30.200000000000003</v>
      </c>
      <c r="H59" s="125">
        <v>32.799999999999997</v>
      </c>
      <c r="I59" s="125">
        <v>33.449999999999989</v>
      </c>
      <c r="J59" s="125">
        <v>34.099999999999994</v>
      </c>
      <c r="K59" s="124">
        <v>32.799999999999997</v>
      </c>
      <c r="L59" s="124">
        <v>31.5</v>
      </c>
      <c r="M59" s="124">
        <v>13.04101</v>
      </c>
    </row>
    <row r="60" spans="1:13">
      <c r="A60" s="66">
        <v>51</v>
      </c>
      <c r="B60" s="124" t="s">
        <v>55</v>
      </c>
      <c r="C60" s="124">
        <v>859.7</v>
      </c>
      <c r="D60" s="125">
        <v>849.70000000000016</v>
      </c>
      <c r="E60" s="125">
        <v>837.3000000000003</v>
      </c>
      <c r="F60" s="125">
        <v>814.90000000000009</v>
      </c>
      <c r="G60" s="125">
        <v>802.50000000000023</v>
      </c>
      <c r="H60" s="125">
        <v>872.10000000000036</v>
      </c>
      <c r="I60" s="125">
        <v>884.50000000000023</v>
      </c>
      <c r="J60" s="125">
        <v>906.90000000000043</v>
      </c>
      <c r="K60" s="124">
        <v>862.1</v>
      </c>
      <c r="L60" s="124">
        <v>827.3</v>
      </c>
      <c r="M60" s="124">
        <v>8.4830000000000005</v>
      </c>
    </row>
    <row r="61" spans="1:13">
      <c r="A61" s="66">
        <v>52</v>
      </c>
      <c r="B61" s="124" t="s">
        <v>629</v>
      </c>
      <c r="C61" s="124">
        <v>1286.1500000000001</v>
      </c>
      <c r="D61" s="125">
        <v>1284</v>
      </c>
      <c r="E61" s="125">
        <v>1271.1500000000001</v>
      </c>
      <c r="F61" s="125">
        <v>1256.1500000000001</v>
      </c>
      <c r="G61" s="125">
        <v>1243.3000000000002</v>
      </c>
      <c r="H61" s="125">
        <v>1299</v>
      </c>
      <c r="I61" s="125">
        <v>1311.85</v>
      </c>
      <c r="J61" s="125">
        <v>1326.85</v>
      </c>
      <c r="K61" s="124">
        <v>1296.8499999999999</v>
      </c>
      <c r="L61" s="124">
        <v>1269</v>
      </c>
      <c r="M61" s="124">
        <v>4.2796399999999997</v>
      </c>
    </row>
    <row r="62" spans="1:13">
      <c r="A62" s="66">
        <v>53</v>
      </c>
      <c r="B62" s="124" t="s">
        <v>57</v>
      </c>
      <c r="C62" s="124">
        <v>548.65</v>
      </c>
      <c r="D62" s="125">
        <v>548.9</v>
      </c>
      <c r="E62" s="125">
        <v>546.29999999999995</v>
      </c>
      <c r="F62" s="125">
        <v>543.94999999999993</v>
      </c>
      <c r="G62" s="125">
        <v>541.34999999999991</v>
      </c>
      <c r="H62" s="125">
        <v>551.25</v>
      </c>
      <c r="I62" s="125">
        <v>553.85000000000014</v>
      </c>
      <c r="J62" s="125">
        <v>556.20000000000005</v>
      </c>
      <c r="K62" s="124">
        <v>551.5</v>
      </c>
      <c r="L62" s="124">
        <v>546.54999999999995</v>
      </c>
      <c r="M62" s="124">
        <v>16.44098</v>
      </c>
    </row>
    <row r="63" spans="1:13">
      <c r="A63" s="66">
        <v>54</v>
      </c>
      <c r="B63" s="124" t="s">
        <v>58</v>
      </c>
      <c r="C63" s="124">
        <v>241.15</v>
      </c>
      <c r="D63" s="125">
        <v>238.61666666666665</v>
      </c>
      <c r="E63" s="125">
        <v>235.23333333333329</v>
      </c>
      <c r="F63" s="125">
        <v>229.31666666666663</v>
      </c>
      <c r="G63" s="125">
        <v>225.93333333333328</v>
      </c>
      <c r="H63" s="125">
        <v>244.5333333333333</v>
      </c>
      <c r="I63" s="125">
        <v>247.91666666666669</v>
      </c>
      <c r="J63" s="125">
        <v>253.83333333333331</v>
      </c>
      <c r="K63" s="124">
        <v>242</v>
      </c>
      <c r="L63" s="124">
        <v>232.7</v>
      </c>
      <c r="M63" s="124">
        <v>93.911140000000003</v>
      </c>
    </row>
    <row r="64" spans="1:13">
      <c r="A64" s="66">
        <v>55</v>
      </c>
      <c r="B64" s="124" t="s">
        <v>59</v>
      </c>
      <c r="C64" s="124">
        <v>1238.2</v>
      </c>
      <c r="D64" s="125">
        <v>1244.05</v>
      </c>
      <c r="E64" s="125">
        <v>1229.3</v>
      </c>
      <c r="F64" s="125">
        <v>1220.4000000000001</v>
      </c>
      <c r="G64" s="125">
        <v>1205.6500000000001</v>
      </c>
      <c r="H64" s="125">
        <v>1252.9499999999998</v>
      </c>
      <c r="I64" s="125">
        <v>1267.6999999999998</v>
      </c>
      <c r="J64" s="125">
        <v>1276.5999999999997</v>
      </c>
      <c r="K64" s="124">
        <v>1258.8</v>
      </c>
      <c r="L64" s="124">
        <v>1235.1500000000001</v>
      </c>
      <c r="M64" s="124">
        <v>4.10588</v>
      </c>
    </row>
    <row r="65" spans="1:13">
      <c r="A65" s="66">
        <v>56</v>
      </c>
      <c r="B65" s="124" t="s">
        <v>194</v>
      </c>
      <c r="C65" s="124">
        <v>484.45</v>
      </c>
      <c r="D65" s="125">
        <v>483.05</v>
      </c>
      <c r="E65" s="125">
        <v>479.1</v>
      </c>
      <c r="F65" s="125">
        <v>473.75</v>
      </c>
      <c r="G65" s="125">
        <v>469.8</v>
      </c>
      <c r="H65" s="125">
        <v>488.40000000000003</v>
      </c>
      <c r="I65" s="125">
        <v>492.34999999999997</v>
      </c>
      <c r="J65" s="125">
        <v>497.70000000000005</v>
      </c>
      <c r="K65" s="124">
        <v>487</v>
      </c>
      <c r="L65" s="124">
        <v>477.7</v>
      </c>
      <c r="M65" s="124">
        <v>10.8772</v>
      </c>
    </row>
    <row r="66" spans="1:13">
      <c r="A66" s="66">
        <v>57</v>
      </c>
      <c r="B66" s="124" t="s">
        <v>640</v>
      </c>
      <c r="C66" s="124">
        <v>462.55</v>
      </c>
      <c r="D66" s="125">
        <v>455.2166666666667</v>
      </c>
      <c r="E66" s="125">
        <v>446.43333333333339</v>
      </c>
      <c r="F66" s="125">
        <v>430.31666666666672</v>
      </c>
      <c r="G66" s="125">
        <v>421.53333333333342</v>
      </c>
      <c r="H66" s="125">
        <v>471.33333333333337</v>
      </c>
      <c r="I66" s="125">
        <v>480.11666666666667</v>
      </c>
      <c r="J66" s="125">
        <v>496.23333333333335</v>
      </c>
      <c r="K66" s="124">
        <v>464</v>
      </c>
      <c r="L66" s="124">
        <v>439.1</v>
      </c>
      <c r="M66" s="124">
        <v>4.7181899999999999</v>
      </c>
    </row>
    <row r="67" spans="1:13">
      <c r="A67" s="66">
        <v>58</v>
      </c>
      <c r="B67" s="124" t="s">
        <v>652</v>
      </c>
      <c r="C67" s="124">
        <v>216.7</v>
      </c>
      <c r="D67" s="125">
        <v>215.03333333333333</v>
      </c>
      <c r="E67" s="125">
        <v>211.66666666666666</v>
      </c>
      <c r="F67" s="125">
        <v>206.63333333333333</v>
      </c>
      <c r="G67" s="125">
        <v>203.26666666666665</v>
      </c>
      <c r="H67" s="125">
        <v>220.06666666666666</v>
      </c>
      <c r="I67" s="125">
        <v>223.43333333333334</v>
      </c>
      <c r="J67" s="125">
        <v>228.46666666666667</v>
      </c>
      <c r="K67" s="124">
        <v>218.4</v>
      </c>
      <c r="L67" s="124">
        <v>210</v>
      </c>
      <c r="M67" s="124">
        <v>8.0345700000000004</v>
      </c>
    </row>
    <row r="68" spans="1:13">
      <c r="A68" s="66">
        <v>59</v>
      </c>
      <c r="B68" s="124" t="s">
        <v>344</v>
      </c>
      <c r="C68" s="124">
        <v>719.7</v>
      </c>
      <c r="D68" s="125">
        <v>713.88333333333333</v>
      </c>
      <c r="E68" s="125">
        <v>705.26666666666665</v>
      </c>
      <c r="F68" s="125">
        <v>690.83333333333337</v>
      </c>
      <c r="G68" s="125">
        <v>682.2166666666667</v>
      </c>
      <c r="H68" s="125">
        <v>728.31666666666661</v>
      </c>
      <c r="I68" s="125">
        <v>736.93333333333317</v>
      </c>
      <c r="J68" s="125">
        <v>751.36666666666656</v>
      </c>
      <c r="K68" s="124">
        <v>722.5</v>
      </c>
      <c r="L68" s="124">
        <v>699.45</v>
      </c>
      <c r="M68" s="124">
        <v>6.6263399999999999</v>
      </c>
    </row>
    <row r="69" spans="1:13">
      <c r="A69" s="66">
        <v>60</v>
      </c>
      <c r="B69" s="124" t="s">
        <v>63</v>
      </c>
      <c r="C69" s="124">
        <v>175.6</v>
      </c>
      <c r="D69" s="125">
        <v>173.36666666666667</v>
      </c>
      <c r="E69" s="125">
        <v>169.73333333333335</v>
      </c>
      <c r="F69" s="125">
        <v>163.86666666666667</v>
      </c>
      <c r="G69" s="125">
        <v>160.23333333333335</v>
      </c>
      <c r="H69" s="125">
        <v>179.23333333333335</v>
      </c>
      <c r="I69" s="125">
        <v>182.86666666666667</v>
      </c>
      <c r="J69" s="125">
        <v>188.73333333333335</v>
      </c>
      <c r="K69" s="124">
        <v>177</v>
      </c>
      <c r="L69" s="124">
        <v>167.5</v>
      </c>
      <c r="M69" s="124">
        <v>61.501849999999997</v>
      </c>
    </row>
    <row r="70" spans="1:13">
      <c r="A70" s="66">
        <v>61</v>
      </c>
      <c r="B70" s="124" t="s">
        <v>60</v>
      </c>
      <c r="C70" s="124">
        <v>442.8</v>
      </c>
      <c r="D70" s="125">
        <v>442.90000000000003</v>
      </c>
      <c r="E70" s="125">
        <v>439.95000000000005</v>
      </c>
      <c r="F70" s="125">
        <v>437.1</v>
      </c>
      <c r="G70" s="125">
        <v>434.15000000000003</v>
      </c>
      <c r="H70" s="125">
        <v>445.75000000000006</v>
      </c>
      <c r="I70" s="125">
        <v>448.7</v>
      </c>
      <c r="J70" s="125">
        <v>451.55000000000007</v>
      </c>
      <c r="K70" s="124">
        <v>445.85</v>
      </c>
      <c r="L70" s="124">
        <v>440.05</v>
      </c>
      <c r="M70" s="124">
        <v>30.432919999999999</v>
      </c>
    </row>
    <row r="71" spans="1:13">
      <c r="A71" s="66">
        <v>62</v>
      </c>
      <c r="B71" s="124" t="s">
        <v>231</v>
      </c>
      <c r="C71" s="124">
        <v>133.9</v>
      </c>
      <c r="D71" s="125">
        <v>132.85</v>
      </c>
      <c r="E71" s="125">
        <v>130.44999999999999</v>
      </c>
      <c r="F71" s="125">
        <v>127</v>
      </c>
      <c r="G71" s="125">
        <v>124.6</v>
      </c>
      <c r="H71" s="125">
        <v>136.29999999999998</v>
      </c>
      <c r="I71" s="125">
        <v>138.70000000000002</v>
      </c>
      <c r="J71" s="125">
        <v>142.14999999999998</v>
      </c>
      <c r="K71" s="124">
        <v>135.25</v>
      </c>
      <c r="L71" s="124">
        <v>129.4</v>
      </c>
      <c r="M71" s="124">
        <v>177.64598000000001</v>
      </c>
    </row>
    <row r="72" spans="1:13">
      <c r="A72" s="66">
        <v>63</v>
      </c>
      <c r="B72" s="124" t="s">
        <v>61</v>
      </c>
      <c r="C72" s="124">
        <v>41.1</v>
      </c>
      <c r="D72" s="125">
        <v>41.233333333333327</v>
      </c>
      <c r="E72" s="125">
        <v>40.216666666666654</v>
      </c>
      <c r="F72" s="125">
        <v>39.333333333333329</v>
      </c>
      <c r="G72" s="125">
        <v>38.316666666666656</v>
      </c>
      <c r="H72" s="125">
        <v>42.116666666666653</v>
      </c>
      <c r="I72" s="125">
        <v>43.133333333333319</v>
      </c>
      <c r="J72" s="125">
        <v>44.016666666666652</v>
      </c>
      <c r="K72" s="124">
        <v>42.25</v>
      </c>
      <c r="L72" s="124">
        <v>40.35</v>
      </c>
      <c r="M72" s="124">
        <v>219.32760999999999</v>
      </c>
    </row>
    <row r="73" spans="1:13">
      <c r="A73" s="66">
        <v>64</v>
      </c>
      <c r="B73" s="124" t="s">
        <v>62</v>
      </c>
      <c r="C73" s="124">
        <v>1663.7</v>
      </c>
      <c r="D73" s="125">
        <v>1668.6333333333332</v>
      </c>
      <c r="E73" s="125">
        <v>1654.3166666666664</v>
      </c>
      <c r="F73" s="125">
        <v>1644.9333333333332</v>
      </c>
      <c r="G73" s="125">
        <v>1630.6166666666663</v>
      </c>
      <c r="H73" s="125">
        <v>1678.0166666666664</v>
      </c>
      <c r="I73" s="125">
        <v>1692.333333333333</v>
      </c>
      <c r="J73" s="125">
        <v>1701.7166666666665</v>
      </c>
      <c r="K73" s="124">
        <v>1682.95</v>
      </c>
      <c r="L73" s="124">
        <v>1659.25</v>
      </c>
      <c r="M73" s="124">
        <v>5.2974899999999998</v>
      </c>
    </row>
    <row r="74" spans="1:13">
      <c r="A74" s="66">
        <v>65</v>
      </c>
      <c r="B74" s="124" t="s">
        <v>1067</v>
      </c>
      <c r="C74" s="124">
        <v>1017.65</v>
      </c>
      <c r="D74" s="125">
        <v>1015.6166666666668</v>
      </c>
      <c r="E74" s="125">
        <v>1007.2333333333336</v>
      </c>
      <c r="F74" s="125">
        <v>996.81666666666683</v>
      </c>
      <c r="G74" s="125">
        <v>988.43333333333362</v>
      </c>
      <c r="H74" s="125">
        <v>1026.0333333333335</v>
      </c>
      <c r="I74" s="125">
        <v>1034.4166666666667</v>
      </c>
      <c r="J74" s="125">
        <v>1044.8333333333335</v>
      </c>
      <c r="K74" s="124">
        <v>1024</v>
      </c>
      <c r="L74" s="124">
        <v>1005.2</v>
      </c>
      <c r="M74" s="124">
        <v>0.55774000000000001</v>
      </c>
    </row>
    <row r="75" spans="1:13">
      <c r="A75" s="66">
        <v>66</v>
      </c>
      <c r="B75" s="124" t="s">
        <v>64</v>
      </c>
      <c r="C75" s="124">
        <v>2654.1</v>
      </c>
      <c r="D75" s="125">
        <v>2642.5</v>
      </c>
      <c r="E75" s="125">
        <v>2616.1999999999998</v>
      </c>
      <c r="F75" s="125">
        <v>2578.2999999999997</v>
      </c>
      <c r="G75" s="125">
        <v>2551.9999999999995</v>
      </c>
      <c r="H75" s="125">
        <v>2680.4</v>
      </c>
      <c r="I75" s="125">
        <v>2706.7000000000003</v>
      </c>
      <c r="J75" s="125">
        <v>2744.6000000000004</v>
      </c>
      <c r="K75" s="124">
        <v>2668.8</v>
      </c>
      <c r="L75" s="124">
        <v>2604.6</v>
      </c>
      <c r="M75" s="124">
        <v>6.4671099999999999</v>
      </c>
    </row>
    <row r="76" spans="1:13">
      <c r="A76" s="66">
        <v>67</v>
      </c>
      <c r="B76" s="124" t="s">
        <v>708</v>
      </c>
      <c r="C76" s="124">
        <v>154.69999999999999</v>
      </c>
      <c r="D76" s="125">
        <v>149.56666666666669</v>
      </c>
      <c r="E76" s="125">
        <v>143.23333333333338</v>
      </c>
      <c r="F76" s="125">
        <v>131.76666666666668</v>
      </c>
      <c r="G76" s="125">
        <v>125.43333333333337</v>
      </c>
      <c r="H76" s="125">
        <v>161.03333333333339</v>
      </c>
      <c r="I76" s="125">
        <v>167.3666666666667</v>
      </c>
      <c r="J76" s="125">
        <v>178.8333333333334</v>
      </c>
      <c r="K76" s="124">
        <v>155.9</v>
      </c>
      <c r="L76" s="124">
        <v>138.1</v>
      </c>
      <c r="M76" s="124">
        <v>70.122140000000002</v>
      </c>
    </row>
    <row r="77" spans="1:13">
      <c r="A77" s="66">
        <v>68</v>
      </c>
      <c r="B77" s="124" t="s">
        <v>65</v>
      </c>
      <c r="C77" s="124">
        <v>21505.4</v>
      </c>
      <c r="D77" s="125">
        <v>20900.8</v>
      </c>
      <c r="E77" s="125">
        <v>19924.599999999999</v>
      </c>
      <c r="F77" s="125">
        <v>18343.8</v>
      </c>
      <c r="G77" s="125">
        <v>17367.599999999999</v>
      </c>
      <c r="H77" s="125">
        <v>22481.599999999999</v>
      </c>
      <c r="I77" s="125">
        <v>23457.800000000003</v>
      </c>
      <c r="J77" s="125">
        <v>25038.6</v>
      </c>
      <c r="K77" s="124">
        <v>21877</v>
      </c>
      <c r="L77" s="124">
        <v>19320</v>
      </c>
      <c r="M77" s="124">
        <v>4.5236299999999998</v>
      </c>
    </row>
    <row r="78" spans="1:13">
      <c r="A78" s="66">
        <v>69</v>
      </c>
      <c r="B78" s="124" t="s">
        <v>195</v>
      </c>
      <c r="C78" s="124">
        <v>399.2</v>
      </c>
      <c r="D78" s="125">
        <v>398.40000000000003</v>
      </c>
      <c r="E78" s="125">
        <v>394.80000000000007</v>
      </c>
      <c r="F78" s="125">
        <v>390.40000000000003</v>
      </c>
      <c r="G78" s="125">
        <v>386.80000000000007</v>
      </c>
      <c r="H78" s="125">
        <v>402.80000000000007</v>
      </c>
      <c r="I78" s="125">
        <v>406.40000000000009</v>
      </c>
      <c r="J78" s="125">
        <v>410.80000000000007</v>
      </c>
      <c r="K78" s="124">
        <v>402</v>
      </c>
      <c r="L78" s="124">
        <v>394</v>
      </c>
      <c r="M78" s="124">
        <v>1.6539699999999999</v>
      </c>
    </row>
    <row r="79" spans="1:13">
      <c r="A79" s="66">
        <v>70</v>
      </c>
      <c r="B79" s="124" t="s">
        <v>1912</v>
      </c>
      <c r="C79" s="124">
        <v>1259.3</v>
      </c>
      <c r="D79" s="125">
        <v>1272.1000000000001</v>
      </c>
      <c r="E79" s="125">
        <v>1239.2000000000003</v>
      </c>
      <c r="F79" s="125">
        <v>1219.1000000000001</v>
      </c>
      <c r="G79" s="125">
        <v>1186.2000000000003</v>
      </c>
      <c r="H79" s="125">
        <v>1292.2000000000003</v>
      </c>
      <c r="I79" s="125">
        <v>1325.1000000000004</v>
      </c>
      <c r="J79" s="125">
        <v>1345.2000000000003</v>
      </c>
      <c r="K79" s="124">
        <v>1305</v>
      </c>
      <c r="L79" s="124">
        <v>1252</v>
      </c>
      <c r="M79" s="124">
        <v>0.50802999999999998</v>
      </c>
    </row>
    <row r="80" spans="1:13">
      <c r="A80" s="66">
        <v>71</v>
      </c>
      <c r="B80" s="124" t="s">
        <v>66</v>
      </c>
      <c r="C80" s="124">
        <v>114.3</v>
      </c>
      <c r="D80" s="125">
        <v>113.06666666666666</v>
      </c>
      <c r="E80" s="125">
        <v>110.93333333333332</v>
      </c>
      <c r="F80" s="125">
        <v>107.56666666666666</v>
      </c>
      <c r="G80" s="125">
        <v>105.43333333333332</v>
      </c>
      <c r="H80" s="125">
        <v>116.43333333333332</v>
      </c>
      <c r="I80" s="125">
        <v>118.56666666666665</v>
      </c>
      <c r="J80" s="125">
        <v>121.93333333333332</v>
      </c>
      <c r="K80" s="124">
        <v>115.2</v>
      </c>
      <c r="L80" s="124">
        <v>109.7</v>
      </c>
      <c r="M80" s="124">
        <v>40.93441</v>
      </c>
    </row>
    <row r="81" spans="1:13">
      <c r="A81" s="66">
        <v>72</v>
      </c>
      <c r="B81" s="124" t="s">
        <v>67</v>
      </c>
      <c r="C81" s="124">
        <v>223.1</v>
      </c>
      <c r="D81" s="125">
        <v>222.11666666666665</v>
      </c>
      <c r="E81" s="125">
        <v>219.5333333333333</v>
      </c>
      <c r="F81" s="125">
        <v>215.96666666666667</v>
      </c>
      <c r="G81" s="125">
        <v>213.38333333333333</v>
      </c>
      <c r="H81" s="125">
        <v>225.68333333333328</v>
      </c>
      <c r="I81" s="125">
        <v>228.26666666666659</v>
      </c>
      <c r="J81" s="125">
        <v>231.83333333333326</v>
      </c>
      <c r="K81" s="124">
        <v>224.7</v>
      </c>
      <c r="L81" s="124">
        <v>218.55</v>
      </c>
      <c r="M81" s="124">
        <v>20.979209999999998</v>
      </c>
    </row>
    <row r="82" spans="1:13">
      <c r="A82" s="66">
        <v>73</v>
      </c>
      <c r="B82" s="124" t="s">
        <v>68</v>
      </c>
      <c r="C82" s="124">
        <v>88.95</v>
      </c>
      <c r="D82" s="125">
        <v>87.75</v>
      </c>
      <c r="E82" s="125">
        <v>86.25</v>
      </c>
      <c r="F82" s="125">
        <v>83.55</v>
      </c>
      <c r="G82" s="125">
        <v>82.05</v>
      </c>
      <c r="H82" s="125">
        <v>90.45</v>
      </c>
      <c r="I82" s="125">
        <v>91.95</v>
      </c>
      <c r="J82" s="125">
        <v>94.65</v>
      </c>
      <c r="K82" s="124">
        <v>89.25</v>
      </c>
      <c r="L82" s="124">
        <v>85.05</v>
      </c>
      <c r="M82" s="124">
        <v>112.94</v>
      </c>
    </row>
    <row r="83" spans="1:13">
      <c r="A83" s="66">
        <v>74</v>
      </c>
      <c r="B83" s="124" t="s">
        <v>69</v>
      </c>
      <c r="C83" s="124">
        <v>346.5</v>
      </c>
      <c r="D83" s="125">
        <v>345.05</v>
      </c>
      <c r="E83" s="125">
        <v>342.70000000000005</v>
      </c>
      <c r="F83" s="125">
        <v>338.90000000000003</v>
      </c>
      <c r="G83" s="125">
        <v>336.55000000000007</v>
      </c>
      <c r="H83" s="125">
        <v>348.85</v>
      </c>
      <c r="I83" s="125">
        <v>351.20000000000005</v>
      </c>
      <c r="J83" s="125">
        <v>355</v>
      </c>
      <c r="K83" s="124">
        <v>347.4</v>
      </c>
      <c r="L83" s="124">
        <v>341.25</v>
      </c>
      <c r="M83" s="124">
        <v>39.216569999999997</v>
      </c>
    </row>
    <row r="84" spans="1:13">
      <c r="A84" s="66">
        <v>75</v>
      </c>
      <c r="B84" s="124" t="s">
        <v>71</v>
      </c>
      <c r="C84" s="124">
        <v>17</v>
      </c>
      <c r="D84" s="125">
        <v>16.816666666666666</v>
      </c>
      <c r="E84" s="125">
        <v>16.583333333333332</v>
      </c>
      <c r="F84" s="125">
        <v>16.166666666666664</v>
      </c>
      <c r="G84" s="125">
        <v>15.93333333333333</v>
      </c>
      <c r="H84" s="125">
        <v>17.233333333333334</v>
      </c>
      <c r="I84" s="125">
        <v>17.466666666666669</v>
      </c>
      <c r="J84" s="125">
        <v>17.883333333333336</v>
      </c>
      <c r="K84" s="124">
        <v>17.05</v>
      </c>
      <c r="L84" s="124">
        <v>16.399999999999999</v>
      </c>
      <c r="M84" s="124">
        <v>218.36672999999999</v>
      </c>
    </row>
    <row r="85" spans="1:13">
      <c r="A85" s="66">
        <v>76</v>
      </c>
      <c r="B85" s="124" t="s">
        <v>181</v>
      </c>
      <c r="C85" s="124">
        <v>7178.65</v>
      </c>
      <c r="D85" s="125">
        <v>7192.8833333333341</v>
      </c>
      <c r="E85" s="125">
        <v>7135.7666666666682</v>
      </c>
      <c r="F85" s="125">
        <v>7092.8833333333341</v>
      </c>
      <c r="G85" s="125">
        <v>7035.7666666666682</v>
      </c>
      <c r="H85" s="125">
        <v>7235.7666666666682</v>
      </c>
      <c r="I85" s="125">
        <v>7292.883333333335</v>
      </c>
      <c r="J85" s="125">
        <v>7335.7666666666682</v>
      </c>
      <c r="K85" s="124">
        <v>7250</v>
      </c>
      <c r="L85" s="124">
        <v>7150</v>
      </c>
      <c r="M85" s="124">
        <v>0.33034000000000002</v>
      </c>
    </row>
    <row r="86" spans="1:13">
      <c r="A86" s="66">
        <v>77</v>
      </c>
      <c r="B86" s="124" t="s">
        <v>784</v>
      </c>
      <c r="C86" s="124">
        <v>1323.6</v>
      </c>
      <c r="D86" s="125">
        <v>1326.1166666666666</v>
      </c>
      <c r="E86" s="125">
        <v>1315.9833333333331</v>
      </c>
      <c r="F86" s="125">
        <v>1308.3666666666666</v>
      </c>
      <c r="G86" s="125">
        <v>1298.2333333333331</v>
      </c>
      <c r="H86" s="125">
        <v>1333.7333333333331</v>
      </c>
      <c r="I86" s="125">
        <v>1343.8666666666668</v>
      </c>
      <c r="J86" s="125">
        <v>1351.4833333333331</v>
      </c>
      <c r="K86" s="124">
        <v>1336.25</v>
      </c>
      <c r="L86" s="124">
        <v>1318.5</v>
      </c>
      <c r="M86" s="124">
        <v>0.25206000000000001</v>
      </c>
    </row>
    <row r="87" spans="1:13">
      <c r="A87" s="66">
        <v>78</v>
      </c>
      <c r="B87" s="124" t="s">
        <v>70</v>
      </c>
      <c r="C87" s="124">
        <v>604.35</v>
      </c>
      <c r="D87" s="125">
        <v>603.6</v>
      </c>
      <c r="E87" s="125">
        <v>599.20000000000005</v>
      </c>
      <c r="F87" s="125">
        <v>594.05000000000007</v>
      </c>
      <c r="G87" s="125">
        <v>589.65000000000009</v>
      </c>
      <c r="H87" s="125">
        <v>608.75</v>
      </c>
      <c r="I87" s="125">
        <v>613.14999999999986</v>
      </c>
      <c r="J87" s="125">
        <v>618.29999999999995</v>
      </c>
      <c r="K87" s="124">
        <v>608</v>
      </c>
      <c r="L87" s="124">
        <v>598.45000000000005</v>
      </c>
      <c r="M87" s="124">
        <v>3.8711500000000001</v>
      </c>
    </row>
    <row r="88" spans="1:13">
      <c r="A88" s="66">
        <v>79</v>
      </c>
      <c r="B88" s="124" t="s">
        <v>340</v>
      </c>
      <c r="C88" s="124">
        <v>695.6</v>
      </c>
      <c r="D88" s="125">
        <v>692.04999999999984</v>
      </c>
      <c r="E88" s="125">
        <v>682.59999999999968</v>
      </c>
      <c r="F88" s="125">
        <v>669.5999999999998</v>
      </c>
      <c r="G88" s="125">
        <v>660.14999999999964</v>
      </c>
      <c r="H88" s="125">
        <v>705.04999999999973</v>
      </c>
      <c r="I88" s="125">
        <v>714.49999999999977</v>
      </c>
      <c r="J88" s="125">
        <v>727.49999999999977</v>
      </c>
      <c r="K88" s="124">
        <v>701.5</v>
      </c>
      <c r="L88" s="124">
        <v>679.05</v>
      </c>
      <c r="M88" s="124">
        <v>14.054830000000001</v>
      </c>
    </row>
    <row r="89" spans="1:13">
      <c r="A89" s="66">
        <v>80</v>
      </c>
      <c r="B89" s="124" t="s">
        <v>72</v>
      </c>
      <c r="C89" s="124">
        <v>500.6</v>
      </c>
      <c r="D89" s="125">
        <v>498.5333333333333</v>
      </c>
      <c r="E89" s="125">
        <v>493.16666666666663</v>
      </c>
      <c r="F89" s="125">
        <v>485.73333333333335</v>
      </c>
      <c r="G89" s="125">
        <v>480.36666666666667</v>
      </c>
      <c r="H89" s="125">
        <v>505.96666666666658</v>
      </c>
      <c r="I89" s="125">
        <v>511.33333333333326</v>
      </c>
      <c r="J89" s="125">
        <v>518.76666666666654</v>
      </c>
      <c r="K89" s="124">
        <v>503.9</v>
      </c>
      <c r="L89" s="124">
        <v>491.1</v>
      </c>
      <c r="M89" s="124">
        <v>4.6561599999999999</v>
      </c>
    </row>
    <row r="90" spans="1:13">
      <c r="A90" s="66">
        <v>81</v>
      </c>
      <c r="B90" s="124" t="s">
        <v>818</v>
      </c>
      <c r="C90" s="124">
        <v>253.4</v>
      </c>
      <c r="D90" s="125">
        <v>252.79999999999998</v>
      </c>
      <c r="E90" s="125">
        <v>250.59999999999997</v>
      </c>
      <c r="F90" s="125">
        <v>247.79999999999998</v>
      </c>
      <c r="G90" s="125">
        <v>245.59999999999997</v>
      </c>
      <c r="H90" s="125">
        <v>255.59999999999997</v>
      </c>
      <c r="I90" s="125">
        <v>257.79999999999995</v>
      </c>
      <c r="J90" s="125">
        <v>260.59999999999997</v>
      </c>
      <c r="K90" s="124">
        <v>255</v>
      </c>
      <c r="L90" s="124">
        <v>250</v>
      </c>
      <c r="M90" s="124">
        <v>7.5042600000000004</v>
      </c>
    </row>
    <row r="91" spans="1:13">
      <c r="A91" s="66">
        <v>82</v>
      </c>
      <c r="B91" s="124" t="s">
        <v>310</v>
      </c>
      <c r="C91" s="124">
        <v>87.55</v>
      </c>
      <c r="D91" s="125">
        <v>86.783333333333346</v>
      </c>
      <c r="E91" s="125">
        <v>84.166666666666686</v>
      </c>
      <c r="F91" s="125">
        <v>80.783333333333346</v>
      </c>
      <c r="G91" s="125">
        <v>78.166666666666686</v>
      </c>
      <c r="H91" s="125">
        <v>90.166666666666686</v>
      </c>
      <c r="I91" s="125">
        <v>92.783333333333331</v>
      </c>
      <c r="J91" s="125">
        <v>96.166666666666686</v>
      </c>
      <c r="K91" s="124">
        <v>89.4</v>
      </c>
      <c r="L91" s="124">
        <v>83.4</v>
      </c>
      <c r="M91" s="124">
        <v>28.727219999999999</v>
      </c>
    </row>
    <row r="92" spans="1:13">
      <c r="A92" s="66">
        <v>83</v>
      </c>
      <c r="B92" s="124" t="s">
        <v>197</v>
      </c>
      <c r="C92" s="124">
        <v>164.2</v>
      </c>
      <c r="D92" s="125">
        <v>162.86666666666667</v>
      </c>
      <c r="E92" s="125">
        <v>160.33333333333334</v>
      </c>
      <c r="F92" s="125">
        <v>156.46666666666667</v>
      </c>
      <c r="G92" s="125">
        <v>153.93333333333334</v>
      </c>
      <c r="H92" s="125">
        <v>166.73333333333335</v>
      </c>
      <c r="I92" s="125">
        <v>169.26666666666665</v>
      </c>
      <c r="J92" s="125">
        <v>173.13333333333335</v>
      </c>
      <c r="K92" s="124">
        <v>165.4</v>
      </c>
      <c r="L92" s="124">
        <v>159</v>
      </c>
      <c r="M92" s="124">
        <v>2.5273300000000001</v>
      </c>
    </row>
    <row r="93" spans="1:13">
      <c r="A93" s="66">
        <v>84</v>
      </c>
      <c r="B93" s="124" t="s">
        <v>75</v>
      </c>
      <c r="C93" s="124">
        <v>1052.55</v>
      </c>
      <c r="D93" s="125">
        <v>1052.5166666666667</v>
      </c>
      <c r="E93" s="125">
        <v>1045.2333333333333</v>
      </c>
      <c r="F93" s="125">
        <v>1037.9166666666667</v>
      </c>
      <c r="G93" s="125">
        <v>1030.6333333333334</v>
      </c>
      <c r="H93" s="125">
        <v>1059.8333333333333</v>
      </c>
      <c r="I93" s="125">
        <v>1067.1166666666666</v>
      </c>
      <c r="J93" s="125">
        <v>1074.4333333333332</v>
      </c>
      <c r="K93" s="124">
        <v>1059.8</v>
      </c>
      <c r="L93" s="124">
        <v>1045.2</v>
      </c>
      <c r="M93" s="124">
        <v>10.58779</v>
      </c>
    </row>
    <row r="94" spans="1:13">
      <c r="A94" s="66">
        <v>85</v>
      </c>
      <c r="B94" s="124" t="s">
        <v>77</v>
      </c>
      <c r="C94" s="124">
        <v>2107.1</v>
      </c>
      <c r="D94" s="125">
        <v>2096.0666666666666</v>
      </c>
      <c r="E94" s="125">
        <v>2081.0333333333333</v>
      </c>
      <c r="F94" s="125">
        <v>2054.9666666666667</v>
      </c>
      <c r="G94" s="125">
        <v>2039.9333333333334</v>
      </c>
      <c r="H94" s="125">
        <v>2122.1333333333332</v>
      </c>
      <c r="I94" s="125">
        <v>2137.1666666666661</v>
      </c>
      <c r="J94" s="125">
        <v>2163.2333333333331</v>
      </c>
      <c r="K94" s="124">
        <v>2111.1</v>
      </c>
      <c r="L94" s="124">
        <v>2070</v>
      </c>
      <c r="M94" s="124">
        <v>29.59319</v>
      </c>
    </row>
    <row r="95" spans="1:13">
      <c r="A95" s="66">
        <v>86</v>
      </c>
      <c r="B95" s="124" t="s">
        <v>74</v>
      </c>
      <c r="C95" s="124">
        <v>720.85</v>
      </c>
      <c r="D95" s="125">
        <v>716.61666666666667</v>
      </c>
      <c r="E95" s="125">
        <v>709.33333333333337</v>
      </c>
      <c r="F95" s="125">
        <v>697.81666666666672</v>
      </c>
      <c r="G95" s="125">
        <v>690.53333333333342</v>
      </c>
      <c r="H95" s="125">
        <v>728.13333333333333</v>
      </c>
      <c r="I95" s="125">
        <v>735.41666666666663</v>
      </c>
      <c r="J95" s="125">
        <v>746.93333333333328</v>
      </c>
      <c r="K95" s="124">
        <v>723.9</v>
      </c>
      <c r="L95" s="124">
        <v>705.1</v>
      </c>
      <c r="M95" s="124">
        <v>12.166449999999999</v>
      </c>
    </row>
    <row r="96" spans="1:13">
      <c r="A96" s="66">
        <v>87</v>
      </c>
      <c r="B96" s="124" t="s">
        <v>79</v>
      </c>
      <c r="C96" s="124">
        <v>2795.65</v>
      </c>
      <c r="D96" s="125">
        <v>2756.5666666666671</v>
      </c>
      <c r="E96" s="125">
        <v>2691.1333333333341</v>
      </c>
      <c r="F96" s="125">
        <v>2586.6166666666672</v>
      </c>
      <c r="G96" s="125">
        <v>2521.1833333333343</v>
      </c>
      <c r="H96" s="125">
        <v>2861.0833333333339</v>
      </c>
      <c r="I96" s="125">
        <v>2926.5166666666673</v>
      </c>
      <c r="J96" s="125">
        <v>3031.0333333333338</v>
      </c>
      <c r="K96" s="124">
        <v>2822</v>
      </c>
      <c r="L96" s="124">
        <v>2652.05</v>
      </c>
      <c r="M96" s="124">
        <v>11.07587</v>
      </c>
    </row>
    <row r="97" spans="1:13">
      <c r="A97" s="66">
        <v>88</v>
      </c>
      <c r="B97" s="124" t="s">
        <v>80</v>
      </c>
      <c r="C97" s="124">
        <v>359.9</v>
      </c>
      <c r="D97" s="125">
        <v>359.55</v>
      </c>
      <c r="E97" s="125">
        <v>355.85</v>
      </c>
      <c r="F97" s="125">
        <v>351.8</v>
      </c>
      <c r="G97" s="125">
        <v>348.1</v>
      </c>
      <c r="H97" s="125">
        <v>363.6</v>
      </c>
      <c r="I97" s="125">
        <v>367.29999999999995</v>
      </c>
      <c r="J97" s="125">
        <v>371.35</v>
      </c>
      <c r="K97" s="124">
        <v>363.25</v>
      </c>
      <c r="L97" s="124">
        <v>355.5</v>
      </c>
      <c r="M97" s="124">
        <v>9.2540600000000008</v>
      </c>
    </row>
    <row r="98" spans="1:13">
      <c r="A98" s="66">
        <v>89</v>
      </c>
      <c r="B98" s="124" t="s">
        <v>81</v>
      </c>
      <c r="C98" s="124">
        <v>198.75</v>
      </c>
      <c r="D98" s="125">
        <v>197.56666666666669</v>
      </c>
      <c r="E98" s="125">
        <v>195.68333333333339</v>
      </c>
      <c r="F98" s="125">
        <v>192.6166666666667</v>
      </c>
      <c r="G98" s="125">
        <v>190.73333333333341</v>
      </c>
      <c r="H98" s="125">
        <v>200.63333333333338</v>
      </c>
      <c r="I98" s="125">
        <v>202.51666666666665</v>
      </c>
      <c r="J98" s="125">
        <v>205.58333333333337</v>
      </c>
      <c r="K98" s="124">
        <v>199.45</v>
      </c>
      <c r="L98" s="124">
        <v>194.5</v>
      </c>
      <c r="M98" s="124">
        <v>73.542640000000006</v>
      </c>
    </row>
    <row r="99" spans="1:13">
      <c r="A99" s="66">
        <v>90</v>
      </c>
      <c r="B99" s="124" t="s">
        <v>82</v>
      </c>
      <c r="C99" s="124">
        <v>246.75</v>
      </c>
      <c r="D99" s="125">
        <v>242.1</v>
      </c>
      <c r="E99" s="125">
        <v>236</v>
      </c>
      <c r="F99" s="125">
        <v>225.25</v>
      </c>
      <c r="G99" s="125">
        <v>219.15</v>
      </c>
      <c r="H99" s="125">
        <v>252.85</v>
      </c>
      <c r="I99" s="125">
        <v>258.94999999999993</v>
      </c>
      <c r="J99" s="125">
        <v>269.7</v>
      </c>
      <c r="K99" s="124">
        <v>248.2</v>
      </c>
      <c r="L99" s="124">
        <v>231.35</v>
      </c>
      <c r="M99" s="124">
        <v>86.349559999999997</v>
      </c>
    </row>
    <row r="100" spans="1:13">
      <c r="A100" s="66">
        <v>91</v>
      </c>
      <c r="B100" s="124" t="s">
        <v>83</v>
      </c>
      <c r="C100" s="124">
        <v>1724.6</v>
      </c>
      <c r="D100" s="125">
        <v>1727.3</v>
      </c>
      <c r="E100" s="125">
        <v>1714.8</v>
      </c>
      <c r="F100" s="125">
        <v>1705</v>
      </c>
      <c r="G100" s="125">
        <v>1692.5</v>
      </c>
      <c r="H100" s="125">
        <v>1737.1</v>
      </c>
      <c r="I100" s="125">
        <v>1749.6</v>
      </c>
      <c r="J100" s="125">
        <v>1759.3999999999999</v>
      </c>
      <c r="K100" s="124">
        <v>1739.8</v>
      </c>
      <c r="L100" s="124">
        <v>1717.5</v>
      </c>
      <c r="M100" s="124">
        <v>14.068429999999999</v>
      </c>
    </row>
    <row r="101" spans="1:13">
      <c r="A101" s="66">
        <v>92</v>
      </c>
      <c r="B101" s="124" t="s">
        <v>84</v>
      </c>
      <c r="C101" s="124">
        <v>271.35000000000002</v>
      </c>
      <c r="D101" s="125">
        <v>272.18333333333334</v>
      </c>
      <c r="E101" s="125">
        <v>269.26666666666665</v>
      </c>
      <c r="F101" s="125">
        <v>267.18333333333334</v>
      </c>
      <c r="G101" s="125">
        <v>264.26666666666665</v>
      </c>
      <c r="H101" s="125">
        <v>274.26666666666665</v>
      </c>
      <c r="I101" s="125">
        <v>277.18333333333328</v>
      </c>
      <c r="J101" s="125">
        <v>279.26666666666665</v>
      </c>
      <c r="K101" s="124">
        <v>275.10000000000002</v>
      </c>
      <c r="L101" s="124">
        <v>270.10000000000002</v>
      </c>
      <c r="M101" s="124">
        <v>5.8271899999999999</v>
      </c>
    </row>
    <row r="102" spans="1:13">
      <c r="A102" s="66">
        <v>93</v>
      </c>
      <c r="B102" s="124" t="s">
        <v>2048</v>
      </c>
      <c r="C102" s="124">
        <v>43.65</v>
      </c>
      <c r="D102" s="125">
        <v>43.083333333333336</v>
      </c>
      <c r="E102" s="125">
        <v>42.06666666666667</v>
      </c>
      <c r="F102" s="125">
        <v>40.483333333333334</v>
      </c>
      <c r="G102" s="125">
        <v>39.466666666666669</v>
      </c>
      <c r="H102" s="125">
        <v>44.666666666666671</v>
      </c>
      <c r="I102" s="125">
        <v>45.683333333333337</v>
      </c>
      <c r="J102" s="125">
        <v>47.266666666666673</v>
      </c>
      <c r="K102" s="124">
        <v>44.1</v>
      </c>
      <c r="L102" s="124">
        <v>41.5</v>
      </c>
      <c r="M102" s="124">
        <v>15.12566</v>
      </c>
    </row>
    <row r="103" spans="1:13">
      <c r="A103" s="66">
        <v>94</v>
      </c>
      <c r="B103" s="124" t="s">
        <v>76</v>
      </c>
      <c r="C103" s="124">
        <v>1860</v>
      </c>
      <c r="D103" s="125">
        <v>1855.6499999999999</v>
      </c>
      <c r="E103" s="125">
        <v>1842.8999999999996</v>
      </c>
      <c r="F103" s="125">
        <v>1825.7999999999997</v>
      </c>
      <c r="G103" s="125">
        <v>1813.0499999999995</v>
      </c>
      <c r="H103" s="125">
        <v>1872.7499999999998</v>
      </c>
      <c r="I103" s="125">
        <v>1885.5000000000002</v>
      </c>
      <c r="J103" s="125">
        <v>1902.6</v>
      </c>
      <c r="K103" s="124">
        <v>1868.4</v>
      </c>
      <c r="L103" s="124">
        <v>1838.55</v>
      </c>
      <c r="M103" s="124">
        <v>22.560490000000001</v>
      </c>
    </row>
    <row r="104" spans="1:13">
      <c r="A104" s="66">
        <v>95</v>
      </c>
      <c r="B104" s="124" t="s">
        <v>99</v>
      </c>
      <c r="C104" s="124">
        <v>282.55</v>
      </c>
      <c r="D104" s="125">
        <v>280.86666666666662</v>
      </c>
      <c r="E104" s="125">
        <v>277.73333333333323</v>
      </c>
      <c r="F104" s="125">
        <v>272.91666666666663</v>
      </c>
      <c r="G104" s="125">
        <v>269.78333333333325</v>
      </c>
      <c r="H104" s="125">
        <v>285.68333333333322</v>
      </c>
      <c r="I104" s="125">
        <v>288.81666666666655</v>
      </c>
      <c r="J104" s="125">
        <v>293.63333333333321</v>
      </c>
      <c r="K104" s="124">
        <v>284</v>
      </c>
      <c r="L104" s="124">
        <v>276.05</v>
      </c>
      <c r="M104" s="124">
        <v>135.80305999999999</v>
      </c>
    </row>
    <row r="105" spans="1:13">
      <c r="A105" s="66">
        <v>96</v>
      </c>
      <c r="B105" s="124" t="s">
        <v>87</v>
      </c>
      <c r="C105" s="124">
        <v>363.25</v>
      </c>
      <c r="D105" s="125">
        <v>360.06666666666666</v>
      </c>
      <c r="E105" s="125">
        <v>355.98333333333335</v>
      </c>
      <c r="F105" s="125">
        <v>348.7166666666667</v>
      </c>
      <c r="G105" s="125">
        <v>344.63333333333338</v>
      </c>
      <c r="H105" s="125">
        <v>367.33333333333331</v>
      </c>
      <c r="I105" s="125">
        <v>371.41666666666669</v>
      </c>
      <c r="J105" s="125">
        <v>378.68333333333328</v>
      </c>
      <c r="K105" s="124">
        <v>364.15</v>
      </c>
      <c r="L105" s="124">
        <v>352.8</v>
      </c>
      <c r="M105" s="124">
        <v>176.38276999999999</v>
      </c>
    </row>
    <row r="106" spans="1:13">
      <c r="A106" s="66">
        <v>97</v>
      </c>
      <c r="B106" s="124" t="s">
        <v>1901</v>
      </c>
      <c r="C106" s="124">
        <v>327.35000000000002</v>
      </c>
      <c r="D106" s="125">
        <v>327.55</v>
      </c>
      <c r="E106" s="125">
        <v>322.85000000000002</v>
      </c>
      <c r="F106" s="125">
        <v>318.35000000000002</v>
      </c>
      <c r="G106" s="125">
        <v>313.65000000000003</v>
      </c>
      <c r="H106" s="125">
        <v>332.05</v>
      </c>
      <c r="I106" s="125">
        <v>336.74999999999994</v>
      </c>
      <c r="J106" s="125">
        <v>341.25</v>
      </c>
      <c r="K106" s="124">
        <v>332.25</v>
      </c>
      <c r="L106" s="124">
        <v>323.05</v>
      </c>
      <c r="M106" s="124">
        <v>19.40935</v>
      </c>
    </row>
    <row r="107" spans="1:13">
      <c r="A107" s="66">
        <v>98</v>
      </c>
      <c r="B107" s="124" t="s">
        <v>88</v>
      </c>
      <c r="C107" s="124">
        <v>46.25</v>
      </c>
      <c r="D107" s="125">
        <v>46.166666666666664</v>
      </c>
      <c r="E107" s="125">
        <v>44.18333333333333</v>
      </c>
      <c r="F107" s="125">
        <v>42.116666666666667</v>
      </c>
      <c r="G107" s="125">
        <v>40.133333333333333</v>
      </c>
      <c r="H107" s="125">
        <v>48.233333333333327</v>
      </c>
      <c r="I107" s="125">
        <v>50.216666666666661</v>
      </c>
      <c r="J107" s="125">
        <v>52.283333333333324</v>
      </c>
      <c r="K107" s="124">
        <v>48.15</v>
      </c>
      <c r="L107" s="124">
        <v>44.1</v>
      </c>
      <c r="M107" s="124">
        <v>180.6482</v>
      </c>
    </row>
    <row r="108" spans="1:13">
      <c r="A108" s="66">
        <v>99</v>
      </c>
      <c r="B108" s="124" t="s">
        <v>3367</v>
      </c>
      <c r="C108" s="124">
        <v>51.05</v>
      </c>
      <c r="D108" s="125">
        <v>49.983333333333327</v>
      </c>
      <c r="E108" s="125">
        <v>48.466666666666654</v>
      </c>
      <c r="F108" s="125">
        <v>45.883333333333326</v>
      </c>
      <c r="G108" s="125">
        <v>44.366666666666653</v>
      </c>
      <c r="H108" s="125">
        <v>52.566666666666656</v>
      </c>
      <c r="I108" s="125">
        <v>54.083333333333321</v>
      </c>
      <c r="J108" s="125">
        <v>56.666666666666657</v>
      </c>
      <c r="K108" s="124">
        <v>51.5</v>
      </c>
      <c r="L108" s="124">
        <v>47.4</v>
      </c>
      <c r="M108" s="124">
        <v>308.30000999999999</v>
      </c>
    </row>
    <row r="109" spans="1:13">
      <c r="A109" s="66">
        <v>100</v>
      </c>
      <c r="B109" s="124" t="s">
        <v>90</v>
      </c>
      <c r="C109" s="124">
        <v>41.55</v>
      </c>
      <c r="D109" s="125">
        <v>41.15</v>
      </c>
      <c r="E109" s="125">
        <v>40.5</v>
      </c>
      <c r="F109" s="125">
        <v>39.450000000000003</v>
      </c>
      <c r="G109" s="125">
        <v>38.800000000000004</v>
      </c>
      <c r="H109" s="125">
        <v>42.199999999999996</v>
      </c>
      <c r="I109" s="125">
        <v>42.849999999999987</v>
      </c>
      <c r="J109" s="125">
        <v>43.899999999999991</v>
      </c>
      <c r="K109" s="124">
        <v>41.8</v>
      </c>
      <c r="L109" s="124">
        <v>40.1</v>
      </c>
      <c r="M109" s="124">
        <v>67.995140000000006</v>
      </c>
    </row>
    <row r="110" spans="1:13">
      <c r="A110" s="66">
        <v>101</v>
      </c>
      <c r="B110" s="124" t="s">
        <v>98</v>
      </c>
      <c r="C110" s="124">
        <v>151.4</v>
      </c>
      <c r="D110" s="125">
        <v>148.13333333333335</v>
      </c>
      <c r="E110" s="125">
        <v>143.56666666666672</v>
      </c>
      <c r="F110" s="125">
        <v>135.73333333333338</v>
      </c>
      <c r="G110" s="125">
        <v>131.16666666666674</v>
      </c>
      <c r="H110" s="125">
        <v>155.9666666666667</v>
      </c>
      <c r="I110" s="125">
        <v>160.53333333333336</v>
      </c>
      <c r="J110" s="125">
        <v>168.36666666666667</v>
      </c>
      <c r="K110" s="124">
        <v>152.69999999999999</v>
      </c>
      <c r="L110" s="124">
        <v>140.30000000000001</v>
      </c>
      <c r="M110" s="124">
        <v>37.44229</v>
      </c>
    </row>
    <row r="111" spans="1:13">
      <c r="A111" s="66">
        <v>102</v>
      </c>
      <c r="B111" s="124" t="s">
        <v>89</v>
      </c>
      <c r="C111" s="124">
        <v>29.8</v>
      </c>
      <c r="D111" s="125">
        <v>29.966666666666669</v>
      </c>
      <c r="E111" s="125">
        <v>29.433333333333337</v>
      </c>
      <c r="F111" s="125">
        <v>29.06666666666667</v>
      </c>
      <c r="G111" s="125">
        <v>28.533333333333339</v>
      </c>
      <c r="H111" s="125">
        <v>30.333333333333336</v>
      </c>
      <c r="I111" s="125">
        <v>30.866666666666667</v>
      </c>
      <c r="J111" s="125">
        <v>31.233333333333334</v>
      </c>
      <c r="K111" s="124">
        <v>30.5</v>
      </c>
      <c r="L111" s="124">
        <v>29.6</v>
      </c>
      <c r="M111" s="124">
        <v>295.82470999999998</v>
      </c>
    </row>
    <row r="112" spans="1:13">
      <c r="A112" s="66">
        <v>103</v>
      </c>
      <c r="B112" s="124" t="s">
        <v>86</v>
      </c>
      <c r="C112" s="124">
        <v>739.95</v>
      </c>
      <c r="D112" s="125">
        <v>719.16666666666663</v>
      </c>
      <c r="E112" s="125">
        <v>684.73333333333323</v>
      </c>
      <c r="F112" s="125">
        <v>629.51666666666665</v>
      </c>
      <c r="G112" s="125">
        <v>595.08333333333326</v>
      </c>
      <c r="H112" s="125">
        <v>774.38333333333321</v>
      </c>
      <c r="I112" s="125">
        <v>808.81666666666661</v>
      </c>
      <c r="J112" s="125">
        <v>864.03333333333319</v>
      </c>
      <c r="K112" s="124">
        <v>753.6</v>
      </c>
      <c r="L112" s="124">
        <v>663.95</v>
      </c>
      <c r="M112" s="124">
        <v>165.50540000000001</v>
      </c>
    </row>
    <row r="113" spans="1:13">
      <c r="A113" s="66">
        <v>104</v>
      </c>
      <c r="B113" s="124" t="s">
        <v>926</v>
      </c>
      <c r="C113" s="124">
        <v>237.1</v>
      </c>
      <c r="D113" s="125">
        <v>235.11666666666667</v>
      </c>
      <c r="E113" s="125">
        <v>230.98333333333335</v>
      </c>
      <c r="F113" s="125">
        <v>224.86666666666667</v>
      </c>
      <c r="G113" s="125">
        <v>220.73333333333335</v>
      </c>
      <c r="H113" s="125">
        <v>241.23333333333335</v>
      </c>
      <c r="I113" s="125">
        <v>245.36666666666667</v>
      </c>
      <c r="J113" s="125">
        <v>251.48333333333335</v>
      </c>
      <c r="K113" s="124">
        <v>239.25</v>
      </c>
      <c r="L113" s="124">
        <v>229</v>
      </c>
      <c r="M113" s="124">
        <v>20.46078</v>
      </c>
    </row>
    <row r="114" spans="1:13">
      <c r="A114" s="66">
        <v>105</v>
      </c>
      <c r="B114" s="124" t="s">
        <v>198</v>
      </c>
      <c r="C114" s="124">
        <v>138.94999999999999</v>
      </c>
      <c r="D114" s="125">
        <v>138.9</v>
      </c>
      <c r="E114" s="125">
        <v>137.25</v>
      </c>
      <c r="F114" s="125">
        <v>135.54999999999998</v>
      </c>
      <c r="G114" s="125">
        <v>133.89999999999998</v>
      </c>
      <c r="H114" s="125">
        <v>140.60000000000002</v>
      </c>
      <c r="I114" s="125">
        <v>142.25000000000006</v>
      </c>
      <c r="J114" s="125">
        <v>143.95000000000005</v>
      </c>
      <c r="K114" s="124">
        <v>140.55000000000001</v>
      </c>
      <c r="L114" s="124">
        <v>137.19999999999999</v>
      </c>
      <c r="M114" s="124">
        <v>37.028910000000003</v>
      </c>
    </row>
    <row r="115" spans="1:13">
      <c r="A115" s="66">
        <v>106</v>
      </c>
      <c r="B115" s="124" t="s">
        <v>97</v>
      </c>
      <c r="C115" s="124">
        <v>153.65</v>
      </c>
      <c r="D115" s="125">
        <v>151.53333333333333</v>
      </c>
      <c r="E115" s="125">
        <v>148.81666666666666</v>
      </c>
      <c r="F115" s="125">
        <v>143.98333333333332</v>
      </c>
      <c r="G115" s="125">
        <v>141.26666666666665</v>
      </c>
      <c r="H115" s="125">
        <v>156.36666666666667</v>
      </c>
      <c r="I115" s="125">
        <v>159.08333333333331</v>
      </c>
      <c r="J115" s="125">
        <v>163.91666666666669</v>
      </c>
      <c r="K115" s="124">
        <v>154.25</v>
      </c>
      <c r="L115" s="124">
        <v>146.69999999999999</v>
      </c>
      <c r="M115" s="124">
        <v>138.42965000000001</v>
      </c>
    </row>
    <row r="116" spans="1:13">
      <c r="A116" s="66">
        <v>107</v>
      </c>
      <c r="B116" s="124" t="s">
        <v>92</v>
      </c>
      <c r="C116" s="124">
        <v>299.60000000000002</v>
      </c>
      <c r="D116" s="125">
        <v>297.48333333333335</v>
      </c>
      <c r="E116" s="125">
        <v>294.4666666666667</v>
      </c>
      <c r="F116" s="125">
        <v>289.33333333333337</v>
      </c>
      <c r="G116" s="125">
        <v>286.31666666666672</v>
      </c>
      <c r="H116" s="125">
        <v>302.61666666666667</v>
      </c>
      <c r="I116" s="125">
        <v>305.63333333333333</v>
      </c>
      <c r="J116" s="125">
        <v>310.76666666666665</v>
      </c>
      <c r="K116" s="124">
        <v>300.5</v>
      </c>
      <c r="L116" s="124">
        <v>292.35000000000002</v>
      </c>
      <c r="M116" s="124">
        <v>17.071719999999999</v>
      </c>
    </row>
    <row r="117" spans="1:13">
      <c r="A117" s="66">
        <v>108</v>
      </c>
      <c r="B117" s="124" t="s">
        <v>94</v>
      </c>
      <c r="C117" s="124">
        <v>1541.6</v>
      </c>
      <c r="D117" s="125">
        <v>1532.8666666666668</v>
      </c>
      <c r="E117" s="125">
        <v>1518.7333333333336</v>
      </c>
      <c r="F117" s="125">
        <v>1495.8666666666668</v>
      </c>
      <c r="G117" s="125">
        <v>1481.7333333333336</v>
      </c>
      <c r="H117" s="125">
        <v>1555.7333333333336</v>
      </c>
      <c r="I117" s="125">
        <v>1569.8666666666668</v>
      </c>
      <c r="J117" s="125">
        <v>1592.7333333333336</v>
      </c>
      <c r="K117" s="124">
        <v>1547</v>
      </c>
      <c r="L117" s="124">
        <v>1510</v>
      </c>
      <c r="M117" s="124">
        <v>17.683409999999999</v>
      </c>
    </row>
    <row r="118" spans="1:13">
      <c r="A118" s="66">
        <v>109</v>
      </c>
      <c r="B118" s="124" t="s">
        <v>1227</v>
      </c>
      <c r="C118" s="124">
        <v>1763.65</v>
      </c>
      <c r="D118" s="125">
        <v>1781.2166666666665</v>
      </c>
      <c r="E118" s="125">
        <v>1732.4333333333329</v>
      </c>
      <c r="F118" s="125">
        <v>1701.2166666666665</v>
      </c>
      <c r="G118" s="125">
        <v>1652.4333333333329</v>
      </c>
      <c r="H118" s="125">
        <v>1812.4333333333329</v>
      </c>
      <c r="I118" s="125">
        <v>1861.2166666666662</v>
      </c>
      <c r="J118" s="125">
        <v>1892.4333333333329</v>
      </c>
      <c r="K118" s="124">
        <v>1830</v>
      </c>
      <c r="L118" s="124">
        <v>1750</v>
      </c>
      <c r="M118" s="124">
        <v>1.1047800000000001</v>
      </c>
    </row>
    <row r="119" spans="1:13">
      <c r="A119" s="66">
        <v>110</v>
      </c>
      <c r="B119" s="124" t="s">
        <v>95</v>
      </c>
      <c r="C119" s="124">
        <v>732.5</v>
      </c>
      <c r="D119" s="125">
        <v>735.08333333333337</v>
      </c>
      <c r="E119" s="125">
        <v>727.66666666666674</v>
      </c>
      <c r="F119" s="125">
        <v>722.83333333333337</v>
      </c>
      <c r="G119" s="125">
        <v>715.41666666666674</v>
      </c>
      <c r="H119" s="125">
        <v>739.91666666666674</v>
      </c>
      <c r="I119" s="125">
        <v>747.33333333333348</v>
      </c>
      <c r="J119" s="125">
        <v>752.16666666666674</v>
      </c>
      <c r="K119" s="124">
        <v>742.5</v>
      </c>
      <c r="L119" s="124">
        <v>730.25</v>
      </c>
      <c r="M119" s="124">
        <v>48.265050000000002</v>
      </c>
    </row>
    <row r="120" spans="1:13">
      <c r="A120" s="66">
        <v>111</v>
      </c>
      <c r="B120" s="124" t="s">
        <v>929</v>
      </c>
      <c r="C120" s="124">
        <v>1186.1500000000001</v>
      </c>
      <c r="D120" s="125">
        <v>1167.3500000000001</v>
      </c>
      <c r="E120" s="125">
        <v>1135.8000000000002</v>
      </c>
      <c r="F120" s="125">
        <v>1085.45</v>
      </c>
      <c r="G120" s="125">
        <v>1053.9000000000001</v>
      </c>
      <c r="H120" s="125">
        <v>1217.7000000000003</v>
      </c>
      <c r="I120" s="125">
        <v>1249.25</v>
      </c>
      <c r="J120" s="125">
        <v>1299.6000000000004</v>
      </c>
      <c r="K120" s="124">
        <v>1198.9000000000001</v>
      </c>
      <c r="L120" s="124">
        <v>1117</v>
      </c>
      <c r="M120" s="124">
        <v>8.6206999999999994</v>
      </c>
    </row>
    <row r="121" spans="1:13">
      <c r="A121" s="66">
        <v>112</v>
      </c>
      <c r="B121" s="124" t="s">
        <v>199</v>
      </c>
      <c r="C121" s="124">
        <v>875.35</v>
      </c>
      <c r="D121" s="125">
        <v>871.78333333333342</v>
      </c>
      <c r="E121" s="125">
        <v>855.11666666666679</v>
      </c>
      <c r="F121" s="125">
        <v>834.88333333333333</v>
      </c>
      <c r="G121" s="125">
        <v>818.2166666666667</v>
      </c>
      <c r="H121" s="125">
        <v>892.01666666666688</v>
      </c>
      <c r="I121" s="125">
        <v>908.68333333333362</v>
      </c>
      <c r="J121" s="125">
        <v>928.91666666666697</v>
      </c>
      <c r="K121" s="124">
        <v>888.45</v>
      </c>
      <c r="L121" s="124">
        <v>851.55</v>
      </c>
      <c r="M121" s="124">
        <v>4.1148999999999996</v>
      </c>
    </row>
    <row r="122" spans="1:13">
      <c r="A122" s="66">
        <v>113</v>
      </c>
      <c r="B122" s="124" t="s">
        <v>103</v>
      </c>
      <c r="C122" s="124">
        <v>67.95</v>
      </c>
      <c r="D122" s="125">
        <v>67.61666666666666</v>
      </c>
      <c r="E122" s="125">
        <v>66.23333333333332</v>
      </c>
      <c r="F122" s="125">
        <v>64.516666666666666</v>
      </c>
      <c r="G122" s="125">
        <v>63.133333333333326</v>
      </c>
      <c r="H122" s="125">
        <v>69.333333333333314</v>
      </c>
      <c r="I122" s="125">
        <v>70.716666666666669</v>
      </c>
      <c r="J122" s="125">
        <v>72.433333333333309</v>
      </c>
      <c r="K122" s="124">
        <v>69</v>
      </c>
      <c r="L122" s="124">
        <v>65.900000000000006</v>
      </c>
      <c r="M122" s="124">
        <v>20.644349999999999</v>
      </c>
    </row>
    <row r="123" spans="1:13">
      <c r="A123" s="66">
        <v>114</v>
      </c>
      <c r="B123" s="124" t="s">
        <v>104</v>
      </c>
      <c r="C123" s="124">
        <v>291.2</v>
      </c>
      <c r="D123" s="125">
        <v>288.43333333333334</v>
      </c>
      <c r="E123" s="125">
        <v>284.76666666666665</v>
      </c>
      <c r="F123" s="125">
        <v>278.33333333333331</v>
      </c>
      <c r="G123" s="125">
        <v>274.66666666666663</v>
      </c>
      <c r="H123" s="125">
        <v>294.86666666666667</v>
      </c>
      <c r="I123" s="125">
        <v>298.5333333333333</v>
      </c>
      <c r="J123" s="125">
        <v>304.9666666666667</v>
      </c>
      <c r="K123" s="124">
        <v>292.10000000000002</v>
      </c>
      <c r="L123" s="124">
        <v>282</v>
      </c>
      <c r="M123" s="124">
        <v>114.69935</v>
      </c>
    </row>
    <row r="124" spans="1:13">
      <c r="A124" s="66">
        <v>115</v>
      </c>
      <c r="B124" s="124" t="s">
        <v>100</v>
      </c>
      <c r="C124" s="124">
        <v>168.1</v>
      </c>
      <c r="D124" s="125">
        <v>165.88333333333333</v>
      </c>
      <c r="E124" s="125">
        <v>162.86666666666665</v>
      </c>
      <c r="F124" s="125">
        <v>157.63333333333333</v>
      </c>
      <c r="G124" s="125">
        <v>154.61666666666665</v>
      </c>
      <c r="H124" s="125">
        <v>171.11666666666665</v>
      </c>
      <c r="I124" s="125">
        <v>174.1333333333333</v>
      </c>
      <c r="J124" s="125">
        <v>179.36666666666665</v>
      </c>
      <c r="K124" s="124">
        <v>168.9</v>
      </c>
      <c r="L124" s="124">
        <v>160.65</v>
      </c>
      <c r="M124" s="124">
        <v>118.07716000000001</v>
      </c>
    </row>
    <row r="125" spans="1:13">
      <c r="A125" s="66">
        <v>116</v>
      </c>
      <c r="B125" s="124" t="s">
        <v>105</v>
      </c>
      <c r="C125" s="124">
        <v>1274.25</v>
      </c>
      <c r="D125" s="125">
        <v>1274.4833333333333</v>
      </c>
      <c r="E125" s="125">
        <v>1261.0166666666667</v>
      </c>
      <c r="F125" s="125">
        <v>1247.7833333333333</v>
      </c>
      <c r="G125" s="125">
        <v>1234.3166666666666</v>
      </c>
      <c r="H125" s="125">
        <v>1287.7166666666667</v>
      </c>
      <c r="I125" s="125">
        <v>1301.1833333333334</v>
      </c>
      <c r="J125" s="125">
        <v>1314.4166666666667</v>
      </c>
      <c r="K125" s="124">
        <v>1287.95</v>
      </c>
      <c r="L125" s="124">
        <v>1261.25</v>
      </c>
      <c r="M125" s="124">
        <v>16.766069999999999</v>
      </c>
    </row>
    <row r="126" spans="1:13">
      <c r="A126" s="66">
        <v>117</v>
      </c>
      <c r="B126" s="124" t="s">
        <v>999</v>
      </c>
      <c r="C126" s="124">
        <v>780.7</v>
      </c>
      <c r="D126" s="125">
        <v>779.04999999999984</v>
      </c>
      <c r="E126" s="125">
        <v>771.1999999999997</v>
      </c>
      <c r="F126" s="125">
        <v>761.69999999999982</v>
      </c>
      <c r="G126" s="125">
        <v>753.84999999999968</v>
      </c>
      <c r="H126" s="125">
        <v>788.54999999999973</v>
      </c>
      <c r="I126" s="125">
        <v>796.39999999999986</v>
      </c>
      <c r="J126" s="125">
        <v>805.89999999999975</v>
      </c>
      <c r="K126" s="124">
        <v>786.9</v>
      </c>
      <c r="L126" s="124">
        <v>769.55</v>
      </c>
      <c r="M126" s="124">
        <v>1.54979</v>
      </c>
    </row>
    <row r="127" spans="1:13">
      <c r="A127" s="66">
        <v>118</v>
      </c>
      <c r="B127" s="124" t="s">
        <v>202</v>
      </c>
      <c r="C127" s="124">
        <v>72.05</v>
      </c>
      <c r="D127" s="125">
        <v>71.05</v>
      </c>
      <c r="E127" s="125">
        <v>69.849999999999994</v>
      </c>
      <c r="F127" s="125">
        <v>67.649999999999991</v>
      </c>
      <c r="G127" s="125">
        <v>66.449999999999989</v>
      </c>
      <c r="H127" s="125">
        <v>73.25</v>
      </c>
      <c r="I127" s="125">
        <v>74.450000000000017</v>
      </c>
      <c r="J127" s="125">
        <v>76.650000000000006</v>
      </c>
      <c r="K127" s="124">
        <v>72.25</v>
      </c>
      <c r="L127" s="124">
        <v>68.849999999999994</v>
      </c>
      <c r="M127" s="124">
        <v>33.936549999999997</v>
      </c>
    </row>
    <row r="128" spans="1:13">
      <c r="A128" s="66">
        <v>119</v>
      </c>
      <c r="B128" s="124" t="s">
        <v>107</v>
      </c>
      <c r="C128" s="124">
        <v>1240.45</v>
      </c>
      <c r="D128" s="125">
        <v>1234.8500000000001</v>
      </c>
      <c r="E128" s="125">
        <v>1223.4000000000003</v>
      </c>
      <c r="F128" s="125">
        <v>1206.3500000000001</v>
      </c>
      <c r="G128" s="125">
        <v>1194.9000000000003</v>
      </c>
      <c r="H128" s="125">
        <v>1251.9000000000003</v>
      </c>
      <c r="I128" s="125">
        <v>1263.3500000000001</v>
      </c>
      <c r="J128" s="125">
        <v>1280.4000000000003</v>
      </c>
      <c r="K128" s="124">
        <v>1246.3</v>
      </c>
      <c r="L128" s="124">
        <v>1217.8</v>
      </c>
      <c r="M128" s="124">
        <v>31.284510000000001</v>
      </c>
    </row>
    <row r="129" spans="1:13">
      <c r="A129" s="66">
        <v>120</v>
      </c>
      <c r="B129" s="124" t="s">
        <v>109</v>
      </c>
      <c r="C129" s="124">
        <v>135.30000000000001</v>
      </c>
      <c r="D129" s="125">
        <v>132.98333333333335</v>
      </c>
      <c r="E129" s="125">
        <v>129.81666666666669</v>
      </c>
      <c r="F129" s="125">
        <v>124.33333333333334</v>
      </c>
      <c r="G129" s="125">
        <v>121.16666666666669</v>
      </c>
      <c r="H129" s="125">
        <v>138.4666666666667</v>
      </c>
      <c r="I129" s="125">
        <v>141.63333333333333</v>
      </c>
      <c r="J129" s="125">
        <v>147.1166666666667</v>
      </c>
      <c r="K129" s="124">
        <v>136.15</v>
      </c>
      <c r="L129" s="124">
        <v>127.5</v>
      </c>
      <c r="M129" s="124">
        <v>109.93552</v>
      </c>
    </row>
    <row r="130" spans="1:13">
      <c r="A130" s="66">
        <v>121</v>
      </c>
      <c r="B130" s="124" t="s">
        <v>110</v>
      </c>
      <c r="C130" s="124">
        <v>484.55</v>
      </c>
      <c r="D130" s="125">
        <v>482.89999999999992</v>
      </c>
      <c r="E130" s="125">
        <v>474.79999999999984</v>
      </c>
      <c r="F130" s="125">
        <v>465.0499999999999</v>
      </c>
      <c r="G130" s="125">
        <v>456.94999999999982</v>
      </c>
      <c r="H130" s="125">
        <v>492.64999999999986</v>
      </c>
      <c r="I130" s="125">
        <v>500.74999999999989</v>
      </c>
      <c r="J130" s="125">
        <v>510.49999999999989</v>
      </c>
      <c r="K130" s="124">
        <v>491</v>
      </c>
      <c r="L130" s="124">
        <v>473.15</v>
      </c>
      <c r="M130" s="124">
        <v>30.888590000000001</v>
      </c>
    </row>
    <row r="131" spans="1:13">
      <c r="A131" s="66">
        <v>122</v>
      </c>
      <c r="B131" s="124" t="s">
        <v>111</v>
      </c>
      <c r="C131" s="124">
        <v>1305.8</v>
      </c>
      <c r="D131" s="125">
        <v>1297.75</v>
      </c>
      <c r="E131" s="125">
        <v>1285.0999999999999</v>
      </c>
      <c r="F131" s="125">
        <v>1264.3999999999999</v>
      </c>
      <c r="G131" s="125">
        <v>1251.7499999999998</v>
      </c>
      <c r="H131" s="125">
        <v>1318.45</v>
      </c>
      <c r="I131" s="125">
        <v>1331.1000000000001</v>
      </c>
      <c r="J131" s="125">
        <v>1351.8000000000002</v>
      </c>
      <c r="K131" s="124">
        <v>1310.4000000000001</v>
      </c>
      <c r="L131" s="124">
        <v>1277.05</v>
      </c>
      <c r="M131" s="124">
        <v>39.480510000000002</v>
      </c>
    </row>
    <row r="132" spans="1:13">
      <c r="A132" s="66">
        <v>123</v>
      </c>
      <c r="B132" s="124" t="s">
        <v>112</v>
      </c>
      <c r="C132" s="124">
        <v>784.6</v>
      </c>
      <c r="D132" s="125">
        <v>784.76666666666677</v>
      </c>
      <c r="E132" s="125">
        <v>777.93333333333351</v>
      </c>
      <c r="F132" s="125">
        <v>771.26666666666677</v>
      </c>
      <c r="G132" s="125">
        <v>764.43333333333351</v>
      </c>
      <c r="H132" s="125">
        <v>791.43333333333351</v>
      </c>
      <c r="I132" s="125">
        <v>798.26666666666677</v>
      </c>
      <c r="J132" s="125">
        <v>804.93333333333351</v>
      </c>
      <c r="K132" s="124">
        <v>791.6</v>
      </c>
      <c r="L132" s="124">
        <v>778.1</v>
      </c>
      <c r="M132" s="124">
        <v>12.207689999999999</v>
      </c>
    </row>
    <row r="133" spans="1:13">
      <c r="A133" s="66">
        <v>124</v>
      </c>
      <c r="B133" s="124" t="s">
        <v>119</v>
      </c>
      <c r="C133" s="124">
        <v>57663.25</v>
      </c>
      <c r="D133" s="125">
        <v>57627.25</v>
      </c>
      <c r="E133" s="125">
        <v>57254.5</v>
      </c>
      <c r="F133" s="125">
        <v>56845.75</v>
      </c>
      <c r="G133" s="125">
        <v>56473</v>
      </c>
      <c r="H133" s="125">
        <v>58036</v>
      </c>
      <c r="I133" s="125">
        <v>58408.75</v>
      </c>
      <c r="J133" s="125">
        <v>58817.5</v>
      </c>
      <c r="K133" s="124">
        <v>58000</v>
      </c>
      <c r="L133" s="124">
        <v>57218.5</v>
      </c>
      <c r="M133" s="124">
        <v>8.4099999999999994E-2</v>
      </c>
    </row>
    <row r="134" spans="1:13">
      <c r="A134" s="66">
        <v>125</v>
      </c>
      <c r="B134" s="124" t="s">
        <v>1835</v>
      </c>
      <c r="C134" s="124">
        <v>897.95</v>
      </c>
      <c r="D134" s="125">
        <v>901.98333333333323</v>
      </c>
      <c r="E134" s="125">
        <v>889.76666666666642</v>
      </c>
      <c r="F134" s="125">
        <v>881.58333333333314</v>
      </c>
      <c r="G134" s="125">
        <v>869.36666666666633</v>
      </c>
      <c r="H134" s="125">
        <v>910.16666666666652</v>
      </c>
      <c r="I134" s="125">
        <v>922.38333333333344</v>
      </c>
      <c r="J134" s="125">
        <v>930.56666666666661</v>
      </c>
      <c r="K134" s="124">
        <v>914.2</v>
      </c>
      <c r="L134" s="124">
        <v>893.8</v>
      </c>
      <c r="M134" s="124">
        <v>5.9617500000000003</v>
      </c>
    </row>
    <row r="135" spans="1:13">
      <c r="A135" s="66">
        <v>126</v>
      </c>
      <c r="B135" s="124" t="s">
        <v>114</v>
      </c>
      <c r="C135" s="124">
        <v>433.75</v>
      </c>
      <c r="D135" s="125">
        <v>426.73333333333335</v>
      </c>
      <c r="E135" s="125">
        <v>416.01666666666671</v>
      </c>
      <c r="F135" s="125">
        <v>398.28333333333336</v>
      </c>
      <c r="G135" s="125">
        <v>387.56666666666672</v>
      </c>
      <c r="H135" s="125">
        <v>444.4666666666667</v>
      </c>
      <c r="I135" s="125">
        <v>455.18333333333339</v>
      </c>
      <c r="J135" s="125">
        <v>472.91666666666669</v>
      </c>
      <c r="K135" s="124">
        <v>437.45</v>
      </c>
      <c r="L135" s="124">
        <v>409</v>
      </c>
      <c r="M135" s="124">
        <v>33.801560000000002</v>
      </c>
    </row>
    <row r="136" spans="1:13">
      <c r="A136" s="66">
        <v>127</v>
      </c>
      <c r="B136" s="124" t="s">
        <v>113</v>
      </c>
      <c r="C136" s="124">
        <v>656.75</v>
      </c>
      <c r="D136" s="125">
        <v>652.23333333333335</v>
      </c>
      <c r="E136" s="125">
        <v>646.56666666666672</v>
      </c>
      <c r="F136" s="125">
        <v>636.38333333333333</v>
      </c>
      <c r="G136" s="125">
        <v>630.7166666666667</v>
      </c>
      <c r="H136" s="125">
        <v>662.41666666666674</v>
      </c>
      <c r="I136" s="125">
        <v>668.08333333333326</v>
      </c>
      <c r="J136" s="125">
        <v>678.26666666666677</v>
      </c>
      <c r="K136" s="124">
        <v>657.9</v>
      </c>
      <c r="L136" s="124">
        <v>642.04999999999995</v>
      </c>
      <c r="M136" s="124">
        <v>60.392440000000001</v>
      </c>
    </row>
    <row r="137" spans="1:13">
      <c r="A137" s="66">
        <v>128</v>
      </c>
      <c r="B137" s="124" t="s">
        <v>1129</v>
      </c>
      <c r="C137" s="124">
        <v>120.25</v>
      </c>
      <c r="D137" s="125">
        <v>119.55</v>
      </c>
      <c r="E137" s="125">
        <v>115.55</v>
      </c>
      <c r="F137" s="125">
        <v>110.85</v>
      </c>
      <c r="G137" s="125">
        <v>106.85</v>
      </c>
      <c r="H137" s="125">
        <v>124.25</v>
      </c>
      <c r="I137" s="125">
        <v>128.25</v>
      </c>
      <c r="J137" s="125">
        <v>132.94999999999999</v>
      </c>
      <c r="K137" s="124">
        <v>123.55</v>
      </c>
      <c r="L137" s="124">
        <v>114.85</v>
      </c>
      <c r="M137" s="124">
        <v>70.854100000000003</v>
      </c>
    </row>
    <row r="138" spans="1:13">
      <c r="A138" s="66">
        <v>129</v>
      </c>
      <c r="B138" s="124" t="s">
        <v>1194</v>
      </c>
      <c r="C138" s="124">
        <v>70.2</v>
      </c>
      <c r="D138" s="125">
        <v>69.45</v>
      </c>
      <c r="E138" s="125">
        <v>68.150000000000006</v>
      </c>
      <c r="F138" s="125">
        <v>66.100000000000009</v>
      </c>
      <c r="G138" s="125">
        <v>64.800000000000011</v>
      </c>
      <c r="H138" s="125">
        <v>71.5</v>
      </c>
      <c r="I138" s="125">
        <v>72.799999999999983</v>
      </c>
      <c r="J138" s="125">
        <v>74.849999999999994</v>
      </c>
      <c r="K138" s="124">
        <v>70.75</v>
      </c>
      <c r="L138" s="124">
        <v>67.400000000000006</v>
      </c>
      <c r="M138" s="124">
        <v>12.759370000000001</v>
      </c>
    </row>
    <row r="139" spans="1:13">
      <c r="A139" s="66">
        <v>130</v>
      </c>
      <c r="B139" s="124" t="s">
        <v>239</v>
      </c>
      <c r="C139" s="124">
        <v>335.65</v>
      </c>
      <c r="D139" s="125">
        <v>334.91666666666669</v>
      </c>
      <c r="E139" s="125">
        <v>332.83333333333337</v>
      </c>
      <c r="F139" s="125">
        <v>330.01666666666671</v>
      </c>
      <c r="G139" s="125">
        <v>327.93333333333339</v>
      </c>
      <c r="H139" s="125">
        <v>337.73333333333335</v>
      </c>
      <c r="I139" s="125">
        <v>339.81666666666672</v>
      </c>
      <c r="J139" s="125">
        <v>342.63333333333333</v>
      </c>
      <c r="K139" s="124">
        <v>337</v>
      </c>
      <c r="L139" s="124">
        <v>332.1</v>
      </c>
      <c r="M139" s="124">
        <v>24.41292</v>
      </c>
    </row>
    <row r="140" spans="1:13">
      <c r="A140" s="66">
        <v>131</v>
      </c>
      <c r="B140" s="124" t="s">
        <v>115</v>
      </c>
      <c r="C140" s="124">
        <v>7117.75</v>
      </c>
      <c r="D140" s="125">
        <v>7056.7833333333328</v>
      </c>
      <c r="E140" s="125">
        <v>6955.4166666666661</v>
      </c>
      <c r="F140" s="125">
        <v>6793.083333333333</v>
      </c>
      <c r="G140" s="125">
        <v>6691.7166666666662</v>
      </c>
      <c r="H140" s="125">
        <v>7219.1166666666659</v>
      </c>
      <c r="I140" s="125">
        <v>7320.4833333333327</v>
      </c>
      <c r="J140" s="125">
        <v>7482.8166666666657</v>
      </c>
      <c r="K140" s="124">
        <v>7158.15</v>
      </c>
      <c r="L140" s="124">
        <v>6894.45</v>
      </c>
      <c r="M140" s="124">
        <v>8.3853799999999996</v>
      </c>
    </row>
    <row r="141" spans="1:13">
      <c r="A141" s="66">
        <v>132</v>
      </c>
      <c r="B141" s="124" t="s">
        <v>351</v>
      </c>
      <c r="C141" s="124">
        <v>407.65</v>
      </c>
      <c r="D141" s="125">
        <v>405.51666666666665</v>
      </c>
      <c r="E141" s="125">
        <v>399.83333333333331</v>
      </c>
      <c r="F141" s="125">
        <v>392.01666666666665</v>
      </c>
      <c r="G141" s="125">
        <v>386.33333333333331</v>
      </c>
      <c r="H141" s="125">
        <v>413.33333333333331</v>
      </c>
      <c r="I141" s="125">
        <v>419.01666666666671</v>
      </c>
      <c r="J141" s="125">
        <v>426.83333333333331</v>
      </c>
      <c r="K141" s="124">
        <v>411.2</v>
      </c>
      <c r="L141" s="124">
        <v>397.7</v>
      </c>
      <c r="M141" s="124">
        <v>5.9511200000000004</v>
      </c>
    </row>
    <row r="142" spans="1:13">
      <c r="A142" s="66">
        <v>133</v>
      </c>
      <c r="B142" s="124" t="s">
        <v>117</v>
      </c>
      <c r="C142" s="124">
        <v>915.65</v>
      </c>
      <c r="D142" s="125">
        <v>922.91666666666663</v>
      </c>
      <c r="E142" s="125">
        <v>904.93333333333328</v>
      </c>
      <c r="F142" s="125">
        <v>894.2166666666667</v>
      </c>
      <c r="G142" s="125">
        <v>876.23333333333335</v>
      </c>
      <c r="H142" s="125">
        <v>933.63333333333321</v>
      </c>
      <c r="I142" s="125">
        <v>951.61666666666656</v>
      </c>
      <c r="J142" s="125">
        <v>962.33333333333314</v>
      </c>
      <c r="K142" s="124">
        <v>940.9</v>
      </c>
      <c r="L142" s="124">
        <v>912.2</v>
      </c>
      <c r="M142" s="124">
        <v>12.510949999999999</v>
      </c>
    </row>
    <row r="143" spans="1:13">
      <c r="A143" s="66">
        <v>134</v>
      </c>
      <c r="B143" s="124" t="s">
        <v>118</v>
      </c>
      <c r="C143" s="124">
        <v>164.45</v>
      </c>
      <c r="D143" s="125">
        <v>162.98333333333332</v>
      </c>
      <c r="E143" s="125">
        <v>160.96666666666664</v>
      </c>
      <c r="F143" s="125">
        <v>157.48333333333332</v>
      </c>
      <c r="G143" s="125">
        <v>155.46666666666664</v>
      </c>
      <c r="H143" s="125">
        <v>166.46666666666664</v>
      </c>
      <c r="I143" s="125">
        <v>168.48333333333335</v>
      </c>
      <c r="J143" s="125">
        <v>171.96666666666664</v>
      </c>
      <c r="K143" s="124">
        <v>165</v>
      </c>
      <c r="L143" s="124">
        <v>159.5</v>
      </c>
      <c r="M143" s="124">
        <v>88.231809999999996</v>
      </c>
    </row>
    <row r="144" spans="1:13">
      <c r="A144" s="66">
        <v>135</v>
      </c>
      <c r="B144" s="124" t="s">
        <v>203</v>
      </c>
      <c r="C144" s="124">
        <v>1009.95</v>
      </c>
      <c r="D144" s="125">
        <v>1014.4500000000002</v>
      </c>
      <c r="E144" s="125">
        <v>1001.0000000000002</v>
      </c>
      <c r="F144" s="125">
        <v>992.05000000000007</v>
      </c>
      <c r="G144" s="125">
        <v>978.60000000000014</v>
      </c>
      <c r="H144" s="125">
        <v>1023.4000000000003</v>
      </c>
      <c r="I144" s="125">
        <v>1036.8500000000004</v>
      </c>
      <c r="J144" s="125">
        <v>1045.8000000000004</v>
      </c>
      <c r="K144" s="124">
        <v>1027.9000000000001</v>
      </c>
      <c r="L144" s="124">
        <v>1005.5</v>
      </c>
      <c r="M144" s="124">
        <v>3.77949</v>
      </c>
    </row>
    <row r="145" spans="1:13">
      <c r="A145" s="66">
        <v>136</v>
      </c>
      <c r="B145" s="124" t="s">
        <v>1210</v>
      </c>
      <c r="C145" s="124">
        <v>569.54999999999995</v>
      </c>
      <c r="D145" s="125">
        <v>557.80000000000007</v>
      </c>
      <c r="E145" s="125">
        <v>536.75000000000011</v>
      </c>
      <c r="F145" s="125">
        <v>503.95000000000005</v>
      </c>
      <c r="G145" s="125">
        <v>482.90000000000009</v>
      </c>
      <c r="H145" s="125">
        <v>590.60000000000014</v>
      </c>
      <c r="I145" s="125">
        <v>611.65000000000009</v>
      </c>
      <c r="J145" s="125">
        <v>644.45000000000016</v>
      </c>
      <c r="K145" s="124">
        <v>578.85</v>
      </c>
      <c r="L145" s="124">
        <v>525</v>
      </c>
      <c r="M145" s="124">
        <v>25.204630000000002</v>
      </c>
    </row>
    <row r="146" spans="1:13">
      <c r="A146" s="66">
        <v>137</v>
      </c>
      <c r="B146" s="124" t="s">
        <v>373</v>
      </c>
      <c r="C146" s="124">
        <v>566.6</v>
      </c>
      <c r="D146" s="125">
        <v>568.86666666666667</v>
      </c>
      <c r="E146" s="125">
        <v>561.73333333333335</v>
      </c>
      <c r="F146" s="125">
        <v>556.86666666666667</v>
      </c>
      <c r="G146" s="125">
        <v>549.73333333333335</v>
      </c>
      <c r="H146" s="125">
        <v>573.73333333333335</v>
      </c>
      <c r="I146" s="125">
        <v>580.86666666666679</v>
      </c>
      <c r="J146" s="125">
        <v>585.73333333333335</v>
      </c>
      <c r="K146" s="124">
        <v>576</v>
      </c>
      <c r="L146" s="124">
        <v>564</v>
      </c>
      <c r="M146" s="124">
        <v>4.3959000000000001</v>
      </c>
    </row>
    <row r="147" spans="1:13">
      <c r="A147" s="66">
        <v>138</v>
      </c>
      <c r="B147" s="124" t="s">
        <v>366</v>
      </c>
      <c r="C147" s="124">
        <v>57.5</v>
      </c>
      <c r="D147" s="125">
        <v>56.85</v>
      </c>
      <c r="E147" s="125">
        <v>55.800000000000004</v>
      </c>
      <c r="F147" s="125">
        <v>54.1</v>
      </c>
      <c r="G147" s="125">
        <v>53.050000000000004</v>
      </c>
      <c r="H147" s="125">
        <v>58.550000000000004</v>
      </c>
      <c r="I147" s="125">
        <v>59.6</v>
      </c>
      <c r="J147" s="125">
        <v>61.300000000000004</v>
      </c>
      <c r="K147" s="124">
        <v>57.9</v>
      </c>
      <c r="L147" s="124">
        <v>55.15</v>
      </c>
      <c r="M147" s="124">
        <v>88.849050000000005</v>
      </c>
    </row>
    <row r="148" spans="1:13">
      <c r="A148" s="66">
        <v>139</v>
      </c>
      <c r="B148" s="124" t="s">
        <v>120</v>
      </c>
      <c r="C148" s="124">
        <v>23.6</v>
      </c>
      <c r="D148" s="125">
        <v>23.5</v>
      </c>
      <c r="E148" s="125">
        <v>23.25</v>
      </c>
      <c r="F148" s="125">
        <v>22.9</v>
      </c>
      <c r="G148" s="125">
        <v>22.65</v>
      </c>
      <c r="H148" s="125">
        <v>23.85</v>
      </c>
      <c r="I148" s="125">
        <v>24.1</v>
      </c>
      <c r="J148" s="125">
        <v>24.450000000000003</v>
      </c>
      <c r="K148" s="124">
        <v>23.75</v>
      </c>
      <c r="L148" s="124">
        <v>23.15</v>
      </c>
      <c r="M148" s="124">
        <v>49.02854</v>
      </c>
    </row>
    <row r="149" spans="1:13">
      <c r="A149" s="66">
        <v>140</v>
      </c>
      <c r="B149" s="124" t="s">
        <v>121</v>
      </c>
      <c r="C149" s="124">
        <v>105.75</v>
      </c>
      <c r="D149" s="125">
        <v>104.78333333333335</v>
      </c>
      <c r="E149" s="125">
        <v>103.56666666666669</v>
      </c>
      <c r="F149" s="125">
        <v>101.38333333333334</v>
      </c>
      <c r="G149" s="125">
        <v>100.16666666666669</v>
      </c>
      <c r="H149" s="125">
        <v>106.9666666666667</v>
      </c>
      <c r="I149" s="125">
        <v>108.18333333333337</v>
      </c>
      <c r="J149" s="125">
        <v>110.3666666666667</v>
      </c>
      <c r="K149" s="124">
        <v>106</v>
      </c>
      <c r="L149" s="124">
        <v>102.6</v>
      </c>
      <c r="M149" s="124">
        <v>45.162860000000002</v>
      </c>
    </row>
    <row r="150" spans="1:13">
      <c r="A150" s="66">
        <v>141</v>
      </c>
      <c r="B150" s="124" t="s">
        <v>122</v>
      </c>
      <c r="C150" s="124">
        <v>147</v>
      </c>
      <c r="D150" s="125">
        <v>146.06666666666666</v>
      </c>
      <c r="E150" s="125">
        <v>143.93333333333334</v>
      </c>
      <c r="F150" s="125">
        <v>140.86666666666667</v>
      </c>
      <c r="G150" s="125">
        <v>138.73333333333335</v>
      </c>
      <c r="H150" s="125">
        <v>149.13333333333333</v>
      </c>
      <c r="I150" s="125">
        <v>151.26666666666665</v>
      </c>
      <c r="J150" s="125">
        <v>154.33333333333331</v>
      </c>
      <c r="K150" s="124">
        <v>148.19999999999999</v>
      </c>
      <c r="L150" s="124">
        <v>143</v>
      </c>
      <c r="M150" s="124">
        <v>108.23586</v>
      </c>
    </row>
    <row r="151" spans="1:13">
      <c r="A151" s="66">
        <v>142</v>
      </c>
      <c r="B151" s="124" t="s">
        <v>1225</v>
      </c>
      <c r="C151" s="124">
        <v>56.1</v>
      </c>
      <c r="D151" s="125">
        <v>55.533333333333331</v>
      </c>
      <c r="E151" s="125">
        <v>54.666666666666664</v>
      </c>
      <c r="F151" s="125">
        <v>53.233333333333334</v>
      </c>
      <c r="G151" s="125">
        <v>52.366666666666667</v>
      </c>
      <c r="H151" s="125">
        <v>56.966666666666661</v>
      </c>
      <c r="I151" s="125">
        <v>57.833333333333336</v>
      </c>
      <c r="J151" s="125">
        <v>59.266666666666659</v>
      </c>
      <c r="K151" s="124">
        <v>56.4</v>
      </c>
      <c r="L151" s="124">
        <v>54.1</v>
      </c>
      <c r="M151" s="124">
        <v>320.16037999999998</v>
      </c>
    </row>
    <row r="152" spans="1:13">
      <c r="A152" s="66">
        <v>143</v>
      </c>
      <c r="B152" s="124" t="s">
        <v>1276</v>
      </c>
      <c r="C152" s="124">
        <v>485.9</v>
      </c>
      <c r="D152" s="125">
        <v>487.9666666666667</v>
      </c>
      <c r="E152" s="125">
        <v>480.93333333333339</v>
      </c>
      <c r="F152" s="125">
        <v>475.9666666666667</v>
      </c>
      <c r="G152" s="125">
        <v>468.93333333333339</v>
      </c>
      <c r="H152" s="125">
        <v>492.93333333333339</v>
      </c>
      <c r="I152" s="125">
        <v>499.9666666666667</v>
      </c>
      <c r="J152" s="125">
        <v>504.93333333333339</v>
      </c>
      <c r="K152" s="124">
        <v>495</v>
      </c>
      <c r="L152" s="124">
        <v>483</v>
      </c>
      <c r="M152" s="124">
        <v>4.6647999999999996</v>
      </c>
    </row>
    <row r="153" spans="1:13">
      <c r="A153" s="66">
        <v>144</v>
      </c>
      <c r="B153" s="124" t="s">
        <v>124</v>
      </c>
      <c r="C153" s="124">
        <v>155</v>
      </c>
      <c r="D153" s="125">
        <v>152.83333333333334</v>
      </c>
      <c r="E153" s="125">
        <v>150.01666666666668</v>
      </c>
      <c r="F153" s="125">
        <v>145.03333333333333</v>
      </c>
      <c r="G153" s="125">
        <v>142.21666666666667</v>
      </c>
      <c r="H153" s="125">
        <v>157.81666666666669</v>
      </c>
      <c r="I153" s="125">
        <v>160.63333333333335</v>
      </c>
      <c r="J153" s="125">
        <v>165.6166666666667</v>
      </c>
      <c r="K153" s="124">
        <v>155.65</v>
      </c>
      <c r="L153" s="124">
        <v>147.85</v>
      </c>
      <c r="M153" s="124">
        <v>111.94669</v>
      </c>
    </row>
    <row r="154" spans="1:13">
      <c r="A154" s="66">
        <v>145</v>
      </c>
      <c r="B154" s="124" t="s">
        <v>204</v>
      </c>
      <c r="C154" s="124">
        <v>181.35</v>
      </c>
      <c r="D154" s="125">
        <v>180.45000000000002</v>
      </c>
      <c r="E154" s="125">
        <v>179.15000000000003</v>
      </c>
      <c r="F154" s="125">
        <v>176.95000000000002</v>
      </c>
      <c r="G154" s="125">
        <v>175.65000000000003</v>
      </c>
      <c r="H154" s="125">
        <v>182.65000000000003</v>
      </c>
      <c r="I154" s="125">
        <v>183.95000000000005</v>
      </c>
      <c r="J154" s="125">
        <v>186.15000000000003</v>
      </c>
      <c r="K154" s="124">
        <v>181.75</v>
      </c>
      <c r="L154" s="124">
        <v>178.25</v>
      </c>
      <c r="M154" s="124">
        <v>13.2212</v>
      </c>
    </row>
    <row r="155" spans="1:13">
      <c r="A155" s="66">
        <v>146</v>
      </c>
      <c r="B155" s="124" t="s">
        <v>123</v>
      </c>
      <c r="C155" s="124">
        <v>3573.05</v>
      </c>
      <c r="D155" s="125">
        <v>3557.6333333333332</v>
      </c>
      <c r="E155" s="125">
        <v>3505.4166666666665</v>
      </c>
      <c r="F155" s="125">
        <v>3437.7833333333333</v>
      </c>
      <c r="G155" s="125">
        <v>3385.5666666666666</v>
      </c>
      <c r="H155" s="125">
        <v>3625.2666666666664</v>
      </c>
      <c r="I155" s="125">
        <v>3677.4833333333336</v>
      </c>
      <c r="J155" s="125">
        <v>3745.1166666666663</v>
      </c>
      <c r="K155" s="124">
        <v>3609.85</v>
      </c>
      <c r="L155" s="124">
        <v>3490</v>
      </c>
      <c r="M155" s="124">
        <v>0.51807999999999998</v>
      </c>
    </row>
    <row r="156" spans="1:13">
      <c r="A156" s="66">
        <v>147</v>
      </c>
      <c r="B156" s="124" t="s">
        <v>348</v>
      </c>
      <c r="C156" s="124">
        <v>79.7</v>
      </c>
      <c r="D156" s="125">
        <v>77.316666666666677</v>
      </c>
      <c r="E156" s="125">
        <v>73.733333333333348</v>
      </c>
      <c r="F156" s="125">
        <v>67.766666666666666</v>
      </c>
      <c r="G156" s="125">
        <v>64.183333333333337</v>
      </c>
      <c r="H156" s="125">
        <v>83.28333333333336</v>
      </c>
      <c r="I156" s="125">
        <v>86.866666666666703</v>
      </c>
      <c r="J156" s="125">
        <v>92.833333333333371</v>
      </c>
      <c r="K156" s="124">
        <v>80.900000000000006</v>
      </c>
      <c r="L156" s="124">
        <v>71.349999999999994</v>
      </c>
      <c r="M156" s="124">
        <v>268.1737</v>
      </c>
    </row>
    <row r="157" spans="1:13">
      <c r="A157" s="66">
        <v>148</v>
      </c>
      <c r="B157" s="124" t="s">
        <v>1330</v>
      </c>
      <c r="C157" s="124">
        <v>953.15</v>
      </c>
      <c r="D157" s="125">
        <v>957.4666666666667</v>
      </c>
      <c r="E157" s="125">
        <v>926.68333333333339</v>
      </c>
      <c r="F157" s="125">
        <v>900.2166666666667</v>
      </c>
      <c r="G157" s="125">
        <v>869.43333333333339</v>
      </c>
      <c r="H157" s="125">
        <v>983.93333333333339</v>
      </c>
      <c r="I157" s="125">
        <v>1014.7166666666667</v>
      </c>
      <c r="J157" s="125">
        <v>1041.1833333333334</v>
      </c>
      <c r="K157" s="124">
        <v>988.25</v>
      </c>
      <c r="L157" s="124">
        <v>931</v>
      </c>
      <c r="M157" s="124">
        <v>2.6006900000000002</v>
      </c>
    </row>
    <row r="158" spans="1:13">
      <c r="A158" s="66">
        <v>149</v>
      </c>
      <c r="B158" s="124" t="s">
        <v>1920</v>
      </c>
      <c r="C158" s="124">
        <v>919.75</v>
      </c>
      <c r="D158" s="125">
        <v>920.93333333333339</v>
      </c>
      <c r="E158" s="125">
        <v>911.86666666666679</v>
      </c>
      <c r="F158" s="125">
        <v>903.98333333333335</v>
      </c>
      <c r="G158" s="125">
        <v>894.91666666666674</v>
      </c>
      <c r="H158" s="125">
        <v>928.81666666666683</v>
      </c>
      <c r="I158" s="125">
        <v>937.88333333333344</v>
      </c>
      <c r="J158" s="125">
        <v>945.76666666666688</v>
      </c>
      <c r="K158" s="124">
        <v>930</v>
      </c>
      <c r="L158" s="124">
        <v>913.05</v>
      </c>
      <c r="M158" s="124">
        <v>1.80372</v>
      </c>
    </row>
    <row r="159" spans="1:13">
      <c r="A159" s="66">
        <v>150</v>
      </c>
      <c r="B159" s="124" t="s">
        <v>228</v>
      </c>
      <c r="C159" s="124">
        <v>22898.5</v>
      </c>
      <c r="D159" s="125">
        <v>22732.916666666668</v>
      </c>
      <c r="E159" s="125">
        <v>22315.833333333336</v>
      </c>
      <c r="F159" s="125">
        <v>21733.166666666668</v>
      </c>
      <c r="G159" s="125">
        <v>21316.083333333336</v>
      </c>
      <c r="H159" s="125">
        <v>23315.583333333336</v>
      </c>
      <c r="I159" s="125">
        <v>23732.666666666672</v>
      </c>
      <c r="J159" s="125">
        <v>24315.333333333336</v>
      </c>
      <c r="K159" s="124">
        <v>23150</v>
      </c>
      <c r="L159" s="124">
        <v>22150.25</v>
      </c>
      <c r="M159" s="124">
        <v>0.46279999999999999</v>
      </c>
    </row>
    <row r="160" spans="1:13">
      <c r="A160" s="66">
        <v>151</v>
      </c>
      <c r="B160" s="124" t="s">
        <v>126</v>
      </c>
      <c r="C160" s="124">
        <v>226.35</v>
      </c>
      <c r="D160" s="125">
        <v>225.5333333333333</v>
      </c>
      <c r="E160" s="125">
        <v>223.61666666666662</v>
      </c>
      <c r="F160" s="125">
        <v>220.88333333333333</v>
      </c>
      <c r="G160" s="125">
        <v>218.96666666666664</v>
      </c>
      <c r="H160" s="125">
        <v>228.26666666666659</v>
      </c>
      <c r="I160" s="125">
        <v>230.18333333333328</v>
      </c>
      <c r="J160" s="125">
        <v>232.91666666666657</v>
      </c>
      <c r="K160" s="124">
        <v>227.45</v>
      </c>
      <c r="L160" s="124">
        <v>222.8</v>
      </c>
      <c r="M160" s="124">
        <v>34.576909999999998</v>
      </c>
    </row>
    <row r="161" spans="1:13">
      <c r="A161" s="66">
        <v>152</v>
      </c>
      <c r="B161" s="124" t="s">
        <v>205</v>
      </c>
      <c r="C161" s="124">
        <v>1142.3</v>
      </c>
      <c r="D161" s="125">
        <v>1144.3333333333333</v>
      </c>
      <c r="E161" s="125">
        <v>1134.1666666666665</v>
      </c>
      <c r="F161" s="125">
        <v>1126.0333333333333</v>
      </c>
      <c r="G161" s="125">
        <v>1115.8666666666666</v>
      </c>
      <c r="H161" s="125">
        <v>1152.4666666666665</v>
      </c>
      <c r="I161" s="125">
        <v>1162.633333333333</v>
      </c>
      <c r="J161" s="125">
        <v>1170.7666666666664</v>
      </c>
      <c r="K161" s="124">
        <v>1154.5</v>
      </c>
      <c r="L161" s="124">
        <v>1136.2</v>
      </c>
      <c r="M161" s="124">
        <v>2.8274699999999999</v>
      </c>
    </row>
    <row r="162" spans="1:13">
      <c r="A162" s="66">
        <v>153</v>
      </c>
      <c r="B162" s="124" t="s">
        <v>206</v>
      </c>
      <c r="C162" s="124">
        <v>2460.6999999999998</v>
      </c>
      <c r="D162" s="125">
        <v>2433.5499999999997</v>
      </c>
      <c r="E162" s="125">
        <v>2392.0999999999995</v>
      </c>
      <c r="F162" s="125">
        <v>2323.4999999999995</v>
      </c>
      <c r="G162" s="125">
        <v>2282.0499999999993</v>
      </c>
      <c r="H162" s="125">
        <v>2502.1499999999996</v>
      </c>
      <c r="I162" s="125">
        <v>2543.5999999999995</v>
      </c>
      <c r="J162" s="125">
        <v>2612.1999999999998</v>
      </c>
      <c r="K162" s="124">
        <v>2475</v>
      </c>
      <c r="L162" s="124">
        <v>2364.9499999999998</v>
      </c>
      <c r="M162" s="124">
        <v>5.4577900000000001</v>
      </c>
    </row>
    <row r="163" spans="1:13">
      <c r="A163" s="66">
        <v>154</v>
      </c>
      <c r="B163" s="124" t="s">
        <v>127</v>
      </c>
      <c r="C163" s="124">
        <v>116.3</v>
      </c>
      <c r="D163" s="125">
        <v>115.34999999999998</v>
      </c>
      <c r="E163" s="125">
        <v>113.84999999999997</v>
      </c>
      <c r="F163" s="125">
        <v>111.39999999999999</v>
      </c>
      <c r="G163" s="125">
        <v>109.89999999999998</v>
      </c>
      <c r="H163" s="125">
        <v>117.79999999999995</v>
      </c>
      <c r="I163" s="125">
        <v>119.29999999999998</v>
      </c>
      <c r="J163" s="125">
        <v>121.74999999999994</v>
      </c>
      <c r="K163" s="124">
        <v>116.85</v>
      </c>
      <c r="L163" s="124">
        <v>112.9</v>
      </c>
      <c r="M163" s="124">
        <v>79.731129999999993</v>
      </c>
    </row>
    <row r="164" spans="1:13">
      <c r="A164" s="66">
        <v>155</v>
      </c>
      <c r="B164" s="124" t="s">
        <v>129</v>
      </c>
      <c r="C164" s="124">
        <v>183</v>
      </c>
      <c r="D164" s="125">
        <v>183.68333333333331</v>
      </c>
      <c r="E164" s="125">
        <v>181.91666666666663</v>
      </c>
      <c r="F164" s="125">
        <v>180.83333333333331</v>
      </c>
      <c r="G164" s="125">
        <v>179.06666666666663</v>
      </c>
      <c r="H164" s="125">
        <v>184.76666666666662</v>
      </c>
      <c r="I164" s="125">
        <v>186.53333333333333</v>
      </c>
      <c r="J164" s="125">
        <v>187.61666666666662</v>
      </c>
      <c r="K164" s="124">
        <v>185.45</v>
      </c>
      <c r="L164" s="124">
        <v>182.6</v>
      </c>
      <c r="M164" s="124">
        <v>88.502070000000003</v>
      </c>
    </row>
    <row r="165" spans="1:13">
      <c r="A165" s="66">
        <v>156</v>
      </c>
      <c r="B165" s="124" t="s">
        <v>1360</v>
      </c>
      <c r="C165" s="124">
        <v>204.9</v>
      </c>
      <c r="D165" s="125">
        <v>204.5</v>
      </c>
      <c r="E165" s="125">
        <v>203.55</v>
      </c>
      <c r="F165" s="125">
        <v>202.20000000000002</v>
      </c>
      <c r="G165" s="125">
        <v>201.25000000000003</v>
      </c>
      <c r="H165" s="125">
        <v>205.85</v>
      </c>
      <c r="I165" s="125">
        <v>206.79999999999998</v>
      </c>
      <c r="J165" s="125">
        <v>208.14999999999998</v>
      </c>
      <c r="K165" s="124">
        <v>205.45</v>
      </c>
      <c r="L165" s="124">
        <v>203.15</v>
      </c>
      <c r="M165" s="124">
        <v>1.2475000000000001</v>
      </c>
    </row>
    <row r="166" spans="1:13">
      <c r="A166" s="66">
        <v>157</v>
      </c>
      <c r="B166" s="124" t="s">
        <v>207</v>
      </c>
      <c r="C166" s="124">
        <v>11013.15</v>
      </c>
      <c r="D166" s="125">
        <v>11011.050000000001</v>
      </c>
      <c r="E166" s="125">
        <v>10823.100000000002</v>
      </c>
      <c r="F166" s="125">
        <v>10633.050000000001</v>
      </c>
      <c r="G166" s="125">
        <v>10445.100000000002</v>
      </c>
      <c r="H166" s="125">
        <v>11201.100000000002</v>
      </c>
      <c r="I166" s="125">
        <v>11389.050000000003</v>
      </c>
      <c r="J166" s="125">
        <v>11579.100000000002</v>
      </c>
      <c r="K166" s="124">
        <v>11199</v>
      </c>
      <c r="L166" s="124">
        <v>10821</v>
      </c>
      <c r="M166" s="124">
        <v>4.8669999999999998E-2</v>
      </c>
    </row>
    <row r="167" spans="1:13">
      <c r="A167" s="66">
        <v>158</v>
      </c>
      <c r="B167" s="124" t="s">
        <v>128</v>
      </c>
      <c r="C167" s="124">
        <v>82.65</v>
      </c>
      <c r="D167" s="125">
        <v>80.75</v>
      </c>
      <c r="E167" s="125">
        <v>78.150000000000006</v>
      </c>
      <c r="F167" s="125">
        <v>73.650000000000006</v>
      </c>
      <c r="G167" s="125">
        <v>71.050000000000011</v>
      </c>
      <c r="H167" s="125">
        <v>85.25</v>
      </c>
      <c r="I167" s="125">
        <v>87.85</v>
      </c>
      <c r="J167" s="125">
        <v>92.35</v>
      </c>
      <c r="K167" s="124">
        <v>83.35</v>
      </c>
      <c r="L167" s="124">
        <v>76.25</v>
      </c>
      <c r="M167" s="124">
        <v>508.45208000000002</v>
      </c>
    </row>
    <row r="168" spans="1:13">
      <c r="A168" s="66">
        <v>159</v>
      </c>
      <c r="B168" s="124" t="s">
        <v>1881</v>
      </c>
      <c r="C168" s="124">
        <v>609.45000000000005</v>
      </c>
      <c r="D168" s="125">
        <v>604.2833333333333</v>
      </c>
      <c r="E168" s="125">
        <v>597.56666666666661</v>
      </c>
      <c r="F168" s="125">
        <v>585.68333333333328</v>
      </c>
      <c r="G168" s="125">
        <v>578.96666666666658</v>
      </c>
      <c r="H168" s="125">
        <v>616.16666666666663</v>
      </c>
      <c r="I168" s="125">
        <v>622.88333333333333</v>
      </c>
      <c r="J168" s="125">
        <v>634.76666666666665</v>
      </c>
      <c r="K168" s="124">
        <v>611</v>
      </c>
      <c r="L168" s="124">
        <v>592.4</v>
      </c>
      <c r="M168" s="124">
        <v>25.926359999999999</v>
      </c>
    </row>
    <row r="169" spans="1:13">
      <c r="A169" s="66">
        <v>160</v>
      </c>
      <c r="B169" s="124" t="s">
        <v>1372</v>
      </c>
      <c r="C169" s="124">
        <v>573.1</v>
      </c>
      <c r="D169" s="125">
        <v>572.5</v>
      </c>
      <c r="E169" s="125">
        <v>567.1</v>
      </c>
      <c r="F169" s="125">
        <v>561.1</v>
      </c>
      <c r="G169" s="125">
        <v>555.70000000000005</v>
      </c>
      <c r="H169" s="125">
        <v>578.5</v>
      </c>
      <c r="I169" s="125">
        <v>583.90000000000009</v>
      </c>
      <c r="J169" s="125">
        <v>589.9</v>
      </c>
      <c r="K169" s="124">
        <v>577.9</v>
      </c>
      <c r="L169" s="124">
        <v>566.5</v>
      </c>
      <c r="M169" s="124">
        <v>1.38218</v>
      </c>
    </row>
    <row r="170" spans="1:13">
      <c r="A170" s="66">
        <v>161</v>
      </c>
      <c r="B170" s="124" t="s">
        <v>133</v>
      </c>
      <c r="C170" s="124">
        <v>193.35</v>
      </c>
      <c r="D170" s="125">
        <v>189.03333333333333</v>
      </c>
      <c r="E170" s="125">
        <v>183.56666666666666</v>
      </c>
      <c r="F170" s="125">
        <v>173.78333333333333</v>
      </c>
      <c r="G170" s="125">
        <v>168.31666666666666</v>
      </c>
      <c r="H170" s="125">
        <v>198.81666666666666</v>
      </c>
      <c r="I170" s="125">
        <v>204.2833333333333</v>
      </c>
      <c r="J170" s="125">
        <v>214.06666666666666</v>
      </c>
      <c r="K170" s="124">
        <v>194.5</v>
      </c>
      <c r="L170" s="124">
        <v>179.25</v>
      </c>
      <c r="M170" s="124">
        <v>126.85286000000001</v>
      </c>
    </row>
    <row r="171" spans="1:13">
      <c r="A171" s="66">
        <v>162</v>
      </c>
      <c r="B171" s="124" t="s">
        <v>131</v>
      </c>
      <c r="C171" s="124">
        <v>6.65</v>
      </c>
      <c r="D171" s="125">
        <v>6.6000000000000005</v>
      </c>
      <c r="E171" s="125">
        <v>6.5000000000000009</v>
      </c>
      <c r="F171" s="125">
        <v>6.3500000000000005</v>
      </c>
      <c r="G171" s="125">
        <v>6.2500000000000009</v>
      </c>
      <c r="H171" s="125">
        <v>6.7500000000000009</v>
      </c>
      <c r="I171" s="125">
        <v>6.8500000000000005</v>
      </c>
      <c r="J171" s="125">
        <v>7.0000000000000009</v>
      </c>
      <c r="K171" s="124">
        <v>6.7</v>
      </c>
      <c r="L171" s="124">
        <v>6.45</v>
      </c>
      <c r="M171" s="124">
        <v>293.68036000000001</v>
      </c>
    </row>
    <row r="172" spans="1:13">
      <c r="A172" s="66">
        <v>163</v>
      </c>
      <c r="B172" s="124" t="s">
        <v>134</v>
      </c>
      <c r="C172" s="124">
        <v>1237.6500000000001</v>
      </c>
      <c r="D172" s="125">
        <v>1232.0166666666667</v>
      </c>
      <c r="E172" s="125">
        <v>1224.2333333333333</v>
      </c>
      <c r="F172" s="125">
        <v>1210.8166666666666</v>
      </c>
      <c r="G172" s="125">
        <v>1203.0333333333333</v>
      </c>
      <c r="H172" s="125">
        <v>1245.4333333333334</v>
      </c>
      <c r="I172" s="125">
        <v>1253.2166666666667</v>
      </c>
      <c r="J172" s="125">
        <v>1266.6333333333334</v>
      </c>
      <c r="K172" s="124">
        <v>1239.8</v>
      </c>
      <c r="L172" s="124">
        <v>1218.5999999999999</v>
      </c>
      <c r="M172" s="124">
        <v>71.215090000000004</v>
      </c>
    </row>
    <row r="173" spans="1:13">
      <c r="A173" s="66">
        <v>164</v>
      </c>
      <c r="B173" s="124" t="s">
        <v>135</v>
      </c>
      <c r="C173" s="124">
        <v>130.4</v>
      </c>
      <c r="D173" s="125">
        <v>129.5</v>
      </c>
      <c r="E173" s="125">
        <v>125.75</v>
      </c>
      <c r="F173" s="125">
        <v>121.1</v>
      </c>
      <c r="G173" s="125">
        <v>117.35</v>
      </c>
      <c r="H173" s="125">
        <v>134.15</v>
      </c>
      <c r="I173" s="125">
        <v>137.9</v>
      </c>
      <c r="J173" s="125">
        <v>142.55000000000001</v>
      </c>
      <c r="K173" s="124">
        <v>133.25</v>
      </c>
      <c r="L173" s="124">
        <v>124.85</v>
      </c>
      <c r="M173" s="124">
        <v>174.68022999999999</v>
      </c>
    </row>
    <row r="174" spans="1:13">
      <c r="A174" s="66">
        <v>165</v>
      </c>
      <c r="B174" s="124" t="s">
        <v>136</v>
      </c>
      <c r="C174" s="124">
        <v>12.75</v>
      </c>
      <c r="D174" s="125">
        <v>12.783333333333333</v>
      </c>
      <c r="E174" s="125">
        <v>12.316666666666666</v>
      </c>
      <c r="F174" s="125">
        <v>11.883333333333333</v>
      </c>
      <c r="G174" s="125">
        <v>11.416666666666666</v>
      </c>
      <c r="H174" s="125">
        <v>13.216666666666667</v>
      </c>
      <c r="I174" s="125">
        <v>13.683333333333332</v>
      </c>
      <c r="J174" s="125">
        <v>14.116666666666667</v>
      </c>
      <c r="K174" s="124">
        <v>13.25</v>
      </c>
      <c r="L174" s="124">
        <v>12.35</v>
      </c>
      <c r="M174" s="124">
        <v>1124.8424399999999</v>
      </c>
    </row>
    <row r="175" spans="1:13">
      <c r="A175" s="66">
        <v>166</v>
      </c>
      <c r="B175" s="124" t="s">
        <v>132</v>
      </c>
      <c r="C175" s="124">
        <v>144</v>
      </c>
      <c r="D175" s="125">
        <v>141.73333333333332</v>
      </c>
      <c r="E175" s="125">
        <v>138.56666666666663</v>
      </c>
      <c r="F175" s="125">
        <v>133.13333333333333</v>
      </c>
      <c r="G175" s="125">
        <v>129.96666666666664</v>
      </c>
      <c r="H175" s="125">
        <v>147.16666666666663</v>
      </c>
      <c r="I175" s="125">
        <v>150.33333333333331</v>
      </c>
      <c r="J175" s="125">
        <v>155.76666666666662</v>
      </c>
      <c r="K175" s="124">
        <v>144.9</v>
      </c>
      <c r="L175" s="124">
        <v>136.30000000000001</v>
      </c>
      <c r="M175" s="124">
        <v>144.84972999999999</v>
      </c>
    </row>
    <row r="176" spans="1:13">
      <c r="A176" s="66">
        <v>167</v>
      </c>
      <c r="B176" s="124" t="s">
        <v>227</v>
      </c>
      <c r="C176" s="124">
        <v>2318.6999999999998</v>
      </c>
      <c r="D176" s="125">
        <v>2307.9333333333329</v>
      </c>
      <c r="E176" s="125">
        <v>2291.766666666666</v>
      </c>
      <c r="F176" s="125">
        <v>2264.833333333333</v>
      </c>
      <c r="G176" s="125">
        <v>2248.6666666666661</v>
      </c>
      <c r="H176" s="125">
        <v>2334.8666666666659</v>
      </c>
      <c r="I176" s="125">
        <v>2351.0333333333328</v>
      </c>
      <c r="J176" s="125">
        <v>2377.9666666666658</v>
      </c>
      <c r="K176" s="124">
        <v>2324.1</v>
      </c>
      <c r="L176" s="124">
        <v>2281</v>
      </c>
      <c r="M176" s="124">
        <v>3.0803500000000001</v>
      </c>
    </row>
    <row r="177" spans="1:13">
      <c r="A177" s="66">
        <v>168</v>
      </c>
      <c r="B177" s="124" t="s">
        <v>209</v>
      </c>
      <c r="C177" s="124">
        <v>17246.3</v>
      </c>
      <c r="D177" s="125">
        <v>17103.55</v>
      </c>
      <c r="E177" s="125">
        <v>16830.099999999999</v>
      </c>
      <c r="F177" s="125">
        <v>16413.899999999998</v>
      </c>
      <c r="G177" s="125">
        <v>16140.449999999997</v>
      </c>
      <c r="H177" s="125">
        <v>17519.75</v>
      </c>
      <c r="I177" s="125">
        <v>17793.200000000004</v>
      </c>
      <c r="J177" s="125">
        <v>18209.400000000001</v>
      </c>
      <c r="K177" s="124">
        <v>17377</v>
      </c>
      <c r="L177" s="124">
        <v>16687.349999999999</v>
      </c>
      <c r="M177" s="124">
        <v>0.31503999999999999</v>
      </c>
    </row>
    <row r="178" spans="1:13">
      <c r="A178" s="66">
        <v>169</v>
      </c>
      <c r="B178" s="124" t="s">
        <v>140</v>
      </c>
      <c r="C178" s="124">
        <v>1228.8</v>
      </c>
      <c r="D178" s="125">
        <v>1210.1833333333334</v>
      </c>
      <c r="E178" s="125">
        <v>1182.6666666666667</v>
      </c>
      <c r="F178" s="125">
        <v>1136.5333333333333</v>
      </c>
      <c r="G178" s="125">
        <v>1109.0166666666667</v>
      </c>
      <c r="H178" s="125">
        <v>1256.3166666666668</v>
      </c>
      <c r="I178" s="125">
        <v>1283.8333333333333</v>
      </c>
      <c r="J178" s="125">
        <v>1329.9666666666669</v>
      </c>
      <c r="K178" s="124">
        <v>1237.7</v>
      </c>
      <c r="L178" s="124">
        <v>1164.05</v>
      </c>
      <c r="M178" s="124">
        <v>19.60352</v>
      </c>
    </row>
    <row r="179" spans="1:13">
      <c r="A179" s="66">
        <v>170</v>
      </c>
      <c r="B179" s="124" t="s">
        <v>139</v>
      </c>
      <c r="C179" s="124">
        <v>1030.5</v>
      </c>
      <c r="D179" s="125">
        <v>1021.8000000000001</v>
      </c>
      <c r="E179" s="125">
        <v>1007.2</v>
      </c>
      <c r="F179" s="125">
        <v>983.9</v>
      </c>
      <c r="G179" s="125">
        <v>969.3</v>
      </c>
      <c r="H179" s="125">
        <v>1045.1000000000001</v>
      </c>
      <c r="I179" s="125">
        <v>1059.7000000000003</v>
      </c>
      <c r="J179" s="125">
        <v>1083.0000000000002</v>
      </c>
      <c r="K179" s="124">
        <v>1036.4000000000001</v>
      </c>
      <c r="L179" s="124">
        <v>998.5</v>
      </c>
      <c r="M179" s="124">
        <v>4.0892499999999998</v>
      </c>
    </row>
    <row r="180" spans="1:13">
      <c r="A180" s="66">
        <v>171</v>
      </c>
      <c r="B180" s="124" t="s">
        <v>138</v>
      </c>
      <c r="C180" s="124">
        <v>276.45</v>
      </c>
      <c r="D180" s="125">
        <v>275.16666666666669</v>
      </c>
      <c r="E180" s="125">
        <v>272.48333333333335</v>
      </c>
      <c r="F180" s="125">
        <v>268.51666666666665</v>
      </c>
      <c r="G180" s="125">
        <v>265.83333333333331</v>
      </c>
      <c r="H180" s="125">
        <v>279.13333333333338</v>
      </c>
      <c r="I180" s="125">
        <v>281.81666666666666</v>
      </c>
      <c r="J180" s="125">
        <v>285.78333333333342</v>
      </c>
      <c r="K180" s="124">
        <v>277.85000000000002</v>
      </c>
      <c r="L180" s="124">
        <v>271.2</v>
      </c>
      <c r="M180" s="124">
        <v>215.33972</v>
      </c>
    </row>
    <row r="181" spans="1:13">
      <c r="A181" s="66">
        <v>172</v>
      </c>
      <c r="B181" s="124" t="s">
        <v>137</v>
      </c>
      <c r="C181" s="124">
        <v>55.05</v>
      </c>
      <c r="D181" s="125">
        <v>54.216666666666669</v>
      </c>
      <c r="E181" s="125">
        <v>53.083333333333336</v>
      </c>
      <c r="F181" s="125">
        <v>51.116666666666667</v>
      </c>
      <c r="G181" s="125">
        <v>49.983333333333334</v>
      </c>
      <c r="H181" s="125">
        <v>56.183333333333337</v>
      </c>
      <c r="I181" s="125">
        <v>57.316666666666663</v>
      </c>
      <c r="J181" s="125">
        <v>59.283333333333339</v>
      </c>
      <c r="K181" s="124">
        <v>55.35</v>
      </c>
      <c r="L181" s="124">
        <v>52.25</v>
      </c>
      <c r="M181" s="124">
        <v>315.84607</v>
      </c>
    </row>
    <row r="182" spans="1:13">
      <c r="A182" s="66">
        <v>173</v>
      </c>
      <c r="B182" s="124" t="s">
        <v>1546</v>
      </c>
      <c r="C182" s="124">
        <v>187.1</v>
      </c>
      <c r="D182" s="125">
        <v>188.03333333333333</v>
      </c>
      <c r="E182" s="125">
        <v>184.06666666666666</v>
      </c>
      <c r="F182" s="125">
        <v>181.03333333333333</v>
      </c>
      <c r="G182" s="125">
        <v>177.06666666666666</v>
      </c>
      <c r="H182" s="125">
        <v>191.06666666666666</v>
      </c>
      <c r="I182" s="125">
        <v>195.0333333333333</v>
      </c>
      <c r="J182" s="125">
        <v>198.06666666666666</v>
      </c>
      <c r="K182" s="124">
        <v>192</v>
      </c>
      <c r="L182" s="124">
        <v>185</v>
      </c>
      <c r="M182" s="124">
        <v>9.0518999999999998</v>
      </c>
    </row>
    <row r="183" spans="1:13">
      <c r="A183" s="66">
        <v>174</v>
      </c>
      <c r="B183" s="124" t="s">
        <v>142</v>
      </c>
      <c r="C183" s="124">
        <v>455.9</v>
      </c>
      <c r="D183" s="125">
        <v>452.7166666666667</v>
      </c>
      <c r="E183" s="125">
        <v>448.53333333333342</v>
      </c>
      <c r="F183" s="125">
        <v>441.16666666666674</v>
      </c>
      <c r="G183" s="125">
        <v>436.98333333333346</v>
      </c>
      <c r="H183" s="125">
        <v>460.08333333333337</v>
      </c>
      <c r="I183" s="125">
        <v>464.26666666666665</v>
      </c>
      <c r="J183" s="125">
        <v>471.63333333333333</v>
      </c>
      <c r="K183" s="124">
        <v>456.9</v>
      </c>
      <c r="L183" s="124">
        <v>445.35</v>
      </c>
      <c r="M183" s="124">
        <v>52.512549999999997</v>
      </c>
    </row>
    <row r="184" spans="1:13">
      <c r="A184" s="66">
        <v>175</v>
      </c>
      <c r="B184" s="124" t="s">
        <v>143</v>
      </c>
      <c r="C184" s="124">
        <v>625.79999999999995</v>
      </c>
      <c r="D184" s="125">
        <v>622.26666666666654</v>
      </c>
      <c r="E184" s="125">
        <v>616.6333333333331</v>
      </c>
      <c r="F184" s="125">
        <v>607.46666666666658</v>
      </c>
      <c r="G184" s="125">
        <v>601.83333333333314</v>
      </c>
      <c r="H184" s="125">
        <v>631.43333333333305</v>
      </c>
      <c r="I184" s="125">
        <v>637.06666666666649</v>
      </c>
      <c r="J184" s="125">
        <v>646.23333333333301</v>
      </c>
      <c r="K184" s="124">
        <v>627.9</v>
      </c>
      <c r="L184" s="124">
        <v>613.1</v>
      </c>
      <c r="M184" s="124">
        <v>20.5776</v>
      </c>
    </row>
    <row r="185" spans="1:13">
      <c r="A185" s="66">
        <v>176</v>
      </c>
      <c r="B185" s="124" t="s">
        <v>1587</v>
      </c>
      <c r="C185" s="124">
        <v>7.45</v>
      </c>
      <c r="D185" s="125">
        <v>7</v>
      </c>
      <c r="E185" s="125">
        <v>6.4</v>
      </c>
      <c r="F185" s="125">
        <v>5.3500000000000005</v>
      </c>
      <c r="G185" s="125">
        <v>4.7500000000000009</v>
      </c>
      <c r="H185" s="125">
        <v>8.0500000000000007</v>
      </c>
      <c r="I185" s="125">
        <v>8.6499999999999986</v>
      </c>
      <c r="J185" s="125">
        <v>9.6999999999999993</v>
      </c>
      <c r="K185" s="124">
        <v>7.6</v>
      </c>
      <c r="L185" s="124">
        <v>5.95</v>
      </c>
      <c r="M185" s="124">
        <v>2447.8574800000001</v>
      </c>
    </row>
    <row r="186" spans="1:13">
      <c r="A186" s="66">
        <v>177</v>
      </c>
      <c r="B186" s="124" t="s">
        <v>144</v>
      </c>
      <c r="C186" s="124">
        <v>37.25</v>
      </c>
      <c r="D186" s="125">
        <v>36.9</v>
      </c>
      <c r="E186" s="125">
        <v>36.049999999999997</v>
      </c>
      <c r="F186" s="125">
        <v>34.85</v>
      </c>
      <c r="G186" s="125">
        <v>34</v>
      </c>
      <c r="H186" s="125">
        <v>38.099999999999994</v>
      </c>
      <c r="I186" s="125">
        <v>38.950000000000003</v>
      </c>
      <c r="J186" s="125">
        <v>40.149999999999991</v>
      </c>
      <c r="K186" s="124">
        <v>37.75</v>
      </c>
      <c r="L186" s="124">
        <v>35.700000000000003</v>
      </c>
      <c r="M186" s="124">
        <v>51.759010000000004</v>
      </c>
    </row>
    <row r="187" spans="1:13">
      <c r="A187" s="66">
        <v>178</v>
      </c>
      <c r="B187" s="124" t="s">
        <v>1600</v>
      </c>
      <c r="C187" s="124">
        <v>591.35</v>
      </c>
      <c r="D187" s="125">
        <v>590.7166666666667</v>
      </c>
      <c r="E187" s="125">
        <v>584.73333333333335</v>
      </c>
      <c r="F187" s="125">
        <v>578.11666666666667</v>
      </c>
      <c r="G187" s="125">
        <v>572.13333333333333</v>
      </c>
      <c r="H187" s="125">
        <v>597.33333333333337</v>
      </c>
      <c r="I187" s="125">
        <v>603.31666666666672</v>
      </c>
      <c r="J187" s="125">
        <v>609.93333333333339</v>
      </c>
      <c r="K187" s="124">
        <v>596.70000000000005</v>
      </c>
      <c r="L187" s="124">
        <v>584.1</v>
      </c>
      <c r="M187" s="124">
        <v>0.24098</v>
      </c>
    </row>
    <row r="188" spans="1:13">
      <c r="A188" s="66">
        <v>179</v>
      </c>
      <c r="B188" s="124" t="s">
        <v>241</v>
      </c>
      <c r="C188" s="124">
        <v>37.1</v>
      </c>
      <c r="D188" s="125">
        <v>36.666666666666671</v>
      </c>
      <c r="E188" s="125">
        <v>35.88333333333334</v>
      </c>
      <c r="F188" s="125">
        <v>34.666666666666671</v>
      </c>
      <c r="G188" s="125">
        <v>33.88333333333334</v>
      </c>
      <c r="H188" s="125">
        <v>37.88333333333334</v>
      </c>
      <c r="I188" s="125">
        <v>38.666666666666671</v>
      </c>
      <c r="J188" s="125">
        <v>39.88333333333334</v>
      </c>
      <c r="K188" s="124">
        <v>37.450000000000003</v>
      </c>
      <c r="L188" s="124">
        <v>35.450000000000003</v>
      </c>
      <c r="M188" s="124">
        <v>53.874099999999999</v>
      </c>
    </row>
    <row r="189" spans="1:13">
      <c r="A189" s="66">
        <v>180</v>
      </c>
      <c r="B189" s="124" t="s">
        <v>155</v>
      </c>
      <c r="C189" s="124">
        <v>489.8</v>
      </c>
      <c r="D189" s="125">
        <v>484.41666666666669</v>
      </c>
      <c r="E189" s="125">
        <v>474.83333333333337</v>
      </c>
      <c r="F189" s="125">
        <v>459.86666666666667</v>
      </c>
      <c r="G189" s="125">
        <v>450.28333333333336</v>
      </c>
      <c r="H189" s="125">
        <v>499.38333333333338</v>
      </c>
      <c r="I189" s="125">
        <v>508.96666666666675</v>
      </c>
      <c r="J189" s="125">
        <v>523.93333333333339</v>
      </c>
      <c r="K189" s="124">
        <v>494</v>
      </c>
      <c r="L189" s="124">
        <v>469.45</v>
      </c>
      <c r="M189" s="124">
        <v>21.666899999999998</v>
      </c>
    </row>
    <row r="190" spans="1:13">
      <c r="A190" s="66">
        <v>181</v>
      </c>
      <c r="B190" s="124" t="s">
        <v>145</v>
      </c>
      <c r="C190" s="124">
        <v>579.25</v>
      </c>
      <c r="D190" s="125">
        <v>575.63333333333333</v>
      </c>
      <c r="E190" s="125">
        <v>568.76666666666665</v>
      </c>
      <c r="F190" s="125">
        <v>558.2833333333333</v>
      </c>
      <c r="G190" s="125">
        <v>551.41666666666663</v>
      </c>
      <c r="H190" s="125">
        <v>586.11666666666667</v>
      </c>
      <c r="I190" s="125">
        <v>592.98333333333323</v>
      </c>
      <c r="J190" s="125">
        <v>603.4666666666667</v>
      </c>
      <c r="K190" s="124">
        <v>582.5</v>
      </c>
      <c r="L190" s="124">
        <v>565.15</v>
      </c>
      <c r="M190" s="124">
        <v>24.96733</v>
      </c>
    </row>
    <row r="191" spans="1:13">
      <c r="A191" s="66">
        <v>182</v>
      </c>
      <c r="B191" s="124" t="s">
        <v>146</v>
      </c>
      <c r="C191" s="124">
        <v>600.5</v>
      </c>
      <c r="D191" s="125">
        <v>596.9</v>
      </c>
      <c r="E191" s="125">
        <v>590.09999999999991</v>
      </c>
      <c r="F191" s="125">
        <v>579.69999999999993</v>
      </c>
      <c r="G191" s="125">
        <v>572.89999999999986</v>
      </c>
      <c r="H191" s="125">
        <v>607.29999999999995</v>
      </c>
      <c r="I191" s="125">
        <v>614.09999999999991</v>
      </c>
      <c r="J191" s="125">
        <v>624.5</v>
      </c>
      <c r="K191" s="124">
        <v>603.70000000000005</v>
      </c>
      <c r="L191" s="124">
        <v>586.5</v>
      </c>
      <c r="M191" s="124">
        <v>3.9670100000000001</v>
      </c>
    </row>
    <row r="192" spans="1:13">
      <c r="A192" s="66">
        <v>183</v>
      </c>
      <c r="B192" s="124" t="s">
        <v>152</v>
      </c>
      <c r="C192" s="124">
        <v>1988.1</v>
      </c>
      <c r="D192" s="125">
        <v>1990.5666666666666</v>
      </c>
      <c r="E192" s="125">
        <v>1974.1333333333332</v>
      </c>
      <c r="F192" s="125">
        <v>1960.1666666666665</v>
      </c>
      <c r="G192" s="125">
        <v>1943.7333333333331</v>
      </c>
      <c r="H192" s="125">
        <v>2004.5333333333333</v>
      </c>
      <c r="I192" s="125">
        <v>2020.9666666666667</v>
      </c>
      <c r="J192" s="125">
        <v>2034.9333333333334</v>
      </c>
      <c r="K192" s="124">
        <v>2007</v>
      </c>
      <c r="L192" s="124">
        <v>1976.6</v>
      </c>
      <c r="M192" s="124">
        <v>24.496220000000001</v>
      </c>
    </row>
    <row r="193" spans="1:13">
      <c r="A193" s="66">
        <v>184</v>
      </c>
      <c r="B193" s="124" t="s">
        <v>147</v>
      </c>
      <c r="C193" s="124">
        <v>197.55</v>
      </c>
      <c r="D193" s="125">
        <v>198.01666666666668</v>
      </c>
      <c r="E193" s="125">
        <v>196.13333333333335</v>
      </c>
      <c r="F193" s="125">
        <v>194.71666666666667</v>
      </c>
      <c r="G193" s="125">
        <v>192.83333333333334</v>
      </c>
      <c r="H193" s="125">
        <v>199.43333333333337</v>
      </c>
      <c r="I193" s="125">
        <v>201.31666666666669</v>
      </c>
      <c r="J193" s="125">
        <v>202.73333333333338</v>
      </c>
      <c r="K193" s="124">
        <v>199.9</v>
      </c>
      <c r="L193" s="124">
        <v>196.6</v>
      </c>
      <c r="M193" s="124">
        <v>19.105599999999999</v>
      </c>
    </row>
    <row r="194" spans="1:13">
      <c r="A194" s="66">
        <v>185</v>
      </c>
      <c r="B194" s="124" t="s">
        <v>149</v>
      </c>
      <c r="C194" s="124">
        <v>95.8</v>
      </c>
      <c r="D194" s="125">
        <v>94.8</v>
      </c>
      <c r="E194" s="125">
        <v>92</v>
      </c>
      <c r="F194" s="125">
        <v>88.2</v>
      </c>
      <c r="G194" s="125">
        <v>85.4</v>
      </c>
      <c r="H194" s="125">
        <v>98.6</v>
      </c>
      <c r="I194" s="125">
        <v>101.39999999999998</v>
      </c>
      <c r="J194" s="125">
        <v>105.19999999999999</v>
      </c>
      <c r="K194" s="124">
        <v>97.6</v>
      </c>
      <c r="L194" s="124">
        <v>91</v>
      </c>
      <c r="M194" s="124">
        <v>130.03695999999999</v>
      </c>
    </row>
    <row r="195" spans="1:13">
      <c r="A195" s="66">
        <v>186</v>
      </c>
      <c r="B195" s="124" t="s">
        <v>148</v>
      </c>
      <c r="C195" s="124">
        <v>194.05</v>
      </c>
      <c r="D195" s="125">
        <v>191.26666666666665</v>
      </c>
      <c r="E195" s="125">
        <v>184.18333333333331</v>
      </c>
      <c r="F195" s="125">
        <v>174.31666666666666</v>
      </c>
      <c r="G195" s="125">
        <v>167.23333333333332</v>
      </c>
      <c r="H195" s="125">
        <v>201.1333333333333</v>
      </c>
      <c r="I195" s="125">
        <v>208.21666666666667</v>
      </c>
      <c r="J195" s="125">
        <v>218.08333333333329</v>
      </c>
      <c r="K195" s="124">
        <v>198.35</v>
      </c>
      <c r="L195" s="124">
        <v>181.4</v>
      </c>
      <c r="M195" s="124">
        <v>581.38550999999995</v>
      </c>
    </row>
    <row r="196" spans="1:13">
      <c r="A196" s="66">
        <v>187</v>
      </c>
      <c r="B196" s="124" t="s">
        <v>150</v>
      </c>
      <c r="C196" s="124">
        <v>69.150000000000006</v>
      </c>
      <c r="D196" s="125">
        <v>68.666666666666671</v>
      </c>
      <c r="E196" s="125">
        <v>67.683333333333337</v>
      </c>
      <c r="F196" s="125">
        <v>66.216666666666669</v>
      </c>
      <c r="G196" s="125">
        <v>65.233333333333334</v>
      </c>
      <c r="H196" s="125">
        <v>70.13333333333334</v>
      </c>
      <c r="I196" s="125">
        <v>71.11666666666666</v>
      </c>
      <c r="J196" s="125">
        <v>72.583333333333343</v>
      </c>
      <c r="K196" s="124">
        <v>69.650000000000006</v>
      </c>
      <c r="L196" s="124">
        <v>67.2</v>
      </c>
      <c r="M196" s="124">
        <v>133.27374</v>
      </c>
    </row>
    <row r="197" spans="1:13">
      <c r="A197" s="66">
        <v>188</v>
      </c>
      <c r="B197" s="124" t="s">
        <v>151</v>
      </c>
      <c r="C197" s="124">
        <v>521.75</v>
      </c>
      <c r="D197" s="125">
        <v>516.61666666666667</v>
      </c>
      <c r="E197" s="125">
        <v>510.33333333333337</v>
      </c>
      <c r="F197" s="125">
        <v>498.91666666666669</v>
      </c>
      <c r="G197" s="125">
        <v>492.63333333333338</v>
      </c>
      <c r="H197" s="125">
        <v>528.0333333333333</v>
      </c>
      <c r="I197" s="125">
        <v>534.31666666666661</v>
      </c>
      <c r="J197" s="125">
        <v>545.73333333333335</v>
      </c>
      <c r="K197" s="124">
        <v>522.9</v>
      </c>
      <c r="L197" s="124">
        <v>505.2</v>
      </c>
      <c r="M197" s="124">
        <v>91.180369999999996</v>
      </c>
    </row>
    <row r="198" spans="1:13">
      <c r="A198" s="66">
        <v>189</v>
      </c>
      <c r="B198" s="124" t="s">
        <v>153</v>
      </c>
      <c r="C198" s="124">
        <v>810</v>
      </c>
      <c r="D198" s="125">
        <v>814.25</v>
      </c>
      <c r="E198" s="125">
        <v>803.8</v>
      </c>
      <c r="F198" s="125">
        <v>797.59999999999991</v>
      </c>
      <c r="G198" s="125">
        <v>787.14999999999986</v>
      </c>
      <c r="H198" s="125">
        <v>820.45</v>
      </c>
      <c r="I198" s="125">
        <v>830.90000000000009</v>
      </c>
      <c r="J198" s="125">
        <v>837.10000000000014</v>
      </c>
      <c r="K198" s="124">
        <v>824.7</v>
      </c>
      <c r="L198" s="124">
        <v>808.05</v>
      </c>
      <c r="M198" s="124">
        <v>49.276440000000001</v>
      </c>
    </row>
    <row r="199" spans="1:13">
      <c r="A199" s="66">
        <v>190</v>
      </c>
      <c r="B199" s="124" t="s">
        <v>211</v>
      </c>
      <c r="C199" s="124">
        <v>718.05</v>
      </c>
      <c r="D199" s="125">
        <v>709.35</v>
      </c>
      <c r="E199" s="125">
        <v>698.7</v>
      </c>
      <c r="F199" s="125">
        <v>679.35</v>
      </c>
      <c r="G199" s="125">
        <v>668.7</v>
      </c>
      <c r="H199" s="125">
        <v>728.7</v>
      </c>
      <c r="I199" s="125">
        <v>739.34999999999991</v>
      </c>
      <c r="J199" s="125">
        <v>758.7</v>
      </c>
      <c r="K199" s="124">
        <v>720</v>
      </c>
      <c r="L199" s="124">
        <v>690</v>
      </c>
      <c r="M199" s="124">
        <v>9.3446800000000003</v>
      </c>
    </row>
    <row r="200" spans="1:13">
      <c r="A200" s="66">
        <v>191</v>
      </c>
      <c r="B200" s="124" t="s">
        <v>154</v>
      </c>
      <c r="C200" s="124">
        <v>1035</v>
      </c>
      <c r="D200" s="125">
        <v>1030.3833333333332</v>
      </c>
      <c r="E200" s="125">
        <v>1020.8166666666664</v>
      </c>
      <c r="F200" s="125">
        <v>1006.6333333333332</v>
      </c>
      <c r="G200" s="125">
        <v>997.06666666666638</v>
      </c>
      <c r="H200" s="125">
        <v>1044.5666666666664</v>
      </c>
      <c r="I200" s="125">
        <v>1054.133333333333</v>
      </c>
      <c r="J200" s="125">
        <v>1068.3166666666664</v>
      </c>
      <c r="K200" s="124">
        <v>1039.95</v>
      </c>
      <c r="L200" s="124">
        <v>1016.2</v>
      </c>
      <c r="M200" s="124">
        <v>15.773289999999999</v>
      </c>
    </row>
    <row r="201" spans="1:13">
      <c r="A201" s="66">
        <v>192</v>
      </c>
      <c r="B201" s="124" t="s">
        <v>213</v>
      </c>
      <c r="C201" s="124">
        <v>1772.75</v>
      </c>
      <c r="D201" s="125">
        <v>1774.6666666666667</v>
      </c>
      <c r="E201" s="125">
        <v>1761.3333333333335</v>
      </c>
      <c r="F201" s="125">
        <v>1749.9166666666667</v>
      </c>
      <c r="G201" s="125">
        <v>1736.5833333333335</v>
      </c>
      <c r="H201" s="125">
        <v>1786.0833333333335</v>
      </c>
      <c r="I201" s="125">
        <v>1799.416666666667</v>
      </c>
      <c r="J201" s="125">
        <v>1810.8333333333335</v>
      </c>
      <c r="K201" s="124">
        <v>1788</v>
      </c>
      <c r="L201" s="124">
        <v>1763.25</v>
      </c>
      <c r="M201" s="124">
        <v>1.87581</v>
      </c>
    </row>
    <row r="202" spans="1:13">
      <c r="A202" s="66">
        <v>193</v>
      </c>
      <c r="B202" s="124" t="s">
        <v>214</v>
      </c>
      <c r="C202" s="124">
        <v>248.95</v>
      </c>
      <c r="D202" s="125">
        <v>248.88333333333333</v>
      </c>
      <c r="E202" s="125">
        <v>246.06666666666666</v>
      </c>
      <c r="F202" s="125">
        <v>243.18333333333334</v>
      </c>
      <c r="G202" s="125">
        <v>240.36666666666667</v>
      </c>
      <c r="H202" s="125">
        <v>251.76666666666665</v>
      </c>
      <c r="I202" s="125">
        <v>254.58333333333331</v>
      </c>
      <c r="J202" s="125">
        <v>257.46666666666664</v>
      </c>
      <c r="K202" s="124">
        <v>251.7</v>
      </c>
      <c r="L202" s="124">
        <v>246</v>
      </c>
      <c r="M202" s="124">
        <v>14.866820000000001</v>
      </c>
    </row>
    <row r="203" spans="1:13">
      <c r="A203" s="66">
        <v>194</v>
      </c>
      <c r="B203" s="124" t="s">
        <v>160</v>
      </c>
      <c r="C203" s="124">
        <v>875.5</v>
      </c>
      <c r="D203" s="125">
        <v>873.18333333333339</v>
      </c>
      <c r="E203" s="125">
        <v>867.86666666666679</v>
      </c>
      <c r="F203" s="125">
        <v>860.23333333333335</v>
      </c>
      <c r="G203" s="125">
        <v>854.91666666666674</v>
      </c>
      <c r="H203" s="125">
        <v>880.81666666666683</v>
      </c>
      <c r="I203" s="125">
        <v>886.13333333333344</v>
      </c>
      <c r="J203" s="125">
        <v>893.76666666666688</v>
      </c>
      <c r="K203" s="124">
        <v>878.5</v>
      </c>
      <c r="L203" s="124">
        <v>865.55</v>
      </c>
      <c r="M203" s="124">
        <v>13.65302</v>
      </c>
    </row>
    <row r="204" spans="1:13">
      <c r="A204" s="66">
        <v>195</v>
      </c>
      <c r="B204" s="65" t="s">
        <v>158</v>
      </c>
      <c r="C204" s="65">
        <v>3962.2</v>
      </c>
      <c r="D204" s="302">
        <v>3936.9833333333336</v>
      </c>
      <c r="E204" s="302">
        <v>3895.2666666666673</v>
      </c>
      <c r="F204" s="302">
        <v>3828.3333333333339</v>
      </c>
      <c r="G204" s="302">
        <v>3786.6166666666677</v>
      </c>
      <c r="H204" s="302">
        <v>4003.916666666667</v>
      </c>
      <c r="I204" s="302">
        <v>4045.6333333333332</v>
      </c>
      <c r="J204" s="302">
        <v>4112.5666666666666</v>
      </c>
      <c r="K204" s="65">
        <v>3978.7</v>
      </c>
      <c r="L204" s="65">
        <v>3870.05</v>
      </c>
      <c r="M204" s="65">
        <v>3.67903</v>
      </c>
    </row>
    <row r="205" spans="1:13">
      <c r="A205" s="66">
        <v>196</v>
      </c>
      <c r="B205" s="65" t="s">
        <v>159</v>
      </c>
      <c r="C205" s="65">
        <v>80.650000000000006</v>
      </c>
      <c r="D205" s="302">
        <v>79.399999999999991</v>
      </c>
      <c r="E205" s="302">
        <v>77.799999999999983</v>
      </c>
      <c r="F205" s="302">
        <v>74.949999999999989</v>
      </c>
      <c r="G205" s="302">
        <v>73.34999999999998</v>
      </c>
      <c r="H205" s="302">
        <v>82.249999999999986</v>
      </c>
      <c r="I205" s="302">
        <v>83.84999999999998</v>
      </c>
      <c r="J205" s="302">
        <v>86.699999999999989</v>
      </c>
      <c r="K205" s="65">
        <v>81</v>
      </c>
      <c r="L205" s="65">
        <v>76.55</v>
      </c>
      <c r="M205" s="65">
        <v>111.39738</v>
      </c>
    </row>
    <row r="206" spans="1:13">
      <c r="A206" s="66">
        <v>197</v>
      </c>
      <c r="B206" s="65" t="s">
        <v>156</v>
      </c>
      <c r="C206" s="65">
        <v>1377.8</v>
      </c>
      <c r="D206" s="302">
        <v>1380.5666666666666</v>
      </c>
      <c r="E206" s="302">
        <v>1368.1833333333332</v>
      </c>
      <c r="F206" s="302">
        <v>1358.5666666666666</v>
      </c>
      <c r="G206" s="302">
        <v>1346.1833333333332</v>
      </c>
      <c r="H206" s="302">
        <v>1390.1833333333332</v>
      </c>
      <c r="I206" s="302">
        <v>1402.5666666666664</v>
      </c>
      <c r="J206" s="302">
        <v>1412.1833333333332</v>
      </c>
      <c r="K206" s="65">
        <v>1392.95</v>
      </c>
      <c r="L206" s="65">
        <v>1370.95</v>
      </c>
      <c r="M206" s="65">
        <v>7.2937900000000004</v>
      </c>
    </row>
    <row r="207" spans="1:13">
      <c r="A207" s="66">
        <v>198</v>
      </c>
      <c r="B207" s="65" t="s">
        <v>347</v>
      </c>
      <c r="C207" s="65">
        <v>566.75</v>
      </c>
      <c r="D207" s="302">
        <v>565.83333333333337</v>
      </c>
      <c r="E207" s="302">
        <v>559.2166666666667</v>
      </c>
      <c r="F207" s="302">
        <v>551.68333333333328</v>
      </c>
      <c r="G207" s="302">
        <v>545.06666666666661</v>
      </c>
      <c r="H207" s="302">
        <v>573.36666666666679</v>
      </c>
      <c r="I207" s="302">
        <v>579.98333333333335</v>
      </c>
      <c r="J207" s="302">
        <v>587.51666666666688</v>
      </c>
      <c r="K207" s="65">
        <v>572.45000000000005</v>
      </c>
      <c r="L207" s="65">
        <v>558.29999999999995</v>
      </c>
      <c r="M207" s="65">
        <v>15.10553</v>
      </c>
    </row>
    <row r="208" spans="1:13">
      <c r="A208" s="66">
        <v>199</v>
      </c>
      <c r="B208" s="65" t="s">
        <v>1739</v>
      </c>
      <c r="C208" s="65">
        <v>217.15</v>
      </c>
      <c r="D208" s="302">
        <v>214.38333333333335</v>
      </c>
      <c r="E208" s="302">
        <v>211.06666666666672</v>
      </c>
      <c r="F208" s="302">
        <v>204.98333333333338</v>
      </c>
      <c r="G208" s="302">
        <v>201.66666666666674</v>
      </c>
      <c r="H208" s="302">
        <v>220.4666666666667</v>
      </c>
      <c r="I208" s="302">
        <v>223.78333333333336</v>
      </c>
      <c r="J208" s="302">
        <v>229.86666666666667</v>
      </c>
      <c r="K208" s="65">
        <v>217.7</v>
      </c>
      <c r="L208" s="65">
        <v>208.3</v>
      </c>
      <c r="M208" s="65">
        <v>14.33611</v>
      </c>
    </row>
    <row r="209" spans="1:13">
      <c r="A209" s="66">
        <v>200</v>
      </c>
      <c r="B209" s="65" t="s">
        <v>2616</v>
      </c>
      <c r="C209" s="65">
        <v>47.55</v>
      </c>
      <c r="D209" s="302">
        <v>45.699999999999996</v>
      </c>
      <c r="E209" s="302">
        <v>43.849999999999994</v>
      </c>
      <c r="F209" s="302">
        <v>40.15</v>
      </c>
      <c r="G209" s="302">
        <v>38.299999999999997</v>
      </c>
      <c r="H209" s="302">
        <v>49.399999999999991</v>
      </c>
      <c r="I209" s="302">
        <v>51.25</v>
      </c>
      <c r="J209" s="302">
        <v>54.949999999999989</v>
      </c>
      <c r="K209" s="65">
        <v>47.55</v>
      </c>
      <c r="L209" s="65">
        <v>42</v>
      </c>
      <c r="M209" s="65">
        <v>150.03825000000001</v>
      </c>
    </row>
    <row r="210" spans="1:13">
      <c r="A210" s="66">
        <v>201</v>
      </c>
      <c r="B210" s="65" t="s">
        <v>225</v>
      </c>
      <c r="C210" s="65">
        <v>174.95</v>
      </c>
      <c r="D210" s="302">
        <v>174.58333333333334</v>
      </c>
      <c r="E210" s="302">
        <v>172.76666666666668</v>
      </c>
      <c r="F210" s="302">
        <v>170.58333333333334</v>
      </c>
      <c r="G210" s="302">
        <v>168.76666666666668</v>
      </c>
      <c r="H210" s="302">
        <v>176.76666666666668</v>
      </c>
      <c r="I210" s="302">
        <v>178.58333333333334</v>
      </c>
      <c r="J210" s="302">
        <v>180.76666666666668</v>
      </c>
      <c r="K210" s="65">
        <v>176.4</v>
      </c>
      <c r="L210" s="65">
        <v>172.4</v>
      </c>
      <c r="M210" s="65">
        <v>76.672669999999997</v>
      </c>
    </row>
    <row r="211" spans="1:13">
      <c r="A211" s="66">
        <v>202</v>
      </c>
      <c r="B211" s="65" t="s">
        <v>161</v>
      </c>
      <c r="C211" s="65">
        <v>597.29999999999995</v>
      </c>
      <c r="D211" s="302">
        <v>590.08333333333337</v>
      </c>
      <c r="E211" s="302">
        <v>579.2166666666667</v>
      </c>
      <c r="F211" s="302">
        <v>561.13333333333333</v>
      </c>
      <c r="G211" s="302">
        <v>550.26666666666665</v>
      </c>
      <c r="H211" s="302">
        <v>608.16666666666674</v>
      </c>
      <c r="I211" s="302">
        <v>619.0333333333333</v>
      </c>
      <c r="J211" s="302">
        <v>637.11666666666679</v>
      </c>
      <c r="K211" s="65">
        <v>600.95000000000005</v>
      </c>
      <c r="L211" s="65">
        <v>572</v>
      </c>
      <c r="M211" s="65">
        <v>22.809100000000001</v>
      </c>
    </row>
    <row r="212" spans="1:13">
      <c r="A212" s="66">
        <v>203</v>
      </c>
      <c r="B212" s="65" t="s">
        <v>1792</v>
      </c>
      <c r="C212" s="65">
        <v>57.75</v>
      </c>
      <c r="D212" s="302">
        <v>56.75</v>
      </c>
      <c r="E212" s="302">
        <v>55.4</v>
      </c>
      <c r="F212" s="302">
        <v>53.05</v>
      </c>
      <c r="G212" s="302">
        <v>51.699999999999996</v>
      </c>
      <c r="H212" s="302">
        <v>59.1</v>
      </c>
      <c r="I212" s="302">
        <v>60.449999999999996</v>
      </c>
      <c r="J212" s="302">
        <v>62.800000000000004</v>
      </c>
      <c r="K212" s="65">
        <v>58.1</v>
      </c>
      <c r="L212" s="65">
        <v>54.4</v>
      </c>
      <c r="M212" s="65">
        <v>9.3643900000000002</v>
      </c>
    </row>
    <row r="213" spans="1:13">
      <c r="A213" s="66">
        <v>204</v>
      </c>
      <c r="B213" s="65" t="s">
        <v>162</v>
      </c>
      <c r="C213" s="65">
        <v>363.6</v>
      </c>
      <c r="D213" s="302">
        <v>366.75</v>
      </c>
      <c r="E213" s="302">
        <v>358.85</v>
      </c>
      <c r="F213" s="302">
        <v>354.1</v>
      </c>
      <c r="G213" s="302">
        <v>346.20000000000005</v>
      </c>
      <c r="H213" s="302">
        <v>371.5</v>
      </c>
      <c r="I213" s="302">
        <v>379.4</v>
      </c>
      <c r="J213" s="302">
        <v>384.15</v>
      </c>
      <c r="K213" s="65">
        <v>374.65</v>
      </c>
      <c r="L213" s="65">
        <v>362</v>
      </c>
      <c r="M213" s="65">
        <v>135.15989999999999</v>
      </c>
    </row>
    <row r="214" spans="1:13">
      <c r="A214" s="66">
        <v>205</v>
      </c>
      <c r="B214" s="399" t="s">
        <v>163</v>
      </c>
      <c r="C214" s="65">
        <v>425.85</v>
      </c>
      <c r="D214" s="302">
        <v>425.85000000000008</v>
      </c>
      <c r="E214" s="302">
        <v>420.10000000000014</v>
      </c>
      <c r="F214" s="302">
        <v>414.35000000000008</v>
      </c>
      <c r="G214" s="302">
        <v>408.60000000000014</v>
      </c>
      <c r="H214" s="302">
        <v>431.60000000000014</v>
      </c>
      <c r="I214" s="302">
        <v>437.35</v>
      </c>
      <c r="J214" s="302">
        <v>443.10000000000014</v>
      </c>
      <c r="K214" s="65">
        <v>431.6</v>
      </c>
      <c r="L214" s="65">
        <v>420.1</v>
      </c>
      <c r="M214" s="65">
        <v>24.283429999999999</v>
      </c>
    </row>
    <row r="215" spans="1:13">
      <c r="A215" s="66">
        <v>206</v>
      </c>
      <c r="B215" s="399" t="s">
        <v>164</v>
      </c>
      <c r="C215" s="65">
        <v>237.45</v>
      </c>
      <c r="D215" s="302">
        <v>237.56666666666669</v>
      </c>
      <c r="E215" s="302">
        <v>234.38333333333338</v>
      </c>
      <c r="F215" s="302">
        <v>231.31666666666669</v>
      </c>
      <c r="G215" s="302">
        <v>228.13333333333338</v>
      </c>
      <c r="H215" s="302">
        <v>240.63333333333338</v>
      </c>
      <c r="I215" s="302">
        <v>243.81666666666672</v>
      </c>
      <c r="J215" s="302">
        <v>246.88333333333338</v>
      </c>
      <c r="K215" s="65">
        <v>240.75</v>
      </c>
      <c r="L215" s="65">
        <v>234.5</v>
      </c>
      <c r="M215" s="65">
        <v>308.48698999999999</v>
      </c>
    </row>
    <row r="216" spans="1:13">
      <c r="A216" s="66">
        <v>207</v>
      </c>
      <c r="B216" s="399" t="s">
        <v>165</v>
      </c>
      <c r="C216" s="65">
        <v>484.45</v>
      </c>
      <c r="D216" s="302">
        <v>483.76666666666665</v>
      </c>
      <c r="E216" s="302">
        <v>480.23333333333329</v>
      </c>
      <c r="F216" s="302">
        <v>476.01666666666665</v>
      </c>
      <c r="G216" s="302">
        <v>472.48333333333329</v>
      </c>
      <c r="H216" s="302">
        <v>487.98333333333329</v>
      </c>
      <c r="I216" s="302">
        <v>491.51666666666659</v>
      </c>
      <c r="J216" s="302">
        <v>495.73333333333329</v>
      </c>
      <c r="K216" s="65">
        <v>487.3</v>
      </c>
      <c r="L216" s="65">
        <v>479.55</v>
      </c>
      <c r="M216" s="65">
        <v>45.763039999999997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7" sqref="O2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47"/>
      <c r="B1" s="44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43530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44" t="s">
        <v>13</v>
      </c>
      <c r="B9" s="445" t="s">
        <v>14</v>
      </c>
      <c r="C9" s="443" t="s">
        <v>15</v>
      </c>
      <c r="D9" s="443" t="s">
        <v>16</v>
      </c>
      <c r="E9" s="443" t="s">
        <v>17</v>
      </c>
      <c r="F9" s="443"/>
      <c r="G9" s="443"/>
      <c r="H9" s="443" t="s">
        <v>18</v>
      </c>
      <c r="I9" s="443"/>
      <c r="J9" s="443"/>
      <c r="K9" s="23"/>
      <c r="L9" s="24"/>
      <c r="M9" s="34"/>
    </row>
    <row r="10" spans="1:15" ht="42.75" customHeight="1">
      <c r="A10" s="439"/>
      <c r="B10" s="441"/>
      <c r="C10" s="446" t="s">
        <v>19</v>
      </c>
      <c r="D10" s="44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23450.65</v>
      </c>
      <c r="D11" s="118">
        <v>23479.833333333332</v>
      </c>
      <c r="E11" s="118">
        <v>22959.666666666664</v>
      </c>
      <c r="F11" s="118">
        <v>22468.683333333331</v>
      </c>
      <c r="G11" s="118">
        <v>21948.516666666663</v>
      </c>
      <c r="H11" s="118">
        <v>23970.816666666666</v>
      </c>
      <c r="I11" s="118">
        <v>24490.98333333333</v>
      </c>
      <c r="J11" s="118">
        <v>24981.966666666667</v>
      </c>
      <c r="K11" s="117">
        <v>24000</v>
      </c>
      <c r="L11" s="117">
        <v>22988.85</v>
      </c>
      <c r="M11" s="117">
        <v>6.6989999999999994E-2</v>
      </c>
    </row>
    <row r="12" spans="1:15" ht="12" customHeight="1">
      <c r="A12" s="65">
        <v>2</v>
      </c>
      <c r="B12" s="117" t="s">
        <v>389</v>
      </c>
      <c r="C12" s="120">
        <v>111.9</v>
      </c>
      <c r="D12" s="118">
        <v>109.66666666666667</v>
      </c>
      <c r="E12" s="118">
        <v>107.43333333333334</v>
      </c>
      <c r="F12" s="118">
        <v>102.96666666666667</v>
      </c>
      <c r="G12" s="118">
        <v>100.73333333333333</v>
      </c>
      <c r="H12" s="118">
        <v>114.13333333333334</v>
      </c>
      <c r="I12" s="118">
        <v>116.36666666666666</v>
      </c>
      <c r="J12" s="118">
        <v>120.83333333333334</v>
      </c>
      <c r="K12" s="117">
        <v>111.9</v>
      </c>
      <c r="L12" s="117">
        <v>105.2</v>
      </c>
      <c r="M12" s="117">
        <v>4.0337199999999998</v>
      </c>
    </row>
    <row r="13" spans="1:15" ht="12" customHeight="1">
      <c r="A13" s="65">
        <v>3</v>
      </c>
      <c r="B13" s="117" t="s">
        <v>390</v>
      </c>
      <c r="C13" s="120">
        <v>1463.95</v>
      </c>
      <c r="D13" s="118">
        <v>1444.8833333333332</v>
      </c>
      <c r="E13" s="118">
        <v>1421.7666666666664</v>
      </c>
      <c r="F13" s="118">
        <v>1379.5833333333333</v>
      </c>
      <c r="G13" s="118">
        <v>1356.4666666666665</v>
      </c>
      <c r="H13" s="118">
        <v>1487.0666666666664</v>
      </c>
      <c r="I13" s="118">
        <v>1510.1833333333332</v>
      </c>
      <c r="J13" s="118">
        <v>1552.3666666666663</v>
      </c>
      <c r="K13" s="117">
        <v>1468</v>
      </c>
      <c r="L13" s="117">
        <v>1402.7</v>
      </c>
      <c r="M13" s="117">
        <v>1.18153</v>
      </c>
    </row>
    <row r="14" spans="1:15" ht="12" customHeight="1">
      <c r="A14" s="65">
        <v>4</v>
      </c>
      <c r="B14" s="117" t="s">
        <v>391</v>
      </c>
      <c r="C14" s="120">
        <v>60.1</v>
      </c>
      <c r="D14" s="118">
        <v>59.5</v>
      </c>
      <c r="E14" s="118">
        <v>58.1</v>
      </c>
      <c r="F14" s="118">
        <v>56.1</v>
      </c>
      <c r="G14" s="118">
        <v>54.7</v>
      </c>
      <c r="H14" s="118">
        <v>61.5</v>
      </c>
      <c r="I14" s="118">
        <v>62.900000000000006</v>
      </c>
      <c r="J14" s="118">
        <v>64.900000000000006</v>
      </c>
      <c r="K14" s="117">
        <v>60.9</v>
      </c>
      <c r="L14" s="117">
        <v>57.5</v>
      </c>
      <c r="M14" s="117">
        <v>11.42</v>
      </c>
    </row>
    <row r="15" spans="1:15" ht="12" customHeight="1">
      <c r="A15" s="65">
        <v>5</v>
      </c>
      <c r="B15" s="117" t="s">
        <v>185</v>
      </c>
      <c r="C15" s="120">
        <v>1233.7</v>
      </c>
      <c r="D15" s="118">
        <v>1236.7833333333335</v>
      </c>
      <c r="E15" s="118">
        <v>1219.166666666667</v>
      </c>
      <c r="F15" s="118">
        <v>1204.6333333333334</v>
      </c>
      <c r="G15" s="118">
        <v>1187.0166666666669</v>
      </c>
      <c r="H15" s="118">
        <v>1251.3166666666671</v>
      </c>
      <c r="I15" s="118">
        <v>1268.9333333333334</v>
      </c>
      <c r="J15" s="118">
        <v>1283.4666666666672</v>
      </c>
      <c r="K15" s="117">
        <v>1254.4000000000001</v>
      </c>
      <c r="L15" s="117">
        <v>1222.25</v>
      </c>
      <c r="M15" s="117">
        <v>2.6945100000000002</v>
      </c>
    </row>
    <row r="16" spans="1:15" ht="12" customHeight="1">
      <c r="A16" s="65">
        <v>6</v>
      </c>
      <c r="B16" s="117" t="s">
        <v>2182</v>
      </c>
      <c r="C16" s="120">
        <v>99.5</v>
      </c>
      <c r="D16" s="118">
        <v>98.666666666666671</v>
      </c>
      <c r="E16" s="118">
        <v>96.933333333333337</v>
      </c>
      <c r="F16" s="118">
        <v>94.36666666666666</v>
      </c>
      <c r="G16" s="118">
        <v>92.633333333333326</v>
      </c>
      <c r="H16" s="118">
        <v>101.23333333333335</v>
      </c>
      <c r="I16" s="118">
        <v>102.96666666666667</v>
      </c>
      <c r="J16" s="118">
        <v>105.53333333333336</v>
      </c>
      <c r="K16" s="117">
        <v>100.4</v>
      </c>
      <c r="L16" s="117">
        <v>96.1</v>
      </c>
      <c r="M16" s="117">
        <v>49.484589999999997</v>
      </c>
    </row>
    <row r="17" spans="1:13" ht="12" customHeight="1">
      <c r="A17" s="65">
        <v>7</v>
      </c>
      <c r="B17" s="117" t="s">
        <v>393</v>
      </c>
      <c r="C17" s="120">
        <v>225.55</v>
      </c>
      <c r="D17" s="118">
        <v>224.45000000000002</v>
      </c>
      <c r="E17" s="118">
        <v>222.40000000000003</v>
      </c>
      <c r="F17" s="118">
        <v>219.25000000000003</v>
      </c>
      <c r="G17" s="118">
        <v>217.20000000000005</v>
      </c>
      <c r="H17" s="118">
        <v>227.60000000000002</v>
      </c>
      <c r="I17" s="118">
        <v>229.65000000000003</v>
      </c>
      <c r="J17" s="118">
        <v>232.8</v>
      </c>
      <c r="K17" s="117">
        <v>226.5</v>
      </c>
      <c r="L17" s="117">
        <v>221.3</v>
      </c>
      <c r="M17" s="117">
        <v>7.4097600000000003</v>
      </c>
    </row>
    <row r="18" spans="1:13" ht="12" customHeight="1">
      <c r="A18" s="65">
        <v>8</v>
      </c>
      <c r="B18" s="117" t="s">
        <v>30</v>
      </c>
      <c r="C18" s="120">
        <v>1531.9</v>
      </c>
      <c r="D18" s="118">
        <v>1513.4333333333334</v>
      </c>
      <c r="E18" s="118">
        <v>1490.4666666666667</v>
      </c>
      <c r="F18" s="118">
        <v>1449.0333333333333</v>
      </c>
      <c r="G18" s="118">
        <v>1426.0666666666666</v>
      </c>
      <c r="H18" s="118">
        <v>1554.8666666666668</v>
      </c>
      <c r="I18" s="118">
        <v>1577.8333333333335</v>
      </c>
      <c r="J18" s="118">
        <v>1619.2666666666669</v>
      </c>
      <c r="K18" s="117">
        <v>1536.4</v>
      </c>
      <c r="L18" s="117">
        <v>1472</v>
      </c>
      <c r="M18" s="117">
        <v>13.917400000000001</v>
      </c>
    </row>
    <row r="19" spans="1:13" ht="12" customHeight="1">
      <c r="A19" s="65">
        <v>9</v>
      </c>
      <c r="B19" s="117" t="s">
        <v>32</v>
      </c>
      <c r="C19" s="120">
        <v>339.25</v>
      </c>
      <c r="D19" s="118">
        <v>336.75</v>
      </c>
      <c r="E19" s="118">
        <v>333</v>
      </c>
      <c r="F19" s="118">
        <v>326.75</v>
      </c>
      <c r="G19" s="118">
        <v>323</v>
      </c>
      <c r="H19" s="118">
        <v>343</v>
      </c>
      <c r="I19" s="118">
        <v>346.75</v>
      </c>
      <c r="J19" s="118">
        <v>353</v>
      </c>
      <c r="K19" s="117">
        <v>340.5</v>
      </c>
      <c r="L19" s="117">
        <v>330.5</v>
      </c>
      <c r="M19" s="117">
        <v>50.98498</v>
      </c>
    </row>
    <row r="20" spans="1:13" ht="12" customHeight="1">
      <c r="A20" s="65">
        <v>10</v>
      </c>
      <c r="B20" s="117" t="s">
        <v>33</v>
      </c>
      <c r="C20" s="120">
        <v>51.15</v>
      </c>
      <c r="D20" s="118">
        <v>50.766666666666673</v>
      </c>
      <c r="E20" s="118">
        <v>49.283333333333346</v>
      </c>
      <c r="F20" s="118">
        <v>47.416666666666671</v>
      </c>
      <c r="G20" s="118">
        <v>45.933333333333344</v>
      </c>
      <c r="H20" s="118">
        <v>52.633333333333347</v>
      </c>
      <c r="I20" s="118">
        <v>54.116666666666681</v>
      </c>
      <c r="J20" s="118">
        <v>55.983333333333348</v>
      </c>
      <c r="K20" s="117">
        <v>52.25</v>
      </c>
      <c r="L20" s="117">
        <v>48.9</v>
      </c>
      <c r="M20" s="117">
        <v>274.55056999999999</v>
      </c>
    </row>
    <row r="21" spans="1:13" ht="12" customHeight="1">
      <c r="A21" s="65">
        <v>11</v>
      </c>
      <c r="B21" s="117" t="s">
        <v>401</v>
      </c>
      <c r="C21" s="120">
        <v>209.55</v>
      </c>
      <c r="D21" s="118">
        <v>208.15</v>
      </c>
      <c r="E21" s="118">
        <v>204.9</v>
      </c>
      <c r="F21" s="118">
        <v>200.25</v>
      </c>
      <c r="G21" s="118">
        <v>197</v>
      </c>
      <c r="H21" s="118">
        <v>212.8</v>
      </c>
      <c r="I21" s="118">
        <v>216.05</v>
      </c>
      <c r="J21" s="118">
        <v>220.70000000000002</v>
      </c>
      <c r="K21" s="117">
        <v>211.4</v>
      </c>
      <c r="L21" s="117">
        <v>203.5</v>
      </c>
      <c r="M21" s="117">
        <v>1.6713800000000001</v>
      </c>
    </row>
    <row r="22" spans="1:13" ht="12" customHeight="1">
      <c r="A22" s="65">
        <v>12</v>
      </c>
      <c r="B22" s="117" t="s">
        <v>1857</v>
      </c>
      <c r="C22" s="120">
        <v>151.4</v>
      </c>
      <c r="D22" s="118">
        <v>151.46666666666667</v>
      </c>
      <c r="E22" s="118">
        <v>149.93333333333334</v>
      </c>
      <c r="F22" s="118">
        <v>148.46666666666667</v>
      </c>
      <c r="G22" s="118">
        <v>146.93333333333334</v>
      </c>
      <c r="H22" s="118">
        <v>152.93333333333334</v>
      </c>
      <c r="I22" s="118">
        <v>154.4666666666667</v>
      </c>
      <c r="J22" s="118">
        <v>155.93333333333334</v>
      </c>
      <c r="K22" s="117">
        <v>153</v>
      </c>
      <c r="L22" s="117">
        <v>150</v>
      </c>
      <c r="M22" s="117">
        <v>4.6841900000000001</v>
      </c>
    </row>
    <row r="23" spans="1:13">
      <c r="A23" s="65">
        <v>13</v>
      </c>
      <c r="B23" s="117" t="s">
        <v>408</v>
      </c>
      <c r="C23" s="120">
        <v>206.75</v>
      </c>
      <c r="D23" s="118">
        <v>206.85</v>
      </c>
      <c r="E23" s="118">
        <v>203.79999999999998</v>
      </c>
      <c r="F23" s="118">
        <v>200.85</v>
      </c>
      <c r="G23" s="118">
        <v>197.79999999999998</v>
      </c>
      <c r="H23" s="118">
        <v>209.79999999999998</v>
      </c>
      <c r="I23" s="118">
        <v>212.85</v>
      </c>
      <c r="J23" s="118">
        <v>215.79999999999998</v>
      </c>
      <c r="K23" s="117">
        <v>209.9</v>
      </c>
      <c r="L23" s="117">
        <v>203.9</v>
      </c>
      <c r="M23" s="117">
        <v>3.5484599999999999</v>
      </c>
    </row>
    <row r="24" spans="1:13">
      <c r="A24" s="65">
        <v>14</v>
      </c>
      <c r="B24" s="117" t="s">
        <v>412</v>
      </c>
      <c r="C24" s="120">
        <v>1792.65</v>
      </c>
      <c r="D24" s="118">
        <v>1779.3833333333332</v>
      </c>
      <c r="E24" s="118">
        <v>1748.5166666666664</v>
      </c>
      <c r="F24" s="118">
        <v>1704.3833333333332</v>
      </c>
      <c r="G24" s="118">
        <v>1673.5166666666664</v>
      </c>
      <c r="H24" s="118">
        <v>1823.5166666666664</v>
      </c>
      <c r="I24" s="118">
        <v>1854.3833333333332</v>
      </c>
      <c r="J24" s="118">
        <v>1898.5166666666664</v>
      </c>
      <c r="K24" s="117">
        <v>1810.25</v>
      </c>
      <c r="L24" s="117">
        <v>1735.25</v>
      </c>
      <c r="M24" s="117">
        <v>0.78291999999999995</v>
      </c>
    </row>
    <row r="25" spans="1:13">
      <c r="A25" s="65">
        <v>15</v>
      </c>
      <c r="B25" s="117" t="s">
        <v>232</v>
      </c>
      <c r="C25" s="120">
        <v>992.45</v>
      </c>
      <c r="D25" s="118">
        <v>993.66666666666663</v>
      </c>
      <c r="E25" s="118">
        <v>985.88333333333321</v>
      </c>
      <c r="F25" s="118">
        <v>979.31666666666661</v>
      </c>
      <c r="G25" s="118">
        <v>971.53333333333319</v>
      </c>
      <c r="H25" s="118">
        <v>1000.2333333333332</v>
      </c>
      <c r="I25" s="118">
        <v>1008.0166666666668</v>
      </c>
      <c r="J25" s="118">
        <v>1014.5833333333333</v>
      </c>
      <c r="K25" s="117">
        <v>1001.45</v>
      </c>
      <c r="L25" s="117">
        <v>987.1</v>
      </c>
      <c r="M25" s="117">
        <v>4.4105400000000001</v>
      </c>
    </row>
    <row r="26" spans="1:13">
      <c r="A26" s="65">
        <v>16</v>
      </c>
      <c r="B26" s="117" t="s">
        <v>419</v>
      </c>
      <c r="C26" s="120">
        <v>1802.3</v>
      </c>
      <c r="D26" s="118">
        <v>1789.1666666666667</v>
      </c>
      <c r="E26" s="118">
        <v>1768.4333333333334</v>
      </c>
      <c r="F26" s="118">
        <v>1734.5666666666666</v>
      </c>
      <c r="G26" s="118">
        <v>1713.8333333333333</v>
      </c>
      <c r="H26" s="118">
        <v>1823.0333333333335</v>
      </c>
      <c r="I26" s="118">
        <v>1843.7666666666667</v>
      </c>
      <c r="J26" s="118">
        <v>1877.6333333333337</v>
      </c>
      <c r="K26" s="117">
        <v>1809.9</v>
      </c>
      <c r="L26" s="117">
        <v>1755.3</v>
      </c>
      <c r="M26" s="117">
        <v>3.7870000000000001E-2</v>
      </c>
    </row>
    <row r="27" spans="1:13">
      <c r="A27" s="65">
        <v>17</v>
      </c>
      <c r="B27" s="117" t="s">
        <v>34</v>
      </c>
      <c r="C27" s="120">
        <v>52.3</v>
      </c>
      <c r="D27" s="118">
        <v>51.433333333333337</v>
      </c>
      <c r="E27" s="118">
        <v>50.266666666666673</v>
      </c>
      <c r="F27" s="118">
        <v>48.233333333333334</v>
      </c>
      <c r="G27" s="118">
        <v>47.06666666666667</v>
      </c>
      <c r="H27" s="118">
        <v>53.466666666666676</v>
      </c>
      <c r="I27" s="118">
        <v>54.633333333333333</v>
      </c>
      <c r="J27" s="118">
        <v>56.666666666666679</v>
      </c>
      <c r="K27" s="117">
        <v>52.6</v>
      </c>
      <c r="L27" s="117">
        <v>49.4</v>
      </c>
      <c r="M27" s="117">
        <v>113.17569</v>
      </c>
    </row>
    <row r="28" spans="1:13">
      <c r="A28" s="65">
        <v>18</v>
      </c>
      <c r="B28" s="117" t="s">
        <v>423</v>
      </c>
      <c r="C28" s="120">
        <v>1750.25</v>
      </c>
      <c r="D28" s="118">
        <v>1764</v>
      </c>
      <c r="E28" s="118">
        <v>1731.25</v>
      </c>
      <c r="F28" s="118">
        <v>1712.25</v>
      </c>
      <c r="G28" s="118">
        <v>1679.5</v>
      </c>
      <c r="H28" s="118">
        <v>1783</v>
      </c>
      <c r="I28" s="118">
        <v>1815.75</v>
      </c>
      <c r="J28" s="118">
        <v>1834.75</v>
      </c>
      <c r="K28" s="117">
        <v>1796.75</v>
      </c>
      <c r="L28" s="117">
        <v>1745</v>
      </c>
      <c r="M28" s="117">
        <v>0.71686000000000005</v>
      </c>
    </row>
    <row r="29" spans="1:13">
      <c r="A29" s="65">
        <v>19</v>
      </c>
      <c r="B29" s="117" t="s">
        <v>426</v>
      </c>
      <c r="C29" s="120">
        <v>105.9</v>
      </c>
      <c r="D29" s="118">
        <v>104.61666666666667</v>
      </c>
      <c r="E29" s="118">
        <v>102.83333333333334</v>
      </c>
      <c r="F29" s="118">
        <v>99.766666666666666</v>
      </c>
      <c r="G29" s="118">
        <v>97.983333333333334</v>
      </c>
      <c r="H29" s="118">
        <v>107.68333333333335</v>
      </c>
      <c r="I29" s="118">
        <v>109.46666666666668</v>
      </c>
      <c r="J29" s="118">
        <v>112.53333333333336</v>
      </c>
      <c r="K29" s="117">
        <v>106.4</v>
      </c>
      <c r="L29" s="117">
        <v>101.55</v>
      </c>
      <c r="M29" s="117">
        <v>4.8864900000000002</v>
      </c>
    </row>
    <row r="30" spans="1:13">
      <c r="A30" s="65">
        <v>20</v>
      </c>
      <c r="B30" s="117" t="s">
        <v>186</v>
      </c>
      <c r="C30" s="120">
        <v>735.3</v>
      </c>
      <c r="D30" s="118">
        <v>734.73333333333323</v>
      </c>
      <c r="E30" s="118">
        <v>729.56666666666649</v>
      </c>
      <c r="F30" s="118">
        <v>723.83333333333326</v>
      </c>
      <c r="G30" s="118">
        <v>718.66666666666652</v>
      </c>
      <c r="H30" s="118">
        <v>740.46666666666647</v>
      </c>
      <c r="I30" s="118">
        <v>745.63333333333321</v>
      </c>
      <c r="J30" s="118">
        <v>751.36666666666645</v>
      </c>
      <c r="K30" s="117">
        <v>739.9</v>
      </c>
      <c r="L30" s="117">
        <v>729</v>
      </c>
      <c r="M30" s="117">
        <v>2.8201499999999999</v>
      </c>
    </row>
    <row r="31" spans="1:13">
      <c r="A31" s="65">
        <v>21</v>
      </c>
      <c r="B31" s="117" t="s">
        <v>35</v>
      </c>
      <c r="C31" s="120">
        <v>222</v>
      </c>
      <c r="D31" s="118">
        <v>221</v>
      </c>
      <c r="E31" s="118">
        <v>218.65</v>
      </c>
      <c r="F31" s="118">
        <v>215.3</v>
      </c>
      <c r="G31" s="118">
        <v>212.95000000000002</v>
      </c>
      <c r="H31" s="118">
        <v>224.35</v>
      </c>
      <c r="I31" s="118">
        <v>226.70000000000002</v>
      </c>
      <c r="J31" s="118">
        <v>230.04999999999998</v>
      </c>
      <c r="K31" s="117">
        <v>223.35</v>
      </c>
      <c r="L31" s="117">
        <v>217.65</v>
      </c>
      <c r="M31" s="117">
        <v>28.381699999999999</v>
      </c>
    </row>
    <row r="32" spans="1:13">
      <c r="A32" s="65">
        <v>22</v>
      </c>
      <c r="B32" s="117" t="s">
        <v>36</v>
      </c>
      <c r="C32" s="120">
        <v>26.25</v>
      </c>
      <c r="D32" s="118">
        <v>26.066666666666666</v>
      </c>
      <c r="E32" s="118">
        <v>25.533333333333331</v>
      </c>
      <c r="F32" s="118">
        <v>24.816666666666666</v>
      </c>
      <c r="G32" s="118">
        <v>24.283333333333331</v>
      </c>
      <c r="H32" s="118">
        <v>26.783333333333331</v>
      </c>
      <c r="I32" s="118">
        <v>27.31666666666667</v>
      </c>
      <c r="J32" s="118">
        <v>28.033333333333331</v>
      </c>
      <c r="K32" s="117">
        <v>26.6</v>
      </c>
      <c r="L32" s="117">
        <v>25.35</v>
      </c>
      <c r="M32" s="117">
        <v>17.176939999999998</v>
      </c>
    </row>
    <row r="33" spans="1:13">
      <c r="A33" s="65">
        <v>23</v>
      </c>
      <c r="B33" s="117" t="s">
        <v>446</v>
      </c>
      <c r="C33" s="120">
        <v>1393.65</v>
      </c>
      <c r="D33" s="118">
        <v>1362.55</v>
      </c>
      <c r="E33" s="118">
        <v>1321.1</v>
      </c>
      <c r="F33" s="118">
        <v>1248.55</v>
      </c>
      <c r="G33" s="118">
        <v>1207.0999999999999</v>
      </c>
      <c r="H33" s="118">
        <v>1435.1</v>
      </c>
      <c r="I33" s="118">
        <v>1476.5500000000002</v>
      </c>
      <c r="J33" s="118">
        <v>1549.1</v>
      </c>
      <c r="K33" s="117">
        <v>1404</v>
      </c>
      <c r="L33" s="117">
        <v>1290</v>
      </c>
      <c r="M33" s="117">
        <v>0.53505999999999998</v>
      </c>
    </row>
    <row r="34" spans="1:13">
      <c r="A34" s="65">
        <v>24</v>
      </c>
      <c r="B34" s="117" t="s">
        <v>448</v>
      </c>
      <c r="C34" s="120">
        <v>549.75</v>
      </c>
      <c r="D34" s="118">
        <v>549.26666666666665</v>
      </c>
      <c r="E34" s="118">
        <v>545.5333333333333</v>
      </c>
      <c r="F34" s="118">
        <v>541.31666666666661</v>
      </c>
      <c r="G34" s="118">
        <v>537.58333333333326</v>
      </c>
      <c r="H34" s="118">
        <v>553.48333333333335</v>
      </c>
      <c r="I34" s="118">
        <v>557.2166666666667</v>
      </c>
      <c r="J34" s="118">
        <v>561.43333333333339</v>
      </c>
      <c r="K34" s="117">
        <v>553</v>
      </c>
      <c r="L34" s="117">
        <v>545.04999999999995</v>
      </c>
      <c r="M34" s="117">
        <v>1.25363</v>
      </c>
    </row>
    <row r="35" spans="1:13">
      <c r="A35" s="65">
        <v>25</v>
      </c>
      <c r="B35" s="117" t="s">
        <v>37</v>
      </c>
      <c r="C35" s="120">
        <v>1191.9000000000001</v>
      </c>
      <c r="D35" s="118">
        <v>1177.8999999999999</v>
      </c>
      <c r="E35" s="118">
        <v>1160.7999999999997</v>
      </c>
      <c r="F35" s="118">
        <v>1129.6999999999998</v>
      </c>
      <c r="G35" s="118">
        <v>1112.5999999999997</v>
      </c>
      <c r="H35" s="118">
        <v>1208.9999999999998</v>
      </c>
      <c r="I35" s="118">
        <v>1226.0999999999997</v>
      </c>
      <c r="J35" s="118">
        <v>1257.1999999999998</v>
      </c>
      <c r="K35" s="117">
        <v>1195</v>
      </c>
      <c r="L35" s="117">
        <v>1146.8</v>
      </c>
      <c r="M35" s="117">
        <v>5.6404899999999998</v>
      </c>
    </row>
    <row r="36" spans="1:13">
      <c r="A36" s="65">
        <v>26</v>
      </c>
      <c r="B36" s="117" t="s">
        <v>38</v>
      </c>
      <c r="C36" s="120">
        <v>223.1</v>
      </c>
      <c r="D36" s="118">
        <v>222.16666666666666</v>
      </c>
      <c r="E36" s="118">
        <v>219.93333333333331</v>
      </c>
      <c r="F36" s="118">
        <v>216.76666666666665</v>
      </c>
      <c r="G36" s="118">
        <v>214.5333333333333</v>
      </c>
      <c r="H36" s="118">
        <v>225.33333333333331</v>
      </c>
      <c r="I36" s="118">
        <v>227.56666666666666</v>
      </c>
      <c r="J36" s="118">
        <v>230.73333333333332</v>
      </c>
      <c r="K36" s="117">
        <v>224.4</v>
      </c>
      <c r="L36" s="117">
        <v>219</v>
      </c>
      <c r="M36" s="117">
        <v>29.49672</v>
      </c>
    </row>
    <row r="37" spans="1:13">
      <c r="A37" s="65">
        <v>27</v>
      </c>
      <c r="B37" s="117" t="s">
        <v>39</v>
      </c>
      <c r="C37" s="120">
        <v>85.25</v>
      </c>
      <c r="D37" s="118">
        <v>84.583333333333329</v>
      </c>
      <c r="E37" s="118">
        <v>83.266666666666652</v>
      </c>
      <c r="F37" s="118">
        <v>81.283333333333317</v>
      </c>
      <c r="G37" s="118">
        <v>79.96666666666664</v>
      </c>
      <c r="H37" s="118">
        <v>86.566666666666663</v>
      </c>
      <c r="I37" s="118">
        <v>87.883333333333354</v>
      </c>
      <c r="J37" s="118">
        <v>89.866666666666674</v>
      </c>
      <c r="K37" s="117">
        <v>85.9</v>
      </c>
      <c r="L37" s="117">
        <v>82.6</v>
      </c>
      <c r="M37" s="117">
        <v>49.884360000000001</v>
      </c>
    </row>
    <row r="38" spans="1:13">
      <c r="A38" s="65">
        <v>28</v>
      </c>
      <c r="B38" s="117" t="s">
        <v>465</v>
      </c>
      <c r="C38" s="120">
        <v>277.25</v>
      </c>
      <c r="D38" s="118">
        <v>272.5</v>
      </c>
      <c r="E38" s="118">
        <v>266</v>
      </c>
      <c r="F38" s="118">
        <v>254.75</v>
      </c>
      <c r="G38" s="118">
        <v>248.25</v>
      </c>
      <c r="H38" s="118">
        <v>283.75</v>
      </c>
      <c r="I38" s="118">
        <v>290.25</v>
      </c>
      <c r="J38" s="118">
        <v>301.5</v>
      </c>
      <c r="K38" s="117">
        <v>279</v>
      </c>
      <c r="L38" s="117">
        <v>261.25</v>
      </c>
      <c r="M38" s="117">
        <v>0.19872000000000001</v>
      </c>
    </row>
    <row r="39" spans="1:13">
      <c r="A39" s="65">
        <v>29</v>
      </c>
      <c r="B39" s="117" t="s">
        <v>475</v>
      </c>
      <c r="C39" s="120">
        <v>129.55000000000001</v>
      </c>
      <c r="D39" s="118">
        <v>127.51666666666667</v>
      </c>
      <c r="E39" s="118">
        <v>123.03333333333333</v>
      </c>
      <c r="F39" s="118">
        <v>116.51666666666667</v>
      </c>
      <c r="G39" s="118">
        <v>112.03333333333333</v>
      </c>
      <c r="H39" s="118">
        <v>134.03333333333333</v>
      </c>
      <c r="I39" s="118">
        <v>138.51666666666665</v>
      </c>
      <c r="J39" s="118">
        <v>145.03333333333333</v>
      </c>
      <c r="K39" s="117">
        <v>132</v>
      </c>
      <c r="L39" s="117">
        <v>121</v>
      </c>
      <c r="M39" s="117">
        <v>9.7067499999999995</v>
      </c>
    </row>
    <row r="40" spans="1:13">
      <c r="A40" s="65">
        <v>30</v>
      </c>
      <c r="B40" s="117" t="s">
        <v>40</v>
      </c>
      <c r="C40" s="120">
        <v>90.5</v>
      </c>
      <c r="D40" s="118">
        <v>89.100000000000009</v>
      </c>
      <c r="E40" s="118">
        <v>87.200000000000017</v>
      </c>
      <c r="F40" s="118">
        <v>83.9</v>
      </c>
      <c r="G40" s="118">
        <v>82.000000000000014</v>
      </c>
      <c r="H40" s="118">
        <v>92.40000000000002</v>
      </c>
      <c r="I40" s="118">
        <v>94.300000000000026</v>
      </c>
      <c r="J40" s="118">
        <v>97.600000000000023</v>
      </c>
      <c r="K40" s="117">
        <v>91</v>
      </c>
      <c r="L40" s="117">
        <v>85.8</v>
      </c>
      <c r="M40" s="117">
        <v>351.28559000000001</v>
      </c>
    </row>
    <row r="41" spans="1:13">
      <c r="A41" s="65">
        <v>31</v>
      </c>
      <c r="B41" s="117" t="s">
        <v>41</v>
      </c>
      <c r="C41" s="120">
        <v>1403.85</v>
      </c>
      <c r="D41" s="118">
        <v>1398.7666666666667</v>
      </c>
      <c r="E41" s="118">
        <v>1387.7833333333333</v>
      </c>
      <c r="F41" s="118">
        <v>1371.7166666666667</v>
      </c>
      <c r="G41" s="118">
        <v>1360.7333333333333</v>
      </c>
      <c r="H41" s="118">
        <v>1414.8333333333333</v>
      </c>
      <c r="I41" s="118">
        <v>1425.8166666666664</v>
      </c>
      <c r="J41" s="118">
        <v>1441.8833333333332</v>
      </c>
      <c r="K41" s="117">
        <v>1409.75</v>
      </c>
      <c r="L41" s="117">
        <v>1382.7</v>
      </c>
      <c r="M41" s="117">
        <v>12.142569999999999</v>
      </c>
    </row>
    <row r="42" spans="1:13">
      <c r="A42" s="65">
        <v>32</v>
      </c>
      <c r="B42" s="117" t="s">
        <v>483</v>
      </c>
      <c r="C42" s="120">
        <v>1107.1500000000001</v>
      </c>
      <c r="D42" s="118">
        <v>1103.7166666666667</v>
      </c>
      <c r="E42" s="118">
        <v>1087.4333333333334</v>
      </c>
      <c r="F42" s="118">
        <v>1067.7166666666667</v>
      </c>
      <c r="G42" s="118">
        <v>1051.4333333333334</v>
      </c>
      <c r="H42" s="118">
        <v>1123.4333333333334</v>
      </c>
      <c r="I42" s="118">
        <v>1139.7166666666667</v>
      </c>
      <c r="J42" s="118">
        <v>1159.4333333333334</v>
      </c>
      <c r="K42" s="117">
        <v>1120</v>
      </c>
      <c r="L42" s="117">
        <v>1084</v>
      </c>
      <c r="M42" s="117">
        <v>1.8147899999999999</v>
      </c>
    </row>
    <row r="43" spans="1:13">
      <c r="A43" s="65">
        <v>33</v>
      </c>
      <c r="B43" s="117" t="s">
        <v>493</v>
      </c>
      <c r="C43" s="120">
        <v>3419.65</v>
      </c>
      <c r="D43" s="118">
        <v>3401.7999999999997</v>
      </c>
      <c r="E43" s="118">
        <v>3383.5999999999995</v>
      </c>
      <c r="F43" s="118">
        <v>3347.5499999999997</v>
      </c>
      <c r="G43" s="118">
        <v>3329.3499999999995</v>
      </c>
      <c r="H43" s="118">
        <v>3437.8499999999995</v>
      </c>
      <c r="I43" s="118">
        <v>3456.0499999999993</v>
      </c>
      <c r="J43" s="118">
        <v>3492.0999999999995</v>
      </c>
      <c r="K43" s="117">
        <v>3420</v>
      </c>
      <c r="L43" s="117">
        <v>3365.75</v>
      </c>
      <c r="M43" s="117">
        <v>0.23193</v>
      </c>
    </row>
    <row r="44" spans="1:13">
      <c r="A44" s="65">
        <v>34</v>
      </c>
      <c r="B44" s="117" t="s">
        <v>2107</v>
      </c>
      <c r="C44" s="120">
        <v>581.25</v>
      </c>
      <c r="D44" s="118">
        <v>582.35</v>
      </c>
      <c r="E44" s="118">
        <v>569.95000000000005</v>
      </c>
      <c r="F44" s="118">
        <v>558.65</v>
      </c>
      <c r="G44" s="118">
        <v>546.25</v>
      </c>
      <c r="H44" s="118">
        <v>593.65000000000009</v>
      </c>
      <c r="I44" s="118">
        <v>606.04999999999995</v>
      </c>
      <c r="J44" s="118">
        <v>617.35000000000014</v>
      </c>
      <c r="K44" s="117">
        <v>594.75</v>
      </c>
      <c r="L44" s="117">
        <v>571.04999999999995</v>
      </c>
      <c r="M44" s="117">
        <v>4.5453400000000004</v>
      </c>
    </row>
    <row r="45" spans="1:13">
      <c r="A45" s="65">
        <v>35</v>
      </c>
      <c r="B45" s="117" t="s">
        <v>42</v>
      </c>
      <c r="C45" s="120">
        <v>736.1</v>
      </c>
      <c r="D45" s="118">
        <v>732.2833333333333</v>
      </c>
      <c r="E45" s="118">
        <v>723.81666666666661</v>
      </c>
      <c r="F45" s="118">
        <v>711.5333333333333</v>
      </c>
      <c r="G45" s="118">
        <v>703.06666666666661</v>
      </c>
      <c r="H45" s="118">
        <v>744.56666666666661</v>
      </c>
      <c r="I45" s="118">
        <v>753.0333333333333</v>
      </c>
      <c r="J45" s="118">
        <v>765.31666666666661</v>
      </c>
      <c r="K45" s="117">
        <v>740.75</v>
      </c>
      <c r="L45" s="117">
        <v>720</v>
      </c>
      <c r="M45" s="117">
        <v>22.778030000000001</v>
      </c>
    </row>
    <row r="46" spans="1:13">
      <c r="A46" s="65">
        <v>36</v>
      </c>
      <c r="B46" s="117" t="s">
        <v>502</v>
      </c>
      <c r="C46" s="120">
        <v>358.6</v>
      </c>
      <c r="D46" s="118">
        <v>352.5333333333333</v>
      </c>
      <c r="E46" s="118">
        <v>344.06666666666661</v>
      </c>
      <c r="F46" s="118">
        <v>329.5333333333333</v>
      </c>
      <c r="G46" s="118">
        <v>321.06666666666661</v>
      </c>
      <c r="H46" s="118">
        <v>367.06666666666661</v>
      </c>
      <c r="I46" s="118">
        <v>375.5333333333333</v>
      </c>
      <c r="J46" s="118">
        <v>390.06666666666661</v>
      </c>
      <c r="K46" s="117">
        <v>361</v>
      </c>
      <c r="L46" s="117">
        <v>338</v>
      </c>
      <c r="M46" s="117">
        <v>5.2082199999999998</v>
      </c>
    </row>
    <row r="47" spans="1:13">
      <c r="A47" s="65">
        <v>37</v>
      </c>
      <c r="B47" s="117" t="s">
        <v>43</v>
      </c>
      <c r="C47" s="120">
        <v>732.05</v>
      </c>
      <c r="D47" s="118">
        <v>722.21666666666658</v>
      </c>
      <c r="E47" s="118">
        <v>710.53333333333319</v>
      </c>
      <c r="F47" s="118">
        <v>689.01666666666665</v>
      </c>
      <c r="G47" s="118">
        <v>677.33333333333326</v>
      </c>
      <c r="H47" s="118">
        <v>743.73333333333312</v>
      </c>
      <c r="I47" s="118">
        <v>755.41666666666652</v>
      </c>
      <c r="J47" s="118">
        <v>776.93333333333305</v>
      </c>
      <c r="K47" s="117">
        <v>733.9</v>
      </c>
      <c r="L47" s="117">
        <v>700.7</v>
      </c>
      <c r="M47" s="117">
        <v>112.98428</v>
      </c>
    </row>
    <row r="48" spans="1:13">
      <c r="A48" s="65">
        <v>38</v>
      </c>
      <c r="B48" s="117" t="s">
        <v>44</v>
      </c>
      <c r="C48" s="120">
        <v>2903.75</v>
      </c>
      <c r="D48" s="118">
        <v>2878.65</v>
      </c>
      <c r="E48" s="118">
        <v>2839.9</v>
      </c>
      <c r="F48" s="118">
        <v>2776.05</v>
      </c>
      <c r="G48" s="118">
        <v>2737.3</v>
      </c>
      <c r="H48" s="118">
        <v>2942.5</v>
      </c>
      <c r="I48" s="118">
        <v>2981.25</v>
      </c>
      <c r="J48" s="118">
        <v>3045.1</v>
      </c>
      <c r="K48" s="117">
        <v>2917.4</v>
      </c>
      <c r="L48" s="117">
        <v>2814.8</v>
      </c>
      <c r="M48" s="117">
        <v>6.32301</v>
      </c>
    </row>
    <row r="49" spans="1:13">
      <c r="A49" s="65">
        <v>39</v>
      </c>
      <c r="B49" s="117" t="s">
        <v>3366</v>
      </c>
      <c r="C49" s="120">
        <v>349.85</v>
      </c>
      <c r="D49" s="118">
        <v>350.06666666666666</v>
      </c>
      <c r="E49" s="118">
        <v>347.7833333333333</v>
      </c>
      <c r="F49" s="118">
        <v>345.71666666666664</v>
      </c>
      <c r="G49" s="118">
        <v>343.43333333333328</v>
      </c>
      <c r="H49" s="118">
        <v>352.13333333333333</v>
      </c>
      <c r="I49" s="118">
        <v>354.41666666666674</v>
      </c>
      <c r="J49" s="118">
        <v>356.48333333333335</v>
      </c>
      <c r="K49" s="117">
        <v>352.35</v>
      </c>
      <c r="L49" s="117">
        <v>348</v>
      </c>
      <c r="M49" s="117">
        <v>1.248</v>
      </c>
    </row>
    <row r="50" spans="1:13">
      <c r="A50" s="65">
        <v>40</v>
      </c>
      <c r="B50" s="117" t="s">
        <v>512</v>
      </c>
      <c r="C50" s="120">
        <v>478.6</v>
      </c>
      <c r="D50" s="118">
        <v>471.48333333333329</v>
      </c>
      <c r="E50" s="118">
        <v>460.76666666666659</v>
      </c>
      <c r="F50" s="118">
        <v>442.93333333333328</v>
      </c>
      <c r="G50" s="118">
        <v>432.21666666666658</v>
      </c>
      <c r="H50" s="118">
        <v>489.31666666666661</v>
      </c>
      <c r="I50" s="118">
        <v>500.0333333333333</v>
      </c>
      <c r="J50" s="118">
        <v>517.86666666666656</v>
      </c>
      <c r="K50" s="117">
        <v>482.2</v>
      </c>
      <c r="L50" s="117">
        <v>453.65</v>
      </c>
      <c r="M50" s="117">
        <v>3.8577499999999998</v>
      </c>
    </row>
    <row r="51" spans="1:13">
      <c r="A51" s="65">
        <v>41</v>
      </c>
      <c r="B51" s="117" t="s">
        <v>188</v>
      </c>
      <c r="C51" s="120">
        <v>6543.75</v>
      </c>
      <c r="D51" s="118">
        <v>6526.583333333333</v>
      </c>
      <c r="E51" s="118">
        <v>6403.1666666666661</v>
      </c>
      <c r="F51" s="118">
        <v>6262.583333333333</v>
      </c>
      <c r="G51" s="118">
        <v>6139.1666666666661</v>
      </c>
      <c r="H51" s="118">
        <v>6667.1666666666661</v>
      </c>
      <c r="I51" s="118">
        <v>6790.5833333333321</v>
      </c>
      <c r="J51" s="118">
        <v>6931.1666666666661</v>
      </c>
      <c r="K51" s="117">
        <v>6650</v>
      </c>
      <c r="L51" s="117">
        <v>6386</v>
      </c>
      <c r="M51" s="117">
        <v>2.29793</v>
      </c>
    </row>
    <row r="52" spans="1:13">
      <c r="A52" s="65">
        <v>42</v>
      </c>
      <c r="B52" s="117" t="s">
        <v>515</v>
      </c>
      <c r="C52" s="120">
        <v>8.9</v>
      </c>
      <c r="D52" s="118">
        <v>8.8333333333333339</v>
      </c>
      <c r="E52" s="118">
        <v>8.6166666666666671</v>
      </c>
      <c r="F52" s="118">
        <v>8.3333333333333339</v>
      </c>
      <c r="G52" s="118">
        <v>8.1166666666666671</v>
      </c>
      <c r="H52" s="118">
        <v>9.1166666666666671</v>
      </c>
      <c r="I52" s="118">
        <v>9.3333333333333321</v>
      </c>
      <c r="J52" s="118">
        <v>9.6166666666666671</v>
      </c>
      <c r="K52" s="117">
        <v>9.0500000000000007</v>
      </c>
      <c r="L52" s="117">
        <v>8.5500000000000007</v>
      </c>
      <c r="M52" s="117">
        <v>31.748049999999999</v>
      </c>
    </row>
    <row r="53" spans="1:13">
      <c r="A53" s="65">
        <v>43</v>
      </c>
      <c r="B53" s="117" t="s">
        <v>516</v>
      </c>
      <c r="C53" s="120">
        <v>3161.4</v>
      </c>
      <c r="D53" s="118">
        <v>3170.7666666666664</v>
      </c>
      <c r="E53" s="118">
        <v>3142.6333333333328</v>
      </c>
      <c r="F53" s="118">
        <v>3123.8666666666663</v>
      </c>
      <c r="G53" s="118">
        <v>3095.7333333333327</v>
      </c>
      <c r="H53" s="118">
        <v>3189.5333333333328</v>
      </c>
      <c r="I53" s="118">
        <v>3217.6666666666661</v>
      </c>
      <c r="J53" s="118">
        <v>3236.4333333333329</v>
      </c>
      <c r="K53" s="117">
        <v>3198.9</v>
      </c>
      <c r="L53" s="117">
        <v>3152</v>
      </c>
      <c r="M53" s="117">
        <v>0.23572000000000001</v>
      </c>
    </row>
    <row r="54" spans="1:13">
      <c r="A54" s="65">
        <v>44</v>
      </c>
      <c r="B54" s="117" t="s">
        <v>187</v>
      </c>
      <c r="C54" s="120">
        <v>2695.15</v>
      </c>
      <c r="D54" s="118">
        <v>2682.7000000000003</v>
      </c>
      <c r="E54" s="118">
        <v>2657.0500000000006</v>
      </c>
      <c r="F54" s="118">
        <v>2618.9500000000003</v>
      </c>
      <c r="G54" s="118">
        <v>2593.3000000000006</v>
      </c>
      <c r="H54" s="118">
        <v>2720.8000000000006</v>
      </c>
      <c r="I54" s="118">
        <v>2746.4500000000003</v>
      </c>
      <c r="J54" s="118">
        <v>2784.5500000000006</v>
      </c>
      <c r="K54" s="117">
        <v>2708.35</v>
      </c>
      <c r="L54" s="117">
        <v>2644.6</v>
      </c>
      <c r="M54" s="117">
        <v>8.4730699999999999</v>
      </c>
    </row>
    <row r="55" spans="1:13">
      <c r="A55" s="65">
        <v>45</v>
      </c>
      <c r="B55" s="117" t="s">
        <v>521</v>
      </c>
      <c r="C55" s="120">
        <v>911.5</v>
      </c>
      <c r="D55" s="118">
        <v>905.31666666666661</v>
      </c>
      <c r="E55" s="118">
        <v>893.13333333333321</v>
      </c>
      <c r="F55" s="118">
        <v>874.76666666666665</v>
      </c>
      <c r="G55" s="118">
        <v>862.58333333333326</v>
      </c>
      <c r="H55" s="118">
        <v>923.68333333333317</v>
      </c>
      <c r="I55" s="118">
        <v>935.86666666666656</v>
      </c>
      <c r="J55" s="118">
        <v>954.23333333333312</v>
      </c>
      <c r="K55" s="117">
        <v>917.5</v>
      </c>
      <c r="L55" s="117">
        <v>886.95</v>
      </c>
      <c r="M55" s="117">
        <v>6.4642999999999997</v>
      </c>
    </row>
    <row r="56" spans="1:13">
      <c r="A56" s="65">
        <v>46</v>
      </c>
      <c r="B56" s="117" t="s">
        <v>523</v>
      </c>
      <c r="C56" s="120">
        <v>4.1500000000000004</v>
      </c>
      <c r="D56" s="118">
        <v>4.0166666666666666</v>
      </c>
      <c r="E56" s="118">
        <v>3.8833333333333329</v>
      </c>
      <c r="F56" s="118">
        <v>3.6166666666666663</v>
      </c>
      <c r="G56" s="118">
        <v>3.4833333333333325</v>
      </c>
      <c r="H56" s="118">
        <v>4.2833333333333332</v>
      </c>
      <c r="I56" s="118">
        <v>4.4166666666666679</v>
      </c>
      <c r="J56" s="118">
        <v>4.6833333333333336</v>
      </c>
      <c r="K56" s="117">
        <v>4.1500000000000004</v>
      </c>
      <c r="L56" s="117">
        <v>3.75</v>
      </c>
      <c r="M56" s="117">
        <v>40.630899999999997</v>
      </c>
    </row>
    <row r="57" spans="1:13">
      <c r="A57" s="65">
        <v>47</v>
      </c>
      <c r="B57" s="117" t="s">
        <v>525</v>
      </c>
      <c r="C57" s="120">
        <v>187.25</v>
      </c>
      <c r="D57" s="118">
        <v>185.4666666666667</v>
      </c>
      <c r="E57" s="118">
        <v>182.3333333333334</v>
      </c>
      <c r="F57" s="118">
        <v>177.41666666666671</v>
      </c>
      <c r="G57" s="118">
        <v>174.28333333333342</v>
      </c>
      <c r="H57" s="118">
        <v>190.38333333333338</v>
      </c>
      <c r="I57" s="118">
        <v>193.51666666666671</v>
      </c>
      <c r="J57" s="118">
        <v>198.43333333333337</v>
      </c>
      <c r="K57" s="117">
        <v>188.6</v>
      </c>
      <c r="L57" s="117">
        <v>180.55</v>
      </c>
      <c r="M57" s="117">
        <v>0.50422</v>
      </c>
    </row>
    <row r="58" spans="1:13">
      <c r="A58" s="65">
        <v>48</v>
      </c>
      <c r="B58" s="117" t="s">
        <v>529</v>
      </c>
      <c r="C58" s="120">
        <v>137.55000000000001</v>
      </c>
      <c r="D58" s="118">
        <v>136.48333333333335</v>
      </c>
      <c r="E58" s="118">
        <v>134.2166666666667</v>
      </c>
      <c r="F58" s="118">
        <v>130.88333333333335</v>
      </c>
      <c r="G58" s="118">
        <v>128.6166666666667</v>
      </c>
      <c r="H58" s="118">
        <v>139.81666666666669</v>
      </c>
      <c r="I58" s="118">
        <v>142.08333333333334</v>
      </c>
      <c r="J58" s="118">
        <v>145.41666666666669</v>
      </c>
      <c r="K58" s="117">
        <v>138.75</v>
      </c>
      <c r="L58" s="117">
        <v>133.15</v>
      </c>
      <c r="M58" s="117">
        <v>27.738669999999999</v>
      </c>
    </row>
    <row r="59" spans="1:13">
      <c r="A59" s="65">
        <v>49</v>
      </c>
      <c r="B59" s="117" t="s">
        <v>45</v>
      </c>
      <c r="C59" s="120">
        <v>112.55</v>
      </c>
      <c r="D59" s="118">
        <v>111.28333333333335</v>
      </c>
      <c r="E59" s="118">
        <v>108.86666666666669</v>
      </c>
      <c r="F59" s="118">
        <v>105.18333333333334</v>
      </c>
      <c r="G59" s="118">
        <v>102.76666666666668</v>
      </c>
      <c r="H59" s="118">
        <v>114.9666666666667</v>
      </c>
      <c r="I59" s="118">
        <v>117.38333333333335</v>
      </c>
      <c r="J59" s="118">
        <v>121.06666666666671</v>
      </c>
      <c r="K59" s="117">
        <v>113.7</v>
      </c>
      <c r="L59" s="117">
        <v>107.6</v>
      </c>
      <c r="M59" s="117">
        <v>226.97797</v>
      </c>
    </row>
    <row r="60" spans="1:13" ht="12" customHeight="1">
      <c r="A60" s="65">
        <v>50</v>
      </c>
      <c r="B60" s="117" t="s">
        <v>46</v>
      </c>
      <c r="C60" s="120">
        <v>90.75</v>
      </c>
      <c r="D60" s="118">
        <v>90.05</v>
      </c>
      <c r="E60" s="118">
        <v>88.5</v>
      </c>
      <c r="F60" s="118">
        <v>86.25</v>
      </c>
      <c r="G60" s="118">
        <v>84.7</v>
      </c>
      <c r="H60" s="118">
        <v>92.3</v>
      </c>
      <c r="I60" s="118">
        <v>93.84999999999998</v>
      </c>
      <c r="J60" s="118">
        <v>96.1</v>
      </c>
      <c r="K60" s="117">
        <v>91.6</v>
      </c>
      <c r="L60" s="117">
        <v>87.8</v>
      </c>
      <c r="M60" s="117">
        <v>116.36958</v>
      </c>
    </row>
    <row r="61" spans="1:13">
      <c r="A61" s="65">
        <v>51</v>
      </c>
      <c r="B61" s="117" t="s">
        <v>541</v>
      </c>
      <c r="C61" s="120">
        <v>1389.55</v>
      </c>
      <c r="D61" s="118">
        <v>1379.5333333333335</v>
      </c>
      <c r="E61" s="118">
        <v>1339.116666666667</v>
      </c>
      <c r="F61" s="118">
        <v>1288.6833333333334</v>
      </c>
      <c r="G61" s="118">
        <v>1248.2666666666669</v>
      </c>
      <c r="H61" s="118">
        <v>1429.9666666666672</v>
      </c>
      <c r="I61" s="118">
        <v>1470.3833333333337</v>
      </c>
      <c r="J61" s="118">
        <v>1520.8166666666673</v>
      </c>
      <c r="K61" s="117">
        <v>1419.95</v>
      </c>
      <c r="L61" s="117">
        <v>1329.1</v>
      </c>
      <c r="M61" s="117">
        <v>0.12887000000000001</v>
      </c>
    </row>
    <row r="62" spans="1:13">
      <c r="A62" s="65">
        <v>52</v>
      </c>
      <c r="B62" s="117" t="s">
        <v>47</v>
      </c>
      <c r="C62" s="120">
        <v>1305.6500000000001</v>
      </c>
      <c r="D62" s="118">
        <v>1296.8833333333334</v>
      </c>
      <c r="E62" s="118">
        <v>1283.7666666666669</v>
      </c>
      <c r="F62" s="118">
        <v>1261.8833333333334</v>
      </c>
      <c r="G62" s="118">
        <v>1248.7666666666669</v>
      </c>
      <c r="H62" s="118">
        <v>1318.7666666666669</v>
      </c>
      <c r="I62" s="118">
        <v>1331.8833333333332</v>
      </c>
      <c r="J62" s="118">
        <v>1353.7666666666669</v>
      </c>
      <c r="K62" s="117">
        <v>1310</v>
      </c>
      <c r="L62" s="117">
        <v>1275</v>
      </c>
      <c r="M62" s="117">
        <v>6.5736299999999996</v>
      </c>
    </row>
    <row r="63" spans="1:13">
      <c r="A63" s="65">
        <v>53</v>
      </c>
      <c r="B63" s="117" t="s">
        <v>548</v>
      </c>
      <c r="C63" s="120">
        <v>1275.6500000000001</v>
      </c>
      <c r="D63" s="118">
        <v>1253.3833333333334</v>
      </c>
      <c r="E63" s="118">
        <v>1224.2666666666669</v>
      </c>
      <c r="F63" s="118">
        <v>1172.8833333333334</v>
      </c>
      <c r="G63" s="118">
        <v>1143.7666666666669</v>
      </c>
      <c r="H63" s="118">
        <v>1304.7666666666669</v>
      </c>
      <c r="I63" s="118">
        <v>1333.8833333333332</v>
      </c>
      <c r="J63" s="118">
        <v>1385.2666666666669</v>
      </c>
      <c r="K63" s="117">
        <v>1282.5</v>
      </c>
      <c r="L63" s="117">
        <v>1202</v>
      </c>
      <c r="M63" s="117">
        <v>2.2206000000000001</v>
      </c>
    </row>
    <row r="64" spans="1:13">
      <c r="A64" s="65">
        <v>54</v>
      </c>
      <c r="B64" s="117" t="s">
        <v>189</v>
      </c>
      <c r="C64" s="120">
        <v>90.15</v>
      </c>
      <c r="D64" s="118">
        <v>88.816666666666677</v>
      </c>
      <c r="E64" s="118">
        <v>86.483333333333348</v>
      </c>
      <c r="F64" s="118">
        <v>82.816666666666677</v>
      </c>
      <c r="G64" s="118">
        <v>80.483333333333348</v>
      </c>
      <c r="H64" s="118">
        <v>92.483333333333348</v>
      </c>
      <c r="I64" s="118">
        <v>94.816666666666691</v>
      </c>
      <c r="J64" s="118">
        <v>98.483333333333348</v>
      </c>
      <c r="K64" s="117">
        <v>91.15</v>
      </c>
      <c r="L64" s="117">
        <v>85.15</v>
      </c>
      <c r="M64" s="117">
        <v>199.77551</v>
      </c>
    </row>
    <row r="65" spans="1:13">
      <c r="A65" s="65">
        <v>55</v>
      </c>
      <c r="B65" s="117" t="s">
        <v>238</v>
      </c>
      <c r="C65" s="120">
        <v>907.85</v>
      </c>
      <c r="D65" s="118">
        <v>891.56666666666672</v>
      </c>
      <c r="E65" s="118">
        <v>866.43333333333339</v>
      </c>
      <c r="F65" s="118">
        <v>825.01666666666665</v>
      </c>
      <c r="G65" s="118">
        <v>799.88333333333333</v>
      </c>
      <c r="H65" s="118">
        <v>932.98333333333346</v>
      </c>
      <c r="I65" s="118">
        <v>958.1166666666669</v>
      </c>
      <c r="J65" s="118">
        <v>999.53333333333353</v>
      </c>
      <c r="K65" s="117">
        <v>916.7</v>
      </c>
      <c r="L65" s="117">
        <v>850.15</v>
      </c>
      <c r="M65" s="117">
        <v>23.886389999999999</v>
      </c>
    </row>
    <row r="66" spans="1:13">
      <c r="A66" s="65">
        <v>56</v>
      </c>
      <c r="B66" s="117" t="s">
        <v>553</v>
      </c>
      <c r="C66" s="120">
        <v>304.95</v>
      </c>
      <c r="D66" s="118">
        <v>304.34999999999997</v>
      </c>
      <c r="E66" s="118">
        <v>301.89999999999992</v>
      </c>
      <c r="F66" s="118">
        <v>298.84999999999997</v>
      </c>
      <c r="G66" s="118">
        <v>296.39999999999992</v>
      </c>
      <c r="H66" s="118">
        <v>307.39999999999992</v>
      </c>
      <c r="I66" s="118">
        <v>309.84999999999997</v>
      </c>
      <c r="J66" s="118">
        <v>312.89999999999992</v>
      </c>
      <c r="K66" s="117">
        <v>306.8</v>
      </c>
      <c r="L66" s="117">
        <v>301.3</v>
      </c>
      <c r="M66" s="117">
        <v>5.8390599999999999</v>
      </c>
    </row>
    <row r="67" spans="1:13">
      <c r="A67" s="65">
        <v>57</v>
      </c>
      <c r="B67" s="117" t="s">
        <v>556</v>
      </c>
      <c r="C67" s="120">
        <v>189.65</v>
      </c>
      <c r="D67" s="118">
        <v>187.43333333333331</v>
      </c>
      <c r="E67" s="118">
        <v>182.96666666666661</v>
      </c>
      <c r="F67" s="118">
        <v>176.2833333333333</v>
      </c>
      <c r="G67" s="118">
        <v>171.81666666666661</v>
      </c>
      <c r="H67" s="118">
        <v>194.11666666666662</v>
      </c>
      <c r="I67" s="118">
        <v>198.58333333333331</v>
      </c>
      <c r="J67" s="118">
        <v>205.26666666666662</v>
      </c>
      <c r="K67" s="117">
        <v>191.9</v>
      </c>
      <c r="L67" s="117">
        <v>180.75</v>
      </c>
      <c r="M67" s="117">
        <v>11.77998</v>
      </c>
    </row>
    <row r="68" spans="1:13">
      <c r="A68" s="65">
        <v>58</v>
      </c>
      <c r="B68" s="117" t="s">
        <v>558</v>
      </c>
      <c r="C68" s="120">
        <v>60.95</v>
      </c>
      <c r="D68" s="118">
        <v>57.75</v>
      </c>
      <c r="E68" s="118">
        <v>54.55</v>
      </c>
      <c r="F68" s="118">
        <v>48.15</v>
      </c>
      <c r="G68" s="118">
        <v>44.949999999999996</v>
      </c>
      <c r="H68" s="118">
        <v>64.150000000000006</v>
      </c>
      <c r="I68" s="118">
        <v>67.349999999999994</v>
      </c>
      <c r="J68" s="118">
        <v>73.75</v>
      </c>
      <c r="K68" s="117">
        <v>60.95</v>
      </c>
      <c r="L68" s="117">
        <v>51.35</v>
      </c>
      <c r="M68" s="117">
        <v>5.1261999999999999</v>
      </c>
    </row>
    <row r="69" spans="1:13">
      <c r="A69" s="65">
        <v>59</v>
      </c>
      <c r="B69" s="117" t="s">
        <v>1832</v>
      </c>
      <c r="C69" s="120">
        <v>965.15</v>
      </c>
      <c r="D69" s="118">
        <v>960.38333333333321</v>
      </c>
      <c r="E69" s="118">
        <v>950.96666666666647</v>
      </c>
      <c r="F69" s="118">
        <v>936.7833333333333</v>
      </c>
      <c r="G69" s="118">
        <v>927.36666666666656</v>
      </c>
      <c r="H69" s="118">
        <v>974.56666666666638</v>
      </c>
      <c r="I69" s="118">
        <v>983.98333333333312</v>
      </c>
      <c r="J69" s="118">
        <v>998.16666666666629</v>
      </c>
      <c r="K69" s="117">
        <v>969.8</v>
      </c>
      <c r="L69" s="117">
        <v>946.2</v>
      </c>
      <c r="M69" s="117">
        <v>5.2557499999999999</v>
      </c>
    </row>
    <row r="70" spans="1:13">
      <c r="A70" s="65">
        <v>60</v>
      </c>
      <c r="B70" s="117" t="s">
        <v>48</v>
      </c>
      <c r="C70" s="120">
        <v>526.1</v>
      </c>
      <c r="D70" s="118">
        <v>519.91666666666674</v>
      </c>
      <c r="E70" s="118">
        <v>511.38333333333344</v>
      </c>
      <c r="F70" s="118">
        <v>496.66666666666669</v>
      </c>
      <c r="G70" s="118">
        <v>488.13333333333338</v>
      </c>
      <c r="H70" s="118">
        <v>534.63333333333344</v>
      </c>
      <c r="I70" s="118">
        <v>543.16666666666674</v>
      </c>
      <c r="J70" s="118">
        <v>557.88333333333355</v>
      </c>
      <c r="K70" s="117">
        <v>528.45000000000005</v>
      </c>
      <c r="L70" s="117">
        <v>505.2</v>
      </c>
      <c r="M70" s="117">
        <v>24.69584</v>
      </c>
    </row>
    <row r="71" spans="1:13">
      <c r="A71" s="65">
        <v>61</v>
      </c>
      <c r="B71" s="117" t="s">
        <v>49</v>
      </c>
      <c r="C71" s="120">
        <v>307.85000000000002</v>
      </c>
      <c r="D71" s="118">
        <v>306.88333333333333</v>
      </c>
      <c r="E71" s="118">
        <v>304.56666666666666</v>
      </c>
      <c r="F71" s="118">
        <v>301.28333333333336</v>
      </c>
      <c r="G71" s="118">
        <v>298.9666666666667</v>
      </c>
      <c r="H71" s="118">
        <v>310.16666666666663</v>
      </c>
      <c r="I71" s="118">
        <v>312.48333333333323</v>
      </c>
      <c r="J71" s="118">
        <v>315.76666666666659</v>
      </c>
      <c r="K71" s="117">
        <v>309.2</v>
      </c>
      <c r="L71" s="117">
        <v>303.60000000000002</v>
      </c>
      <c r="M71" s="117">
        <v>102.71411999999999</v>
      </c>
    </row>
    <row r="72" spans="1:13">
      <c r="A72" s="65">
        <v>62</v>
      </c>
      <c r="B72" s="117" t="s">
        <v>50</v>
      </c>
      <c r="C72" s="120">
        <v>67.3</v>
      </c>
      <c r="D72" s="118">
        <v>67.233333333333334</v>
      </c>
      <c r="E72" s="118">
        <v>66.466666666666669</v>
      </c>
      <c r="F72" s="118">
        <v>65.63333333333334</v>
      </c>
      <c r="G72" s="118">
        <v>64.866666666666674</v>
      </c>
      <c r="H72" s="118">
        <v>68.066666666666663</v>
      </c>
      <c r="I72" s="118">
        <v>68.833333333333343</v>
      </c>
      <c r="J72" s="118">
        <v>69.666666666666657</v>
      </c>
      <c r="K72" s="117">
        <v>68</v>
      </c>
      <c r="L72" s="117">
        <v>66.400000000000006</v>
      </c>
      <c r="M72" s="117">
        <v>90.823419999999999</v>
      </c>
    </row>
    <row r="73" spans="1:13">
      <c r="A73" s="65">
        <v>63</v>
      </c>
      <c r="B73" s="117" t="s">
        <v>51</v>
      </c>
      <c r="C73" s="120">
        <v>626.9</v>
      </c>
      <c r="D73" s="118">
        <v>627.88333333333333</v>
      </c>
      <c r="E73" s="118">
        <v>622.51666666666665</v>
      </c>
      <c r="F73" s="118">
        <v>618.13333333333333</v>
      </c>
      <c r="G73" s="118">
        <v>612.76666666666665</v>
      </c>
      <c r="H73" s="118">
        <v>632.26666666666665</v>
      </c>
      <c r="I73" s="118">
        <v>637.63333333333321</v>
      </c>
      <c r="J73" s="118">
        <v>642.01666666666665</v>
      </c>
      <c r="K73" s="117">
        <v>633.25</v>
      </c>
      <c r="L73" s="117">
        <v>623.5</v>
      </c>
      <c r="M73" s="117">
        <v>12.57934</v>
      </c>
    </row>
    <row r="74" spans="1:13">
      <c r="A74" s="65">
        <v>64</v>
      </c>
      <c r="B74" s="117" t="s">
        <v>572</v>
      </c>
      <c r="C74" s="120">
        <v>536.1</v>
      </c>
      <c r="D74" s="118">
        <v>527.11666666666667</v>
      </c>
      <c r="E74" s="118">
        <v>514.2833333333333</v>
      </c>
      <c r="F74" s="118">
        <v>492.46666666666664</v>
      </c>
      <c r="G74" s="118">
        <v>479.63333333333327</v>
      </c>
      <c r="H74" s="118">
        <v>548.93333333333339</v>
      </c>
      <c r="I74" s="118">
        <v>561.76666666666665</v>
      </c>
      <c r="J74" s="118">
        <v>583.58333333333337</v>
      </c>
      <c r="K74" s="117">
        <v>539.95000000000005</v>
      </c>
      <c r="L74" s="117">
        <v>505.3</v>
      </c>
      <c r="M74" s="117">
        <v>3.7364099999999998</v>
      </c>
    </row>
    <row r="75" spans="1:13">
      <c r="A75" s="65">
        <v>65</v>
      </c>
      <c r="B75" s="117" t="s">
        <v>574</v>
      </c>
      <c r="C75" s="120">
        <v>177.4</v>
      </c>
      <c r="D75" s="118">
        <v>177.66666666666666</v>
      </c>
      <c r="E75" s="118">
        <v>174.88333333333333</v>
      </c>
      <c r="F75" s="118">
        <v>172.36666666666667</v>
      </c>
      <c r="G75" s="118">
        <v>169.58333333333334</v>
      </c>
      <c r="H75" s="118">
        <v>180.18333333333331</v>
      </c>
      <c r="I75" s="118">
        <v>182.96666666666667</v>
      </c>
      <c r="J75" s="118">
        <v>185.48333333333329</v>
      </c>
      <c r="K75" s="117">
        <v>180.45</v>
      </c>
      <c r="L75" s="117">
        <v>175.15</v>
      </c>
      <c r="M75" s="117">
        <v>6.6237000000000004</v>
      </c>
    </row>
    <row r="76" spans="1:13" s="18" customFormat="1">
      <c r="A76" s="65">
        <v>66</v>
      </c>
      <c r="B76" s="117" t="s">
        <v>579</v>
      </c>
      <c r="C76" s="120">
        <v>3133.55</v>
      </c>
      <c r="D76" s="118">
        <v>3125.8666666666668</v>
      </c>
      <c r="E76" s="118">
        <v>3102.7833333333338</v>
      </c>
      <c r="F76" s="118">
        <v>3072.0166666666669</v>
      </c>
      <c r="G76" s="118">
        <v>3048.9333333333338</v>
      </c>
      <c r="H76" s="118">
        <v>3156.6333333333337</v>
      </c>
      <c r="I76" s="118">
        <v>3179.7166666666667</v>
      </c>
      <c r="J76" s="118">
        <v>3210.4833333333336</v>
      </c>
      <c r="K76" s="117">
        <v>3148.95</v>
      </c>
      <c r="L76" s="117">
        <v>3095.1</v>
      </c>
      <c r="M76" s="117">
        <v>2.598E-2</v>
      </c>
    </row>
    <row r="77" spans="1:13" s="18" customFormat="1">
      <c r="A77" s="65">
        <v>67</v>
      </c>
      <c r="B77" s="117" t="s">
        <v>581</v>
      </c>
      <c r="C77" s="120">
        <v>649.25</v>
      </c>
      <c r="D77" s="118">
        <v>642.7166666666667</v>
      </c>
      <c r="E77" s="118">
        <v>630.43333333333339</v>
      </c>
      <c r="F77" s="118">
        <v>611.61666666666667</v>
      </c>
      <c r="G77" s="118">
        <v>599.33333333333337</v>
      </c>
      <c r="H77" s="118">
        <v>661.53333333333342</v>
      </c>
      <c r="I77" s="118">
        <v>673.81666666666672</v>
      </c>
      <c r="J77" s="118">
        <v>692.63333333333344</v>
      </c>
      <c r="K77" s="117">
        <v>655</v>
      </c>
      <c r="L77" s="117">
        <v>623.9</v>
      </c>
      <c r="M77" s="117">
        <v>0.26119999999999999</v>
      </c>
    </row>
    <row r="78" spans="1:13" s="18" customFormat="1">
      <c r="A78" s="65">
        <v>68</v>
      </c>
      <c r="B78" s="117" t="s">
        <v>585</v>
      </c>
      <c r="C78" s="120">
        <v>117.7</v>
      </c>
      <c r="D78" s="118">
        <v>117.66666666666667</v>
      </c>
      <c r="E78" s="118">
        <v>114.03333333333335</v>
      </c>
      <c r="F78" s="118">
        <v>110.36666666666667</v>
      </c>
      <c r="G78" s="118">
        <v>106.73333333333335</v>
      </c>
      <c r="H78" s="118">
        <v>121.33333333333334</v>
      </c>
      <c r="I78" s="118">
        <v>124.96666666666667</v>
      </c>
      <c r="J78" s="118">
        <v>128.63333333333333</v>
      </c>
      <c r="K78" s="117">
        <v>121.3</v>
      </c>
      <c r="L78" s="117">
        <v>114</v>
      </c>
      <c r="M78" s="117">
        <v>18.15183</v>
      </c>
    </row>
    <row r="79" spans="1:13" s="18" customFormat="1">
      <c r="A79" s="65">
        <v>69</v>
      </c>
      <c r="B79" s="117" t="s">
        <v>52</v>
      </c>
      <c r="C79" s="120">
        <v>18923.3</v>
      </c>
      <c r="D79" s="118">
        <v>18859.833333333332</v>
      </c>
      <c r="E79" s="118">
        <v>18728.666666666664</v>
      </c>
      <c r="F79" s="118">
        <v>18534.033333333333</v>
      </c>
      <c r="G79" s="118">
        <v>18402.866666666665</v>
      </c>
      <c r="H79" s="118">
        <v>19054.466666666664</v>
      </c>
      <c r="I79" s="118">
        <v>19185.633333333328</v>
      </c>
      <c r="J79" s="118">
        <v>19380.266666666663</v>
      </c>
      <c r="K79" s="117">
        <v>18991</v>
      </c>
      <c r="L79" s="117">
        <v>18665.2</v>
      </c>
      <c r="M79" s="117">
        <v>0.18201999999999999</v>
      </c>
    </row>
    <row r="80" spans="1:13" s="18" customFormat="1">
      <c r="A80" s="65">
        <v>70</v>
      </c>
      <c r="B80" s="117" t="s">
        <v>53</v>
      </c>
      <c r="C80" s="120">
        <v>362.5</v>
      </c>
      <c r="D80" s="118">
        <v>357.8</v>
      </c>
      <c r="E80" s="118">
        <v>350.15000000000003</v>
      </c>
      <c r="F80" s="118">
        <v>337.8</v>
      </c>
      <c r="G80" s="118">
        <v>330.15000000000003</v>
      </c>
      <c r="H80" s="118">
        <v>370.15000000000003</v>
      </c>
      <c r="I80" s="118">
        <v>377.8</v>
      </c>
      <c r="J80" s="118">
        <v>390.15000000000003</v>
      </c>
      <c r="K80" s="117">
        <v>365.45</v>
      </c>
      <c r="L80" s="117">
        <v>345.45</v>
      </c>
      <c r="M80" s="117">
        <v>63.809510000000003</v>
      </c>
    </row>
    <row r="81" spans="1:13" s="18" customFormat="1">
      <c r="A81" s="65">
        <v>71</v>
      </c>
      <c r="B81" s="117" t="s">
        <v>2617</v>
      </c>
      <c r="C81" s="120">
        <v>8.9499999999999993</v>
      </c>
      <c r="D81" s="118">
        <v>8.75</v>
      </c>
      <c r="E81" s="118">
        <v>8.4499999999999993</v>
      </c>
      <c r="F81" s="118">
        <v>7.9499999999999993</v>
      </c>
      <c r="G81" s="118">
        <v>7.6499999999999986</v>
      </c>
      <c r="H81" s="118">
        <v>9.25</v>
      </c>
      <c r="I81" s="118">
        <v>9.5500000000000007</v>
      </c>
      <c r="J81" s="118">
        <v>10.050000000000001</v>
      </c>
      <c r="K81" s="117">
        <v>9.0500000000000007</v>
      </c>
      <c r="L81" s="117">
        <v>8.25</v>
      </c>
      <c r="M81" s="117">
        <v>0.64005999999999996</v>
      </c>
    </row>
    <row r="82" spans="1:13" s="18" customFormat="1">
      <c r="A82" s="65">
        <v>72</v>
      </c>
      <c r="B82" s="117" t="s">
        <v>591</v>
      </c>
      <c r="C82" s="120">
        <v>200.5</v>
      </c>
      <c r="D82" s="118">
        <v>202.16666666666666</v>
      </c>
      <c r="E82" s="118">
        <v>197.33333333333331</v>
      </c>
      <c r="F82" s="118">
        <v>194.16666666666666</v>
      </c>
      <c r="G82" s="118">
        <v>189.33333333333331</v>
      </c>
      <c r="H82" s="118">
        <v>205.33333333333331</v>
      </c>
      <c r="I82" s="118">
        <v>210.16666666666663</v>
      </c>
      <c r="J82" s="118">
        <v>213.33333333333331</v>
      </c>
      <c r="K82" s="117">
        <v>207</v>
      </c>
      <c r="L82" s="117">
        <v>199</v>
      </c>
      <c r="M82" s="117">
        <v>1.13707</v>
      </c>
    </row>
    <row r="83" spans="1:13" s="18" customFormat="1">
      <c r="A83" s="65">
        <v>73</v>
      </c>
      <c r="B83" s="117" t="s">
        <v>191</v>
      </c>
      <c r="C83" s="120">
        <v>3068.85</v>
      </c>
      <c r="D83" s="118">
        <v>3076.3666666666668</v>
      </c>
      <c r="E83" s="118">
        <v>3052.4833333333336</v>
      </c>
      <c r="F83" s="118">
        <v>3036.1166666666668</v>
      </c>
      <c r="G83" s="118">
        <v>3012.2333333333336</v>
      </c>
      <c r="H83" s="118">
        <v>3092.7333333333336</v>
      </c>
      <c r="I83" s="118">
        <v>3116.6166666666668</v>
      </c>
      <c r="J83" s="118">
        <v>3132.9833333333336</v>
      </c>
      <c r="K83" s="117">
        <v>3100.25</v>
      </c>
      <c r="L83" s="117">
        <v>3060</v>
      </c>
      <c r="M83" s="117">
        <v>2.4628000000000001</v>
      </c>
    </row>
    <row r="84" spans="1:13" s="18" customFormat="1">
      <c r="A84" s="65">
        <v>74</v>
      </c>
      <c r="B84" s="117" t="s">
        <v>251</v>
      </c>
      <c r="C84" s="120">
        <v>601.6</v>
      </c>
      <c r="D84" s="118">
        <v>591.5333333333333</v>
      </c>
      <c r="E84" s="118">
        <v>580.06666666666661</v>
      </c>
      <c r="F84" s="118">
        <v>558.5333333333333</v>
      </c>
      <c r="G84" s="118">
        <v>547.06666666666661</v>
      </c>
      <c r="H84" s="118">
        <v>613.06666666666661</v>
      </c>
      <c r="I84" s="118">
        <v>624.5333333333333</v>
      </c>
      <c r="J84" s="118">
        <v>646.06666666666661</v>
      </c>
      <c r="K84" s="117">
        <v>603</v>
      </c>
      <c r="L84" s="117">
        <v>570</v>
      </c>
      <c r="M84" s="117">
        <v>1.8987400000000001</v>
      </c>
    </row>
    <row r="85" spans="1:13" s="18" customFormat="1">
      <c r="A85" s="65">
        <v>75</v>
      </c>
      <c r="B85" s="117" t="s">
        <v>3491</v>
      </c>
      <c r="C85" s="120">
        <v>107.6</v>
      </c>
      <c r="D85" s="118">
        <v>107.36666666666667</v>
      </c>
      <c r="E85" s="118">
        <v>106.73333333333335</v>
      </c>
      <c r="F85" s="118">
        <v>105.86666666666667</v>
      </c>
      <c r="G85" s="118">
        <v>105.23333333333335</v>
      </c>
      <c r="H85" s="118">
        <v>108.23333333333335</v>
      </c>
      <c r="I85" s="118">
        <v>108.86666666666667</v>
      </c>
      <c r="J85" s="118">
        <v>109.73333333333335</v>
      </c>
      <c r="K85" s="117">
        <v>108</v>
      </c>
      <c r="L85" s="117">
        <v>106.5</v>
      </c>
      <c r="M85" s="117">
        <v>5.4152399999999998</v>
      </c>
    </row>
    <row r="86" spans="1:13" s="18" customFormat="1">
      <c r="A86" s="65">
        <v>77</v>
      </c>
      <c r="B86" s="117" t="s">
        <v>193</v>
      </c>
      <c r="C86" s="120">
        <v>331.3</v>
      </c>
      <c r="D86" s="118">
        <v>328.01666666666665</v>
      </c>
      <c r="E86" s="118">
        <v>323.2833333333333</v>
      </c>
      <c r="F86" s="118">
        <v>315.26666666666665</v>
      </c>
      <c r="G86" s="118">
        <v>310.5333333333333</v>
      </c>
      <c r="H86" s="118">
        <v>336.0333333333333</v>
      </c>
      <c r="I86" s="118">
        <v>340.76666666666665</v>
      </c>
      <c r="J86" s="118">
        <v>348.7833333333333</v>
      </c>
      <c r="K86" s="117">
        <v>332.75</v>
      </c>
      <c r="L86" s="117">
        <v>320</v>
      </c>
      <c r="M86" s="117">
        <v>22.92914</v>
      </c>
    </row>
    <row r="87" spans="1:13" s="18" customFormat="1">
      <c r="A87" s="65">
        <v>78</v>
      </c>
      <c r="B87" s="117" t="s">
        <v>54</v>
      </c>
      <c r="C87" s="120">
        <v>253.35</v>
      </c>
      <c r="D87" s="118">
        <v>250.18333333333331</v>
      </c>
      <c r="E87" s="118">
        <v>245.36666666666662</v>
      </c>
      <c r="F87" s="118">
        <v>237.3833333333333</v>
      </c>
      <c r="G87" s="118">
        <v>232.56666666666661</v>
      </c>
      <c r="H87" s="118">
        <v>258.16666666666663</v>
      </c>
      <c r="I87" s="118">
        <v>262.98333333333329</v>
      </c>
      <c r="J87" s="118">
        <v>270.96666666666664</v>
      </c>
      <c r="K87" s="117">
        <v>255</v>
      </c>
      <c r="L87" s="117">
        <v>242.2</v>
      </c>
      <c r="M87" s="117">
        <v>64.085059999999999</v>
      </c>
    </row>
    <row r="88" spans="1:13" s="18" customFormat="1">
      <c r="A88" s="65">
        <v>79</v>
      </c>
      <c r="B88" s="117" t="s">
        <v>601</v>
      </c>
      <c r="C88" s="120">
        <v>293.64999999999998</v>
      </c>
      <c r="D88" s="118">
        <v>288.91666666666663</v>
      </c>
      <c r="E88" s="118">
        <v>281.13333333333327</v>
      </c>
      <c r="F88" s="118">
        <v>268.61666666666662</v>
      </c>
      <c r="G88" s="118">
        <v>260.83333333333326</v>
      </c>
      <c r="H88" s="118">
        <v>301.43333333333328</v>
      </c>
      <c r="I88" s="118">
        <v>309.21666666666658</v>
      </c>
      <c r="J88" s="118">
        <v>321.73333333333329</v>
      </c>
      <c r="K88" s="117">
        <v>296.7</v>
      </c>
      <c r="L88" s="117">
        <v>276.39999999999998</v>
      </c>
      <c r="M88" s="117">
        <v>21.963139999999999</v>
      </c>
    </row>
    <row r="89" spans="1:13" s="18" customFormat="1">
      <c r="A89" s="65">
        <v>80</v>
      </c>
      <c r="B89" s="117" t="s">
        <v>602</v>
      </c>
      <c r="C89" s="120">
        <v>407.15</v>
      </c>
      <c r="D89" s="118">
        <v>402.38333333333338</v>
      </c>
      <c r="E89" s="118">
        <v>394.76666666666677</v>
      </c>
      <c r="F89" s="118">
        <v>382.38333333333338</v>
      </c>
      <c r="G89" s="118">
        <v>374.76666666666677</v>
      </c>
      <c r="H89" s="118">
        <v>414.76666666666677</v>
      </c>
      <c r="I89" s="118">
        <v>422.38333333333344</v>
      </c>
      <c r="J89" s="118">
        <v>434.76666666666677</v>
      </c>
      <c r="K89" s="117">
        <v>410</v>
      </c>
      <c r="L89" s="117">
        <v>390</v>
      </c>
      <c r="M89" s="117">
        <v>0.74526000000000003</v>
      </c>
    </row>
    <row r="90" spans="1:13" s="18" customFormat="1">
      <c r="A90" s="65">
        <v>81</v>
      </c>
      <c r="B90" s="117" t="s">
        <v>603</v>
      </c>
      <c r="C90" s="120">
        <v>386.75</v>
      </c>
      <c r="D90" s="118">
        <v>383.48333333333335</v>
      </c>
      <c r="E90" s="118">
        <v>378.86666666666667</v>
      </c>
      <c r="F90" s="118">
        <v>370.98333333333335</v>
      </c>
      <c r="G90" s="118">
        <v>366.36666666666667</v>
      </c>
      <c r="H90" s="118">
        <v>391.36666666666667</v>
      </c>
      <c r="I90" s="118">
        <v>395.98333333333335</v>
      </c>
      <c r="J90" s="118">
        <v>403.86666666666667</v>
      </c>
      <c r="K90" s="117">
        <v>388.1</v>
      </c>
      <c r="L90" s="117">
        <v>375.6</v>
      </c>
      <c r="M90" s="117">
        <v>0.58362999999999998</v>
      </c>
    </row>
    <row r="91" spans="1:13" s="18" customFormat="1">
      <c r="A91" s="65">
        <v>82</v>
      </c>
      <c r="B91" s="117" t="s">
        <v>607</v>
      </c>
      <c r="C91" s="120">
        <v>979.95</v>
      </c>
      <c r="D91" s="118">
        <v>977.48333333333323</v>
      </c>
      <c r="E91" s="118">
        <v>970.81666666666649</v>
      </c>
      <c r="F91" s="118">
        <v>961.68333333333328</v>
      </c>
      <c r="G91" s="118">
        <v>955.01666666666654</v>
      </c>
      <c r="H91" s="118">
        <v>986.61666666666645</v>
      </c>
      <c r="I91" s="118">
        <v>993.28333333333319</v>
      </c>
      <c r="J91" s="118">
        <v>1002.4166666666664</v>
      </c>
      <c r="K91" s="117">
        <v>984.15</v>
      </c>
      <c r="L91" s="117">
        <v>968.35</v>
      </c>
      <c r="M91" s="117">
        <v>0.35791000000000001</v>
      </c>
    </row>
    <row r="92" spans="1:13" s="18" customFormat="1">
      <c r="A92" s="65">
        <v>83</v>
      </c>
      <c r="B92" s="117" t="s">
        <v>230</v>
      </c>
      <c r="C92" s="120">
        <v>159.55000000000001</v>
      </c>
      <c r="D92" s="118">
        <v>160.68333333333337</v>
      </c>
      <c r="E92" s="118">
        <v>157.21666666666673</v>
      </c>
      <c r="F92" s="118">
        <v>154.88333333333335</v>
      </c>
      <c r="G92" s="118">
        <v>151.41666666666671</v>
      </c>
      <c r="H92" s="118">
        <v>163.01666666666674</v>
      </c>
      <c r="I92" s="118">
        <v>166.48333333333338</v>
      </c>
      <c r="J92" s="118">
        <v>168.81666666666675</v>
      </c>
      <c r="K92" s="117">
        <v>164.15</v>
      </c>
      <c r="L92" s="117">
        <v>158.35</v>
      </c>
      <c r="M92" s="117">
        <v>27.345659999999999</v>
      </c>
    </row>
    <row r="93" spans="1:13" s="18" customFormat="1">
      <c r="A93" s="65">
        <v>84</v>
      </c>
      <c r="B93" s="117" t="s">
        <v>609</v>
      </c>
      <c r="C93" s="120">
        <v>285.64999999999998</v>
      </c>
      <c r="D93" s="118">
        <v>281.58333333333331</v>
      </c>
      <c r="E93" s="118">
        <v>277.21666666666664</v>
      </c>
      <c r="F93" s="118">
        <v>268.7833333333333</v>
      </c>
      <c r="G93" s="118">
        <v>264.41666666666663</v>
      </c>
      <c r="H93" s="118">
        <v>290.01666666666665</v>
      </c>
      <c r="I93" s="118">
        <v>294.38333333333333</v>
      </c>
      <c r="J93" s="118">
        <v>302.81666666666666</v>
      </c>
      <c r="K93" s="117">
        <v>285.95</v>
      </c>
      <c r="L93" s="117">
        <v>273.14999999999998</v>
      </c>
      <c r="M93" s="117">
        <v>5.23794</v>
      </c>
    </row>
    <row r="94" spans="1:13" s="18" customFormat="1">
      <c r="A94" s="65">
        <v>85</v>
      </c>
      <c r="B94" s="117" t="s">
        <v>2095</v>
      </c>
      <c r="C94" s="120">
        <v>229.15</v>
      </c>
      <c r="D94" s="118">
        <v>226.85</v>
      </c>
      <c r="E94" s="118">
        <v>222.29999999999998</v>
      </c>
      <c r="F94" s="118">
        <v>215.45</v>
      </c>
      <c r="G94" s="118">
        <v>210.89999999999998</v>
      </c>
      <c r="H94" s="118">
        <v>233.7</v>
      </c>
      <c r="I94" s="118">
        <v>238.25</v>
      </c>
      <c r="J94" s="118">
        <v>245.1</v>
      </c>
      <c r="K94" s="117">
        <v>231.4</v>
      </c>
      <c r="L94" s="117">
        <v>220</v>
      </c>
      <c r="M94" s="117">
        <v>3.0777800000000002</v>
      </c>
    </row>
    <row r="95" spans="1:13" s="18" customFormat="1">
      <c r="A95" s="65">
        <v>86</v>
      </c>
      <c r="B95" s="117" t="s">
        <v>229</v>
      </c>
      <c r="C95" s="120">
        <v>1133.5999999999999</v>
      </c>
      <c r="D95" s="118">
        <v>1124.5333333333333</v>
      </c>
      <c r="E95" s="118">
        <v>1110.0666666666666</v>
      </c>
      <c r="F95" s="118">
        <v>1086.5333333333333</v>
      </c>
      <c r="G95" s="118">
        <v>1072.0666666666666</v>
      </c>
      <c r="H95" s="118">
        <v>1148.0666666666666</v>
      </c>
      <c r="I95" s="118">
        <v>1162.5333333333333</v>
      </c>
      <c r="J95" s="118">
        <v>1186.0666666666666</v>
      </c>
      <c r="K95" s="117">
        <v>1139</v>
      </c>
      <c r="L95" s="117">
        <v>1101</v>
      </c>
      <c r="M95" s="117">
        <v>5.1696400000000002</v>
      </c>
    </row>
    <row r="96" spans="1:13" s="18" customFormat="1">
      <c r="A96" s="65">
        <v>87</v>
      </c>
      <c r="B96" s="117" t="s">
        <v>614</v>
      </c>
      <c r="C96" s="120">
        <v>32.15</v>
      </c>
      <c r="D96" s="118">
        <v>32.15</v>
      </c>
      <c r="E96" s="118">
        <v>31.5</v>
      </c>
      <c r="F96" s="118">
        <v>30.85</v>
      </c>
      <c r="G96" s="118">
        <v>30.200000000000003</v>
      </c>
      <c r="H96" s="118">
        <v>32.799999999999997</v>
      </c>
      <c r="I96" s="118">
        <v>33.449999999999989</v>
      </c>
      <c r="J96" s="118">
        <v>34.099999999999994</v>
      </c>
      <c r="K96" s="117">
        <v>32.799999999999997</v>
      </c>
      <c r="L96" s="117">
        <v>31.5</v>
      </c>
      <c r="M96" s="117">
        <v>13.04101</v>
      </c>
    </row>
    <row r="97" spans="1:13" s="18" customFormat="1">
      <c r="A97" s="65">
        <v>88</v>
      </c>
      <c r="B97" s="117" t="s">
        <v>618</v>
      </c>
      <c r="C97" s="120">
        <v>185.65</v>
      </c>
      <c r="D97" s="118">
        <v>184.35</v>
      </c>
      <c r="E97" s="118">
        <v>181.79999999999998</v>
      </c>
      <c r="F97" s="118">
        <v>177.95</v>
      </c>
      <c r="G97" s="118">
        <v>175.39999999999998</v>
      </c>
      <c r="H97" s="118">
        <v>188.2</v>
      </c>
      <c r="I97" s="118">
        <v>190.75</v>
      </c>
      <c r="J97" s="118">
        <v>194.6</v>
      </c>
      <c r="K97" s="117">
        <v>186.9</v>
      </c>
      <c r="L97" s="117">
        <v>180.5</v>
      </c>
      <c r="M97" s="117">
        <v>2.7600699999999998</v>
      </c>
    </row>
    <row r="98" spans="1:13" s="18" customFormat="1">
      <c r="A98" s="65">
        <v>89</v>
      </c>
      <c r="B98" s="117" t="s">
        <v>55</v>
      </c>
      <c r="C98" s="120">
        <v>859.7</v>
      </c>
      <c r="D98" s="118">
        <v>849.70000000000016</v>
      </c>
      <c r="E98" s="118">
        <v>837.3000000000003</v>
      </c>
      <c r="F98" s="118">
        <v>814.90000000000009</v>
      </c>
      <c r="G98" s="118">
        <v>802.50000000000023</v>
      </c>
      <c r="H98" s="118">
        <v>872.10000000000036</v>
      </c>
      <c r="I98" s="118">
        <v>884.50000000000023</v>
      </c>
      <c r="J98" s="118">
        <v>906.90000000000043</v>
      </c>
      <c r="K98" s="117">
        <v>862.1</v>
      </c>
      <c r="L98" s="117">
        <v>827.3</v>
      </c>
      <c r="M98" s="117">
        <v>8.4830000000000005</v>
      </c>
    </row>
    <row r="99" spans="1:13" s="18" customFormat="1">
      <c r="A99" s="65">
        <v>90</v>
      </c>
      <c r="B99" s="117" t="s">
        <v>621</v>
      </c>
      <c r="C99" s="120">
        <v>2500.85</v>
      </c>
      <c r="D99" s="118">
        <v>2493.1333333333332</v>
      </c>
      <c r="E99" s="118">
        <v>2462.6666666666665</v>
      </c>
      <c r="F99" s="118">
        <v>2424.4833333333331</v>
      </c>
      <c r="G99" s="118">
        <v>2394.0166666666664</v>
      </c>
      <c r="H99" s="118">
        <v>2531.3166666666666</v>
      </c>
      <c r="I99" s="118">
        <v>2561.7833333333338</v>
      </c>
      <c r="J99" s="118">
        <v>2599.9666666666667</v>
      </c>
      <c r="K99" s="117">
        <v>2523.6</v>
      </c>
      <c r="L99" s="117">
        <v>2454.9499999999998</v>
      </c>
      <c r="M99" s="117">
        <v>0.10428</v>
      </c>
    </row>
    <row r="100" spans="1:13" s="18" customFormat="1">
      <c r="A100" s="65">
        <v>91</v>
      </c>
      <c r="B100" s="117" t="s">
        <v>2004</v>
      </c>
      <c r="C100" s="120">
        <v>38.049999999999997</v>
      </c>
      <c r="D100" s="118">
        <v>37.716666666666669</v>
      </c>
      <c r="E100" s="118">
        <v>36.183333333333337</v>
      </c>
      <c r="F100" s="118">
        <v>34.31666666666667</v>
      </c>
      <c r="G100" s="118">
        <v>32.783333333333339</v>
      </c>
      <c r="H100" s="118">
        <v>39.583333333333336</v>
      </c>
      <c r="I100" s="118">
        <v>41.116666666666667</v>
      </c>
      <c r="J100" s="118">
        <v>42.983333333333334</v>
      </c>
      <c r="K100" s="117">
        <v>39.25</v>
      </c>
      <c r="L100" s="117">
        <v>35.85</v>
      </c>
      <c r="M100" s="117">
        <v>232.89184</v>
      </c>
    </row>
    <row r="101" spans="1:13">
      <c r="A101" s="65">
        <v>92</v>
      </c>
      <c r="B101" s="117" t="s">
        <v>625</v>
      </c>
      <c r="C101" s="120">
        <v>165.4</v>
      </c>
      <c r="D101" s="118">
        <v>163.95000000000002</v>
      </c>
      <c r="E101" s="118">
        <v>161.50000000000003</v>
      </c>
      <c r="F101" s="118">
        <v>157.60000000000002</v>
      </c>
      <c r="G101" s="118">
        <v>155.15000000000003</v>
      </c>
      <c r="H101" s="118">
        <v>167.85000000000002</v>
      </c>
      <c r="I101" s="118">
        <v>170.3</v>
      </c>
      <c r="J101" s="118">
        <v>174.20000000000002</v>
      </c>
      <c r="K101" s="117">
        <v>166.4</v>
      </c>
      <c r="L101" s="117">
        <v>160.05000000000001</v>
      </c>
      <c r="M101" s="117">
        <v>4.85128</v>
      </c>
    </row>
    <row r="102" spans="1:13">
      <c r="A102" s="65">
        <v>93</v>
      </c>
      <c r="B102" s="117" t="s">
        <v>627</v>
      </c>
      <c r="C102" s="120">
        <v>256.10000000000002</v>
      </c>
      <c r="D102" s="118">
        <v>250.76666666666665</v>
      </c>
      <c r="E102" s="118">
        <v>243.5333333333333</v>
      </c>
      <c r="F102" s="118">
        <v>230.96666666666664</v>
      </c>
      <c r="G102" s="118">
        <v>223.73333333333329</v>
      </c>
      <c r="H102" s="118">
        <v>263.33333333333331</v>
      </c>
      <c r="I102" s="118">
        <v>270.56666666666666</v>
      </c>
      <c r="J102" s="118">
        <v>283.13333333333333</v>
      </c>
      <c r="K102" s="117">
        <v>258</v>
      </c>
      <c r="L102" s="117">
        <v>238.2</v>
      </c>
      <c r="M102" s="117">
        <v>11.70228</v>
      </c>
    </row>
    <row r="103" spans="1:13">
      <c r="A103" s="65">
        <v>94</v>
      </c>
      <c r="B103" s="117" t="s">
        <v>629</v>
      </c>
      <c r="C103" s="120">
        <v>1286.1500000000001</v>
      </c>
      <c r="D103" s="118">
        <v>1284</v>
      </c>
      <c r="E103" s="118">
        <v>1271.1500000000001</v>
      </c>
      <c r="F103" s="118">
        <v>1256.1500000000001</v>
      </c>
      <c r="G103" s="118">
        <v>1243.3000000000002</v>
      </c>
      <c r="H103" s="118">
        <v>1299</v>
      </c>
      <c r="I103" s="118">
        <v>1311.85</v>
      </c>
      <c r="J103" s="118">
        <v>1326.85</v>
      </c>
      <c r="K103" s="117">
        <v>1296.8499999999999</v>
      </c>
      <c r="L103" s="117">
        <v>1269</v>
      </c>
      <c r="M103" s="117">
        <v>4.2796399999999997</v>
      </c>
    </row>
    <row r="104" spans="1:13">
      <c r="A104" s="65">
        <v>95</v>
      </c>
      <c r="B104" s="117" t="s">
        <v>57</v>
      </c>
      <c r="C104" s="120">
        <v>548.65</v>
      </c>
      <c r="D104" s="118">
        <v>548.9</v>
      </c>
      <c r="E104" s="118">
        <v>546.29999999999995</v>
      </c>
      <c r="F104" s="118">
        <v>543.94999999999993</v>
      </c>
      <c r="G104" s="118">
        <v>541.34999999999991</v>
      </c>
      <c r="H104" s="118">
        <v>551.25</v>
      </c>
      <c r="I104" s="118">
        <v>553.85000000000014</v>
      </c>
      <c r="J104" s="118">
        <v>556.20000000000005</v>
      </c>
      <c r="K104" s="117">
        <v>551.5</v>
      </c>
      <c r="L104" s="117">
        <v>546.54999999999995</v>
      </c>
      <c r="M104" s="117">
        <v>16.44098</v>
      </c>
    </row>
    <row r="105" spans="1:13">
      <c r="A105" s="65">
        <v>96</v>
      </c>
      <c r="B105" s="117" t="s">
        <v>58</v>
      </c>
      <c r="C105" s="120">
        <v>241.15</v>
      </c>
      <c r="D105" s="118">
        <v>238.61666666666665</v>
      </c>
      <c r="E105" s="118">
        <v>235.23333333333329</v>
      </c>
      <c r="F105" s="118">
        <v>229.31666666666663</v>
      </c>
      <c r="G105" s="118">
        <v>225.93333333333328</v>
      </c>
      <c r="H105" s="118">
        <v>244.5333333333333</v>
      </c>
      <c r="I105" s="118">
        <v>247.91666666666669</v>
      </c>
      <c r="J105" s="118">
        <v>253.83333333333331</v>
      </c>
      <c r="K105" s="117">
        <v>242</v>
      </c>
      <c r="L105" s="117">
        <v>232.7</v>
      </c>
      <c r="M105" s="117">
        <v>93.911140000000003</v>
      </c>
    </row>
    <row r="106" spans="1:13">
      <c r="A106" s="65">
        <v>97</v>
      </c>
      <c r="B106" s="117" t="s">
        <v>2125</v>
      </c>
      <c r="C106" s="120">
        <v>377.3</v>
      </c>
      <c r="D106" s="118">
        <v>376.43333333333334</v>
      </c>
      <c r="E106" s="118">
        <v>372.86666666666667</v>
      </c>
      <c r="F106" s="118">
        <v>368.43333333333334</v>
      </c>
      <c r="G106" s="118">
        <v>364.86666666666667</v>
      </c>
      <c r="H106" s="118">
        <v>380.86666666666667</v>
      </c>
      <c r="I106" s="118">
        <v>384.43333333333339</v>
      </c>
      <c r="J106" s="118">
        <v>388.86666666666667</v>
      </c>
      <c r="K106" s="117">
        <v>380</v>
      </c>
      <c r="L106" s="117">
        <v>372</v>
      </c>
      <c r="M106" s="117">
        <v>1.64211</v>
      </c>
    </row>
    <row r="107" spans="1:13">
      <c r="A107" s="65">
        <v>98</v>
      </c>
      <c r="B107" s="117" t="s">
        <v>637</v>
      </c>
      <c r="C107" s="120">
        <v>281.89999999999998</v>
      </c>
      <c r="D107" s="118">
        <v>280.26666666666665</v>
      </c>
      <c r="E107" s="118">
        <v>273.33333333333331</v>
      </c>
      <c r="F107" s="118">
        <v>264.76666666666665</v>
      </c>
      <c r="G107" s="118">
        <v>257.83333333333331</v>
      </c>
      <c r="H107" s="118">
        <v>288.83333333333331</v>
      </c>
      <c r="I107" s="118">
        <v>295.76666666666671</v>
      </c>
      <c r="J107" s="118">
        <v>304.33333333333331</v>
      </c>
      <c r="K107" s="117">
        <v>287.2</v>
      </c>
      <c r="L107" s="117">
        <v>271.7</v>
      </c>
      <c r="M107" s="117">
        <v>3.3544200000000002</v>
      </c>
    </row>
    <row r="108" spans="1:13">
      <c r="A108" s="65">
        <v>99</v>
      </c>
      <c r="B108" s="117" t="s">
        <v>59</v>
      </c>
      <c r="C108" s="120">
        <v>1238.2</v>
      </c>
      <c r="D108" s="118">
        <v>1244.05</v>
      </c>
      <c r="E108" s="118">
        <v>1229.3</v>
      </c>
      <c r="F108" s="118">
        <v>1220.4000000000001</v>
      </c>
      <c r="G108" s="118">
        <v>1205.6500000000001</v>
      </c>
      <c r="H108" s="118">
        <v>1252.9499999999998</v>
      </c>
      <c r="I108" s="118">
        <v>1267.6999999999998</v>
      </c>
      <c r="J108" s="118">
        <v>1276.5999999999997</v>
      </c>
      <c r="K108" s="117">
        <v>1258.8</v>
      </c>
      <c r="L108" s="117">
        <v>1235.1500000000001</v>
      </c>
      <c r="M108" s="117">
        <v>4.10588</v>
      </c>
    </row>
    <row r="109" spans="1:13">
      <c r="A109" s="65">
        <v>100</v>
      </c>
      <c r="B109" s="116" t="s">
        <v>194</v>
      </c>
      <c r="C109" s="120">
        <v>484.45</v>
      </c>
      <c r="D109" s="118">
        <v>483.05</v>
      </c>
      <c r="E109" s="118">
        <v>479.1</v>
      </c>
      <c r="F109" s="118">
        <v>473.75</v>
      </c>
      <c r="G109" s="118">
        <v>469.8</v>
      </c>
      <c r="H109" s="118">
        <v>488.40000000000003</v>
      </c>
      <c r="I109" s="118">
        <v>492.34999999999997</v>
      </c>
      <c r="J109" s="118">
        <v>497.70000000000005</v>
      </c>
      <c r="K109" s="117">
        <v>487</v>
      </c>
      <c r="L109" s="117">
        <v>477.7</v>
      </c>
      <c r="M109" s="117">
        <v>10.8772</v>
      </c>
    </row>
    <row r="110" spans="1:13">
      <c r="A110" s="65">
        <v>101</v>
      </c>
      <c r="B110" s="117" t="s">
        <v>640</v>
      </c>
      <c r="C110" s="120">
        <v>462.55</v>
      </c>
      <c r="D110" s="118">
        <v>455.2166666666667</v>
      </c>
      <c r="E110" s="118">
        <v>446.43333333333339</v>
      </c>
      <c r="F110" s="118">
        <v>430.31666666666672</v>
      </c>
      <c r="G110" s="118">
        <v>421.53333333333342</v>
      </c>
      <c r="H110" s="118">
        <v>471.33333333333337</v>
      </c>
      <c r="I110" s="118">
        <v>480.11666666666667</v>
      </c>
      <c r="J110" s="118">
        <v>496.23333333333335</v>
      </c>
      <c r="K110" s="117">
        <v>464</v>
      </c>
      <c r="L110" s="117">
        <v>439.1</v>
      </c>
      <c r="M110" s="117">
        <v>4.7181899999999999</v>
      </c>
    </row>
    <row r="111" spans="1:13">
      <c r="A111" s="65">
        <v>102</v>
      </c>
      <c r="B111" s="117" t="s">
        <v>646</v>
      </c>
      <c r="C111" s="120">
        <v>159.9</v>
      </c>
      <c r="D111" s="118">
        <v>156.83333333333334</v>
      </c>
      <c r="E111" s="118">
        <v>152.26666666666668</v>
      </c>
      <c r="F111" s="118">
        <v>144.63333333333333</v>
      </c>
      <c r="G111" s="118">
        <v>140.06666666666666</v>
      </c>
      <c r="H111" s="118">
        <v>164.4666666666667</v>
      </c>
      <c r="I111" s="118">
        <v>169.03333333333336</v>
      </c>
      <c r="J111" s="118">
        <v>176.66666666666671</v>
      </c>
      <c r="K111" s="117">
        <v>161.4</v>
      </c>
      <c r="L111" s="117">
        <v>149.19999999999999</v>
      </c>
      <c r="M111" s="117">
        <v>0.70111000000000001</v>
      </c>
    </row>
    <row r="112" spans="1:13">
      <c r="A112" s="65">
        <v>103</v>
      </c>
      <c r="B112" s="117" t="s">
        <v>192</v>
      </c>
      <c r="C112" s="120">
        <v>1477.75</v>
      </c>
      <c r="D112" s="118">
        <v>1481.45</v>
      </c>
      <c r="E112" s="118">
        <v>1466.9</v>
      </c>
      <c r="F112" s="118">
        <v>1456.05</v>
      </c>
      <c r="G112" s="118">
        <v>1441.5</v>
      </c>
      <c r="H112" s="118">
        <v>1492.3000000000002</v>
      </c>
      <c r="I112" s="118">
        <v>1506.85</v>
      </c>
      <c r="J112" s="118">
        <v>1517.7000000000003</v>
      </c>
      <c r="K112" s="117">
        <v>1496</v>
      </c>
      <c r="L112" s="117">
        <v>1470.6</v>
      </c>
      <c r="M112" s="117">
        <v>0.27981</v>
      </c>
    </row>
    <row r="113" spans="1:13">
      <c r="A113" s="65">
        <v>104</v>
      </c>
      <c r="B113" s="117" t="s">
        <v>652</v>
      </c>
      <c r="C113" s="120">
        <v>216.7</v>
      </c>
      <c r="D113" s="118">
        <v>215.03333333333333</v>
      </c>
      <c r="E113" s="118">
        <v>211.66666666666666</v>
      </c>
      <c r="F113" s="118">
        <v>206.63333333333333</v>
      </c>
      <c r="G113" s="118">
        <v>203.26666666666665</v>
      </c>
      <c r="H113" s="118">
        <v>220.06666666666666</v>
      </c>
      <c r="I113" s="118">
        <v>223.43333333333334</v>
      </c>
      <c r="J113" s="118">
        <v>228.46666666666667</v>
      </c>
      <c r="K113" s="117">
        <v>218.4</v>
      </c>
      <c r="L113" s="117">
        <v>210</v>
      </c>
      <c r="M113" s="117">
        <v>8.0345700000000004</v>
      </c>
    </row>
    <row r="114" spans="1:13">
      <c r="A114" s="65">
        <v>105</v>
      </c>
      <c r="B114" s="117" t="s">
        <v>656</v>
      </c>
      <c r="C114" s="120">
        <v>186.7</v>
      </c>
      <c r="D114" s="118">
        <v>187.79999999999998</v>
      </c>
      <c r="E114" s="118">
        <v>184.59999999999997</v>
      </c>
      <c r="F114" s="118">
        <v>182.49999999999997</v>
      </c>
      <c r="G114" s="118">
        <v>179.29999999999995</v>
      </c>
      <c r="H114" s="118">
        <v>189.89999999999998</v>
      </c>
      <c r="I114" s="118">
        <v>193.09999999999997</v>
      </c>
      <c r="J114" s="118">
        <v>195.2</v>
      </c>
      <c r="K114" s="117">
        <v>191</v>
      </c>
      <c r="L114" s="117">
        <v>185.7</v>
      </c>
      <c r="M114" s="117">
        <v>12.60018</v>
      </c>
    </row>
    <row r="115" spans="1:13">
      <c r="A115" s="65">
        <v>106</v>
      </c>
      <c r="B115" s="117" t="s">
        <v>344</v>
      </c>
      <c r="C115" s="120">
        <v>719.7</v>
      </c>
      <c r="D115" s="118">
        <v>713.88333333333333</v>
      </c>
      <c r="E115" s="118">
        <v>705.26666666666665</v>
      </c>
      <c r="F115" s="118">
        <v>690.83333333333337</v>
      </c>
      <c r="G115" s="118">
        <v>682.2166666666667</v>
      </c>
      <c r="H115" s="118">
        <v>728.31666666666661</v>
      </c>
      <c r="I115" s="118">
        <v>736.93333333333317</v>
      </c>
      <c r="J115" s="118">
        <v>751.36666666666656</v>
      </c>
      <c r="K115" s="117">
        <v>722.5</v>
      </c>
      <c r="L115" s="117">
        <v>699.45</v>
      </c>
      <c r="M115" s="117">
        <v>6.6263399999999999</v>
      </c>
    </row>
    <row r="116" spans="1:13">
      <c r="A116" s="65">
        <v>107</v>
      </c>
      <c r="B116" s="117" t="s">
        <v>660</v>
      </c>
      <c r="C116" s="120">
        <v>650.29999999999995</v>
      </c>
      <c r="D116" s="118">
        <v>651.44999999999993</v>
      </c>
      <c r="E116" s="118">
        <v>647.89999999999986</v>
      </c>
      <c r="F116" s="118">
        <v>645.49999999999989</v>
      </c>
      <c r="G116" s="118">
        <v>641.94999999999982</v>
      </c>
      <c r="H116" s="118">
        <v>653.84999999999991</v>
      </c>
      <c r="I116" s="118">
        <v>657.39999999999986</v>
      </c>
      <c r="J116" s="118">
        <v>659.8</v>
      </c>
      <c r="K116" s="117">
        <v>655</v>
      </c>
      <c r="L116" s="117">
        <v>649.04999999999995</v>
      </c>
      <c r="M116" s="117">
        <v>2.4140799999999998</v>
      </c>
    </row>
    <row r="117" spans="1:13">
      <c r="A117" s="65">
        <v>108</v>
      </c>
      <c r="B117" s="117" t="s">
        <v>60</v>
      </c>
      <c r="C117" s="120">
        <v>442.8</v>
      </c>
      <c r="D117" s="118">
        <v>442.90000000000003</v>
      </c>
      <c r="E117" s="118">
        <v>439.95000000000005</v>
      </c>
      <c r="F117" s="118">
        <v>437.1</v>
      </c>
      <c r="G117" s="118">
        <v>434.15000000000003</v>
      </c>
      <c r="H117" s="118">
        <v>445.75000000000006</v>
      </c>
      <c r="I117" s="118">
        <v>448.7</v>
      </c>
      <c r="J117" s="118">
        <v>451.55000000000007</v>
      </c>
      <c r="K117" s="117">
        <v>445.85</v>
      </c>
      <c r="L117" s="117">
        <v>440.05</v>
      </c>
      <c r="M117" s="117">
        <v>30.432919999999999</v>
      </c>
    </row>
    <row r="118" spans="1:13">
      <c r="A118" s="65">
        <v>109</v>
      </c>
      <c r="B118" s="117" t="s">
        <v>668</v>
      </c>
      <c r="C118" s="120">
        <v>180.1</v>
      </c>
      <c r="D118" s="118">
        <v>180.35</v>
      </c>
      <c r="E118" s="118">
        <v>177.79999999999998</v>
      </c>
      <c r="F118" s="118">
        <v>175.5</v>
      </c>
      <c r="G118" s="118">
        <v>172.95</v>
      </c>
      <c r="H118" s="118">
        <v>182.64999999999998</v>
      </c>
      <c r="I118" s="118">
        <v>185.2</v>
      </c>
      <c r="J118" s="118">
        <v>187.49999999999997</v>
      </c>
      <c r="K118" s="117">
        <v>182.9</v>
      </c>
      <c r="L118" s="117">
        <v>178.05</v>
      </c>
      <c r="M118" s="117">
        <v>0.92630999999999997</v>
      </c>
    </row>
    <row r="119" spans="1:13">
      <c r="A119" s="65">
        <v>110</v>
      </c>
      <c r="B119" s="117" t="s">
        <v>1865</v>
      </c>
      <c r="C119" s="120">
        <v>519.65</v>
      </c>
      <c r="D119" s="118">
        <v>501.34999999999997</v>
      </c>
      <c r="E119" s="118">
        <v>466.49999999999989</v>
      </c>
      <c r="F119" s="118">
        <v>413.34999999999991</v>
      </c>
      <c r="G119" s="118">
        <v>378.49999999999983</v>
      </c>
      <c r="H119" s="118">
        <v>554.5</v>
      </c>
      <c r="I119" s="118">
        <v>589.34999999999991</v>
      </c>
      <c r="J119" s="118">
        <v>642.5</v>
      </c>
      <c r="K119" s="117">
        <v>536.20000000000005</v>
      </c>
      <c r="L119" s="117">
        <v>448.2</v>
      </c>
      <c r="M119" s="117">
        <v>23.594550000000002</v>
      </c>
    </row>
    <row r="120" spans="1:13">
      <c r="A120" s="65">
        <v>111</v>
      </c>
      <c r="B120" s="117" t="s">
        <v>670</v>
      </c>
      <c r="C120" s="120">
        <v>21.4</v>
      </c>
      <c r="D120" s="118">
        <v>21.066666666666666</v>
      </c>
      <c r="E120" s="118">
        <v>20.633333333333333</v>
      </c>
      <c r="F120" s="118">
        <v>19.866666666666667</v>
      </c>
      <c r="G120" s="118">
        <v>19.433333333333334</v>
      </c>
      <c r="H120" s="118">
        <v>21.833333333333332</v>
      </c>
      <c r="I120" s="118">
        <v>22.266666666666662</v>
      </c>
      <c r="J120" s="118">
        <v>23.033333333333331</v>
      </c>
      <c r="K120" s="117">
        <v>21.5</v>
      </c>
      <c r="L120" s="117">
        <v>20.3</v>
      </c>
      <c r="M120" s="117">
        <v>4.3241699999999996</v>
      </c>
    </row>
    <row r="121" spans="1:13">
      <c r="A121" s="65">
        <v>112</v>
      </c>
      <c r="B121" s="117" t="s">
        <v>2206</v>
      </c>
      <c r="C121" s="120">
        <v>196.8</v>
      </c>
      <c r="D121" s="118">
        <v>196.35</v>
      </c>
      <c r="E121" s="118">
        <v>188.95</v>
      </c>
      <c r="F121" s="118">
        <v>181.1</v>
      </c>
      <c r="G121" s="118">
        <v>173.7</v>
      </c>
      <c r="H121" s="118">
        <v>204.2</v>
      </c>
      <c r="I121" s="118">
        <v>211.60000000000002</v>
      </c>
      <c r="J121" s="118">
        <v>219.45</v>
      </c>
      <c r="K121" s="117">
        <v>203.75</v>
      </c>
      <c r="L121" s="117">
        <v>188.5</v>
      </c>
      <c r="M121" s="117">
        <v>3.4857800000000001</v>
      </c>
    </row>
    <row r="122" spans="1:13">
      <c r="A122" s="65">
        <v>113</v>
      </c>
      <c r="B122" s="117" t="s">
        <v>365</v>
      </c>
      <c r="C122" s="120">
        <v>191.3</v>
      </c>
      <c r="D122" s="118">
        <v>189.31666666666669</v>
      </c>
      <c r="E122" s="118">
        <v>184.73333333333338</v>
      </c>
      <c r="F122" s="118">
        <v>178.16666666666669</v>
      </c>
      <c r="G122" s="118">
        <v>173.58333333333337</v>
      </c>
      <c r="H122" s="118">
        <v>195.88333333333338</v>
      </c>
      <c r="I122" s="118">
        <v>200.4666666666667</v>
      </c>
      <c r="J122" s="118">
        <v>207.03333333333339</v>
      </c>
      <c r="K122" s="117">
        <v>193.9</v>
      </c>
      <c r="L122" s="117">
        <v>182.75</v>
      </c>
      <c r="M122" s="117">
        <v>30.334309999999999</v>
      </c>
    </row>
    <row r="123" spans="1:13">
      <c r="A123" s="65">
        <v>114</v>
      </c>
      <c r="B123" s="117" t="s">
        <v>673</v>
      </c>
      <c r="C123" s="120">
        <v>453.35</v>
      </c>
      <c r="D123" s="118">
        <v>443.34999999999997</v>
      </c>
      <c r="E123" s="118">
        <v>420.79999999999995</v>
      </c>
      <c r="F123" s="118">
        <v>388.25</v>
      </c>
      <c r="G123" s="118">
        <v>365.7</v>
      </c>
      <c r="H123" s="118">
        <v>475.89999999999992</v>
      </c>
      <c r="I123" s="118">
        <v>498.45</v>
      </c>
      <c r="J123" s="118">
        <v>530.99999999999989</v>
      </c>
      <c r="K123" s="117">
        <v>465.9</v>
      </c>
      <c r="L123" s="117">
        <v>410.8</v>
      </c>
      <c r="M123" s="117">
        <v>2.9066999999999998</v>
      </c>
    </row>
    <row r="124" spans="1:13">
      <c r="A124" s="65">
        <v>115</v>
      </c>
      <c r="B124" s="117" t="s">
        <v>676</v>
      </c>
      <c r="C124" s="120">
        <v>134.35</v>
      </c>
      <c r="D124" s="118">
        <v>133.35</v>
      </c>
      <c r="E124" s="118">
        <v>130.5</v>
      </c>
      <c r="F124" s="118">
        <v>126.65</v>
      </c>
      <c r="G124" s="118">
        <v>123.80000000000001</v>
      </c>
      <c r="H124" s="118">
        <v>137.19999999999999</v>
      </c>
      <c r="I124" s="118">
        <v>140.04999999999995</v>
      </c>
      <c r="J124" s="118">
        <v>143.89999999999998</v>
      </c>
      <c r="K124" s="117">
        <v>136.19999999999999</v>
      </c>
      <c r="L124" s="117">
        <v>129.5</v>
      </c>
      <c r="M124" s="117">
        <v>2.76295</v>
      </c>
    </row>
    <row r="125" spans="1:13">
      <c r="A125" s="65">
        <v>116</v>
      </c>
      <c r="B125" s="117" t="s">
        <v>680</v>
      </c>
      <c r="C125" s="120">
        <v>260.60000000000002</v>
      </c>
      <c r="D125" s="118">
        <v>257.03333333333336</v>
      </c>
      <c r="E125" s="118">
        <v>252.06666666666672</v>
      </c>
      <c r="F125" s="118">
        <v>243.53333333333336</v>
      </c>
      <c r="G125" s="118">
        <v>238.56666666666672</v>
      </c>
      <c r="H125" s="118">
        <v>265.56666666666672</v>
      </c>
      <c r="I125" s="118">
        <v>270.5333333333333</v>
      </c>
      <c r="J125" s="118">
        <v>279.06666666666672</v>
      </c>
      <c r="K125" s="117">
        <v>262</v>
      </c>
      <c r="L125" s="117">
        <v>248.5</v>
      </c>
      <c r="M125" s="117">
        <v>16.382639999999999</v>
      </c>
    </row>
    <row r="126" spans="1:13">
      <c r="A126" s="65">
        <v>117</v>
      </c>
      <c r="B126" s="117" t="s">
        <v>682</v>
      </c>
      <c r="C126" s="120">
        <v>76</v>
      </c>
      <c r="D126" s="118">
        <v>76.95</v>
      </c>
      <c r="E126" s="118">
        <v>71.150000000000006</v>
      </c>
      <c r="F126" s="118">
        <v>66.3</v>
      </c>
      <c r="G126" s="118">
        <v>60.5</v>
      </c>
      <c r="H126" s="118">
        <v>81.800000000000011</v>
      </c>
      <c r="I126" s="118">
        <v>87.6</v>
      </c>
      <c r="J126" s="118">
        <v>92.450000000000017</v>
      </c>
      <c r="K126" s="117">
        <v>82.75</v>
      </c>
      <c r="L126" s="117">
        <v>72.099999999999994</v>
      </c>
      <c r="M126" s="117">
        <v>1.7751999999999999</v>
      </c>
    </row>
    <row r="127" spans="1:13">
      <c r="A127" s="65">
        <v>118</v>
      </c>
      <c r="B127" s="117" t="s">
        <v>684</v>
      </c>
      <c r="C127" s="120">
        <v>12.35</v>
      </c>
      <c r="D127" s="118">
        <v>12.25</v>
      </c>
      <c r="E127" s="118">
        <v>12</v>
      </c>
      <c r="F127" s="118">
        <v>11.65</v>
      </c>
      <c r="G127" s="118">
        <v>11.4</v>
      </c>
      <c r="H127" s="118">
        <v>12.6</v>
      </c>
      <c r="I127" s="118">
        <v>12.85</v>
      </c>
      <c r="J127" s="118">
        <v>13.2</v>
      </c>
      <c r="K127" s="117">
        <v>12.5</v>
      </c>
      <c r="L127" s="117">
        <v>11.9</v>
      </c>
      <c r="M127" s="117">
        <v>28.671890000000001</v>
      </c>
    </row>
    <row r="128" spans="1:13">
      <c r="A128" s="65">
        <v>119</v>
      </c>
      <c r="B128" s="117" t="s">
        <v>231</v>
      </c>
      <c r="C128" s="120">
        <v>133.9</v>
      </c>
      <c r="D128" s="118">
        <v>132.85</v>
      </c>
      <c r="E128" s="118">
        <v>130.44999999999999</v>
      </c>
      <c r="F128" s="118">
        <v>127</v>
      </c>
      <c r="G128" s="118">
        <v>124.6</v>
      </c>
      <c r="H128" s="118">
        <v>136.29999999999998</v>
      </c>
      <c r="I128" s="118">
        <v>138.70000000000002</v>
      </c>
      <c r="J128" s="118">
        <v>142.14999999999998</v>
      </c>
      <c r="K128" s="117">
        <v>135.25</v>
      </c>
      <c r="L128" s="117">
        <v>129.4</v>
      </c>
      <c r="M128" s="117">
        <v>177.64598000000001</v>
      </c>
    </row>
    <row r="129" spans="1:13">
      <c r="A129" s="65">
        <v>120</v>
      </c>
      <c r="B129" s="117" t="s">
        <v>61</v>
      </c>
      <c r="C129" s="120">
        <v>41.1</v>
      </c>
      <c r="D129" s="118">
        <v>41.233333333333327</v>
      </c>
      <c r="E129" s="118">
        <v>40.216666666666654</v>
      </c>
      <c r="F129" s="118">
        <v>39.333333333333329</v>
      </c>
      <c r="G129" s="118">
        <v>38.316666666666656</v>
      </c>
      <c r="H129" s="118">
        <v>42.116666666666653</v>
      </c>
      <c r="I129" s="118">
        <v>43.133333333333319</v>
      </c>
      <c r="J129" s="118">
        <v>44.016666666666652</v>
      </c>
      <c r="K129" s="117">
        <v>42.25</v>
      </c>
      <c r="L129" s="117">
        <v>40.35</v>
      </c>
      <c r="M129" s="117">
        <v>219.32760999999999</v>
      </c>
    </row>
    <row r="130" spans="1:13">
      <c r="A130" s="65">
        <v>121</v>
      </c>
      <c r="B130" s="117" t="s">
        <v>62</v>
      </c>
      <c r="C130" s="120">
        <v>1663.7</v>
      </c>
      <c r="D130" s="118">
        <v>1668.6333333333332</v>
      </c>
      <c r="E130" s="118">
        <v>1654.3166666666664</v>
      </c>
      <c r="F130" s="118">
        <v>1644.9333333333332</v>
      </c>
      <c r="G130" s="118">
        <v>1630.6166666666663</v>
      </c>
      <c r="H130" s="118">
        <v>1678.0166666666664</v>
      </c>
      <c r="I130" s="118">
        <v>1692.333333333333</v>
      </c>
      <c r="J130" s="118">
        <v>1701.7166666666665</v>
      </c>
      <c r="K130" s="117">
        <v>1682.95</v>
      </c>
      <c r="L130" s="117">
        <v>1659.25</v>
      </c>
      <c r="M130" s="117">
        <v>5.2974899999999998</v>
      </c>
    </row>
    <row r="131" spans="1:13">
      <c r="A131" s="65">
        <v>122</v>
      </c>
      <c r="B131" s="117" t="s">
        <v>2186</v>
      </c>
      <c r="C131" s="120">
        <v>2359.4</v>
      </c>
      <c r="D131" s="118">
        <v>2330.6</v>
      </c>
      <c r="E131" s="118">
        <v>2286.1999999999998</v>
      </c>
      <c r="F131" s="118">
        <v>2213</v>
      </c>
      <c r="G131" s="118">
        <v>2168.6</v>
      </c>
      <c r="H131" s="118">
        <v>2403.7999999999997</v>
      </c>
      <c r="I131" s="118">
        <v>2448.2000000000003</v>
      </c>
      <c r="J131" s="118">
        <v>2521.3999999999996</v>
      </c>
      <c r="K131" s="117">
        <v>2375</v>
      </c>
      <c r="L131" s="117">
        <v>2257.4</v>
      </c>
      <c r="M131" s="117">
        <v>0.15311</v>
      </c>
    </row>
    <row r="132" spans="1:13">
      <c r="A132" s="65">
        <v>123</v>
      </c>
      <c r="B132" s="117" t="s">
        <v>63</v>
      </c>
      <c r="C132" s="120">
        <v>175.6</v>
      </c>
      <c r="D132" s="118">
        <v>173.36666666666667</v>
      </c>
      <c r="E132" s="118">
        <v>169.73333333333335</v>
      </c>
      <c r="F132" s="118">
        <v>163.86666666666667</v>
      </c>
      <c r="G132" s="118">
        <v>160.23333333333335</v>
      </c>
      <c r="H132" s="118">
        <v>179.23333333333335</v>
      </c>
      <c r="I132" s="118">
        <v>182.86666666666667</v>
      </c>
      <c r="J132" s="118">
        <v>188.73333333333335</v>
      </c>
      <c r="K132" s="117">
        <v>177</v>
      </c>
      <c r="L132" s="117">
        <v>167.5</v>
      </c>
      <c r="M132" s="117">
        <v>61.501849999999997</v>
      </c>
    </row>
    <row r="133" spans="1:13">
      <c r="A133" s="65">
        <v>124</v>
      </c>
      <c r="B133" s="117" t="s">
        <v>2017</v>
      </c>
      <c r="C133" s="120">
        <v>1471.95</v>
      </c>
      <c r="D133" s="118">
        <v>1477.3</v>
      </c>
      <c r="E133" s="118">
        <v>1451.6499999999999</v>
      </c>
      <c r="F133" s="118">
        <v>1431.35</v>
      </c>
      <c r="G133" s="118">
        <v>1405.6999999999998</v>
      </c>
      <c r="H133" s="118">
        <v>1497.6</v>
      </c>
      <c r="I133" s="118">
        <v>1523.25</v>
      </c>
      <c r="J133" s="118">
        <v>1543.55</v>
      </c>
      <c r="K133" s="117">
        <v>1502.95</v>
      </c>
      <c r="L133" s="117">
        <v>1457</v>
      </c>
      <c r="M133" s="117">
        <v>3.9777900000000002</v>
      </c>
    </row>
    <row r="134" spans="1:13">
      <c r="A134" s="65">
        <v>125</v>
      </c>
      <c r="B134" s="117" t="s">
        <v>702</v>
      </c>
      <c r="C134" s="120">
        <v>381.3</v>
      </c>
      <c r="D134" s="118">
        <v>373.51666666666665</v>
      </c>
      <c r="E134" s="118">
        <v>364.0333333333333</v>
      </c>
      <c r="F134" s="118">
        <v>346.76666666666665</v>
      </c>
      <c r="G134" s="118">
        <v>337.2833333333333</v>
      </c>
      <c r="H134" s="118">
        <v>390.7833333333333</v>
      </c>
      <c r="I134" s="118">
        <v>400.26666666666665</v>
      </c>
      <c r="J134" s="118">
        <v>417.5333333333333</v>
      </c>
      <c r="K134" s="117">
        <v>383</v>
      </c>
      <c r="L134" s="117">
        <v>356.25</v>
      </c>
      <c r="M134" s="117">
        <v>6.6182499999999997</v>
      </c>
    </row>
    <row r="135" spans="1:13">
      <c r="A135" s="65">
        <v>126</v>
      </c>
      <c r="B135" s="117" t="s">
        <v>64</v>
      </c>
      <c r="C135" s="120">
        <v>2654.1</v>
      </c>
      <c r="D135" s="118">
        <v>2642.5</v>
      </c>
      <c r="E135" s="118">
        <v>2616.1999999999998</v>
      </c>
      <c r="F135" s="118">
        <v>2578.2999999999997</v>
      </c>
      <c r="G135" s="118">
        <v>2551.9999999999995</v>
      </c>
      <c r="H135" s="118">
        <v>2680.4</v>
      </c>
      <c r="I135" s="118">
        <v>2706.7000000000003</v>
      </c>
      <c r="J135" s="118">
        <v>2744.6000000000004</v>
      </c>
      <c r="K135" s="117">
        <v>2668.8</v>
      </c>
      <c r="L135" s="117">
        <v>2604.6</v>
      </c>
      <c r="M135" s="117">
        <v>6.4671099999999999</v>
      </c>
    </row>
    <row r="136" spans="1:13">
      <c r="A136" s="65">
        <v>127</v>
      </c>
      <c r="B136" s="117" t="s">
        <v>707</v>
      </c>
      <c r="C136" s="120">
        <v>1039.45</v>
      </c>
      <c r="D136" s="118">
        <v>1039.8333333333333</v>
      </c>
      <c r="E136" s="118">
        <v>1025.9166666666665</v>
      </c>
      <c r="F136" s="118">
        <v>1012.3833333333332</v>
      </c>
      <c r="G136" s="118">
        <v>998.46666666666647</v>
      </c>
      <c r="H136" s="118">
        <v>1053.3666666666666</v>
      </c>
      <c r="I136" s="118">
        <v>1067.2833333333331</v>
      </c>
      <c r="J136" s="118">
        <v>1080.8166666666666</v>
      </c>
      <c r="K136" s="117">
        <v>1053.75</v>
      </c>
      <c r="L136" s="117">
        <v>1026.3</v>
      </c>
      <c r="M136" s="117">
        <v>0.10784000000000001</v>
      </c>
    </row>
    <row r="137" spans="1:13">
      <c r="A137" s="65">
        <v>128</v>
      </c>
      <c r="B137" s="117" t="s">
        <v>708</v>
      </c>
      <c r="C137" s="120">
        <v>154.69999999999999</v>
      </c>
      <c r="D137" s="118">
        <v>149.56666666666669</v>
      </c>
      <c r="E137" s="118">
        <v>143.23333333333338</v>
      </c>
      <c r="F137" s="118">
        <v>131.76666666666668</v>
      </c>
      <c r="G137" s="118">
        <v>125.43333333333337</v>
      </c>
      <c r="H137" s="118">
        <v>161.03333333333339</v>
      </c>
      <c r="I137" s="118">
        <v>167.3666666666667</v>
      </c>
      <c r="J137" s="118">
        <v>178.8333333333334</v>
      </c>
      <c r="K137" s="117">
        <v>155.9</v>
      </c>
      <c r="L137" s="117">
        <v>138.1</v>
      </c>
      <c r="M137" s="117">
        <v>70.122140000000002</v>
      </c>
    </row>
    <row r="138" spans="1:13">
      <c r="A138" s="65">
        <v>129</v>
      </c>
      <c r="B138" s="117" t="s">
        <v>65</v>
      </c>
      <c r="C138" s="120">
        <v>21505.4</v>
      </c>
      <c r="D138" s="118">
        <v>20900.8</v>
      </c>
      <c r="E138" s="118">
        <v>19924.599999999999</v>
      </c>
      <c r="F138" s="118">
        <v>18343.8</v>
      </c>
      <c r="G138" s="118">
        <v>17367.599999999999</v>
      </c>
      <c r="H138" s="118">
        <v>22481.599999999999</v>
      </c>
      <c r="I138" s="118">
        <v>23457.800000000003</v>
      </c>
      <c r="J138" s="118">
        <v>25038.6</v>
      </c>
      <c r="K138" s="117">
        <v>21877</v>
      </c>
      <c r="L138" s="117">
        <v>19320</v>
      </c>
      <c r="M138" s="117">
        <v>4.5236299999999998</v>
      </c>
    </row>
    <row r="139" spans="1:13">
      <c r="A139" s="65">
        <v>130</v>
      </c>
      <c r="B139" s="117" t="s">
        <v>709</v>
      </c>
      <c r="C139" s="120">
        <v>201.5</v>
      </c>
      <c r="D139" s="118">
        <v>197.73333333333335</v>
      </c>
      <c r="E139" s="118">
        <v>190.9666666666667</v>
      </c>
      <c r="F139" s="118">
        <v>180.43333333333334</v>
      </c>
      <c r="G139" s="118">
        <v>173.66666666666669</v>
      </c>
      <c r="H139" s="118">
        <v>208.26666666666671</v>
      </c>
      <c r="I139" s="118">
        <v>215.03333333333336</v>
      </c>
      <c r="J139" s="118">
        <v>225.56666666666672</v>
      </c>
      <c r="K139" s="117">
        <v>204.5</v>
      </c>
      <c r="L139" s="117">
        <v>187.2</v>
      </c>
      <c r="M139" s="117">
        <v>10.263960000000001</v>
      </c>
    </row>
    <row r="140" spans="1:13">
      <c r="A140" s="65">
        <v>131</v>
      </c>
      <c r="B140" s="117" t="s">
        <v>710</v>
      </c>
      <c r="C140" s="120">
        <v>188.8</v>
      </c>
      <c r="D140" s="118">
        <v>189.51666666666665</v>
      </c>
      <c r="E140" s="118">
        <v>185.0333333333333</v>
      </c>
      <c r="F140" s="118">
        <v>181.26666666666665</v>
      </c>
      <c r="G140" s="118">
        <v>176.7833333333333</v>
      </c>
      <c r="H140" s="118">
        <v>193.2833333333333</v>
      </c>
      <c r="I140" s="118">
        <v>197.76666666666665</v>
      </c>
      <c r="J140" s="118">
        <v>201.5333333333333</v>
      </c>
      <c r="K140" s="117">
        <v>194</v>
      </c>
      <c r="L140" s="117">
        <v>185.75</v>
      </c>
      <c r="M140" s="117">
        <v>5.4593400000000001</v>
      </c>
    </row>
    <row r="141" spans="1:13">
      <c r="A141" s="65">
        <v>132</v>
      </c>
      <c r="B141" s="117" t="s">
        <v>195</v>
      </c>
      <c r="C141" s="120">
        <v>399.2</v>
      </c>
      <c r="D141" s="118">
        <v>398.40000000000003</v>
      </c>
      <c r="E141" s="118">
        <v>394.80000000000007</v>
      </c>
      <c r="F141" s="118">
        <v>390.40000000000003</v>
      </c>
      <c r="G141" s="118">
        <v>386.80000000000007</v>
      </c>
      <c r="H141" s="118">
        <v>402.80000000000007</v>
      </c>
      <c r="I141" s="118">
        <v>406.40000000000009</v>
      </c>
      <c r="J141" s="118">
        <v>410.80000000000007</v>
      </c>
      <c r="K141" s="117">
        <v>402</v>
      </c>
      <c r="L141" s="117">
        <v>394</v>
      </c>
      <c r="M141" s="117">
        <v>1.6539699999999999</v>
      </c>
    </row>
    <row r="142" spans="1:13">
      <c r="A142" s="65">
        <v>133</v>
      </c>
      <c r="B142" s="117" t="s">
        <v>1912</v>
      </c>
      <c r="C142" s="120">
        <v>1259.3</v>
      </c>
      <c r="D142" s="118">
        <v>1272.1000000000001</v>
      </c>
      <c r="E142" s="118">
        <v>1239.2000000000003</v>
      </c>
      <c r="F142" s="118">
        <v>1219.1000000000001</v>
      </c>
      <c r="G142" s="118">
        <v>1186.2000000000003</v>
      </c>
      <c r="H142" s="118">
        <v>1292.2000000000003</v>
      </c>
      <c r="I142" s="118">
        <v>1325.1000000000004</v>
      </c>
      <c r="J142" s="118">
        <v>1345.2000000000003</v>
      </c>
      <c r="K142" s="117">
        <v>1305</v>
      </c>
      <c r="L142" s="117">
        <v>1252</v>
      </c>
      <c r="M142" s="117">
        <v>0.50802999999999998</v>
      </c>
    </row>
    <row r="143" spans="1:13">
      <c r="A143" s="65">
        <v>134</v>
      </c>
      <c r="B143" s="117" t="s">
        <v>66</v>
      </c>
      <c r="C143" s="120">
        <v>114.3</v>
      </c>
      <c r="D143" s="118">
        <v>113.06666666666666</v>
      </c>
      <c r="E143" s="118">
        <v>110.93333333333332</v>
      </c>
      <c r="F143" s="118">
        <v>107.56666666666666</v>
      </c>
      <c r="G143" s="118">
        <v>105.43333333333332</v>
      </c>
      <c r="H143" s="118">
        <v>116.43333333333332</v>
      </c>
      <c r="I143" s="118">
        <v>118.56666666666665</v>
      </c>
      <c r="J143" s="118">
        <v>121.93333333333332</v>
      </c>
      <c r="K143" s="117">
        <v>115.2</v>
      </c>
      <c r="L143" s="117">
        <v>109.7</v>
      </c>
      <c r="M143" s="117">
        <v>40.93441</v>
      </c>
    </row>
    <row r="144" spans="1:13">
      <c r="A144" s="65">
        <v>135</v>
      </c>
      <c r="B144" s="117" t="s">
        <v>723</v>
      </c>
      <c r="C144" s="120">
        <v>128.25</v>
      </c>
      <c r="D144" s="118">
        <v>124.98333333333333</v>
      </c>
      <c r="E144" s="118">
        <v>119.76666666666668</v>
      </c>
      <c r="F144" s="118">
        <v>111.28333333333335</v>
      </c>
      <c r="G144" s="118">
        <v>106.06666666666669</v>
      </c>
      <c r="H144" s="118">
        <v>133.46666666666667</v>
      </c>
      <c r="I144" s="118">
        <v>138.68333333333334</v>
      </c>
      <c r="J144" s="118">
        <v>147.16666666666666</v>
      </c>
      <c r="K144" s="117">
        <v>130.19999999999999</v>
      </c>
      <c r="L144" s="117">
        <v>116.5</v>
      </c>
      <c r="M144" s="117">
        <v>57.19218</v>
      </c>
    </row>
    <row r="145" spans="1:13">
      <c r="A145" s="65">
        <v>136</v>
      </c>
      <c r="B145" s="117" t="s">
        <v>2093</v>
      </c>
      <c r="C145" s="120">
        <v>616.04999999999995</v>
      </c>
      <c r="D145" s="118">
        <v>617.36666666666667</v>
      </c>
      <c r="E145" s="118">
        <v>609.68333333333339</v>
      </c>
      <c r="F145" s="118">
        <v>603.31666666666672</v>
      </c>
      <c r="G145" s="118">
        <v>595.63333333333344</v>
      </c>
      <c r="H145" s="118">
        <v>623.73333333333335</v>
      </c>
      <c r="I145" s="118">
        <v>631.41666666666652</v>
      </c>
      <c r="J145" s="118">
        <v>637.7833333333333</v>
      </c>
      <c r="K145" s="117">
        <v>625.04999999999995</v>
      </c>
      <c r="L145" s="117">
        <v>611</v>
      </c>
      <c r="M145" s="117">
        <v>0.20945</v>
      </c>
    </row>
    <row r="146" spans="1:13">
      <c r="A146" s="65">
        <v>137</v>
      </c>
      <c r="B146" s="117" t="s">
        <v>725</v>
      </c>
      <c r="C146" s="120">
        <v>82.5</v>
      </c>
      <c r="D146" s="118">
        <v>80.916666666666671</v>
      </c>
      <c r="E146" s="118">
        <v>78.833333333333343</v>
      </c>
      <c r="F146" s="118">
        <v>75.166666666666671</v>
      </c>
      <c r="G146" s="118">
        <v>73.083333333333343</v>
      </c>
      <c r="H146" s="118">
        <v>84.583333333333343</v>
      </c>
      <c r="I146" s="118">
        <v>86.666666666666686</v>
      </c>
      <c r="J146" s="118">
        <v>90.333333333333343</v>
      </c>
      <c r="K146" s="117">
        <v>83</v>
      </c>
      <c r="L146" s="117">
        <v>77.25</v>
      </c>
      <c r="M146" s="117">
        <v>5.78254</v>
      </c>
    </row>
    <row r="147" spans="1:13">
      <c r="A147" s="65">
        <v>138</v>
      </c>
      <c r="B147" s="117" t="s">
        <v>729</v>
      </c>
      <c r="C147" s="120">
        <v>712.85</v>
      </c>
      <c r="D147" s="118">
        <v>699.58333333333337</v>
      </c>
      <c r="E147" s="118">
        <v>683.61666666666679</v>
      </c>
      <c r="F147" s="118">
        <v>654.38333333333344</v>
      </c>
      <c r="G147" s="118">
        <v>638.41666666666686</v>
      </c>
      <c r="H147" s="118">
        <v>728.81666666666672</v>
      </c>
      <c r="I147" s="118">
        <v>744.78333333333319</v>
      </c>
      <c r="J147" s="118">
        <v>774.01666666666665</v>
      </c>
      <c r="K147" s="117">
        <v>715.55</v>
      </c>
      <c r="L147" s="117">
        <v>670.35</v>
      </c>
      <c r="M147" s="117">
        <v>25.733129999999999</v>
      </c>
    </row>
    <row r="148" spans="1:13">
      <c r="A148" s="65">
        <v>139</v>
      </c>
      <c r="B148" s="117" t="s">
        <v>735</v>
      </c>
      <c r="C148" s="120">
        <v>195.45</v>
      </c>
      <c r="D148" s="118">
        <v>195.75</v>
      </c>
      <c r="E148" s="118">
        <v>194</v>
      </c>
      <c r="F148" s="118">
        <v>192.55</v>
      </c>
      <c r="G148" s="118">
        <v>190.8</v>
      </c>
      <c r="H148" s="118">
        <v>197.2</v>
      </c>
      <c r="I148" s="118">
        <v>198.95</v>
      </c>
      <c r="J148" s="118">
        <v>200.39999999999998</v>
      </c>
      <c r="K148" s="117">
        <v>197.5</v>
      </c>
      <c r="L148" s="117">
        <v>194.3</v>
      </c>
      <c r="M148" s="117">
        <v>1.5522400000000001</v>
      </c>
    </row>
    <row r="149" spans="1:13">
      <c r="A149" s="65">
        <v>140</v>
      </c>
      <c r="B149" s="117" t="s">
        <v>67</v>
      </c>
      <c r="C149" s="120">
        <v>223.1</v>
      </c>
      <c r="D149" s="118">
        <v>222.11666666666665</v>
      </c>
      <c r="E149" s="118">
        <v>219.5333333333333</v>
      </c>
      <c r="F149" s="118">
        <v>215.96666666666667</v>
      </c>
      <c r="G149" s="118">
        <v>213.38333333333333</v>
      </c>
      <c r="H149" s="118">
        <v>225.68333333333328</v>
      </c>
      <c r="I149" s="118">
        <v>228.26666666666659</v>
      </c>
      <c r="J149" s="118">
        <v>231.83333333333326</v>
      </c>
      <c r="K149" s="117">
        <v>224.7</v>
      </c>
      <c r="L149" s="117">
        <v>218.55</v>
      </c>
      <c r="M149" s="117">
        <v>20.979209999999998</v>
      </c>
    </row>
    <row r="150" spans="1:13">
      <c r="A150" s="65">
        <v>141</v>
      </c>
      <c r="B150" s="117" t="s">
        <v>1914</v>
      </c>
      <c r="C150" s="120">
        <v>48.25</v>
      </c>
      <c r="D150" s="118">
        <v>48.199999999999996</v>
      </c>
      <c r="E150" s="118">
        <v>47.099999999999994</v>
      </c>
      <c r="F150" s="118">
        <v>45.949999999999996</v>
      </c>
      <c r="G150" s="118">
        <v>44.849999999999994</v>
      </c>
      <c r="H150" s="118">
        <v>49.349999999999994</v>
      </c>
      <c r="I150" s="118">
        <v>50.45</v>
      </c>
      <c r="J150" s="118">
        <v>51.599999999999994</v>
      </c>
      <c r="K150" s="117">
        <v>49.3</v>
      </c>
      <c r="L150" s="117">
        <v>47.05</v>
      </c>
      <c r="M150" s="117">
        <v>29.565200000000001</v>
      </c>
    </row>
    <row r="151" spans="1:13">
      <c r="A151" s="65">
        <v>142</v>
      </c>
      <c r="B151" s="117" t="s">
        <v>68</v>
      </c>
      <c r="C151" s="120">
        <v>88.95</v>
      </c>
      <c r="D151" s="118">
        <v>87.75</v>
      </c>
      <c r="E151" s="118">
        <v>86.25</v>
      </c>
      <c r="F151" s="118">
        <v>83.55</v>
      </c>
      <c r="G151" s="118">
        <v>82.05</v>
      </c>
      <c r="H151" s="118">
        <v>90.45</v>
      </c>
      <c r="I151" s="118">
        <v>91.95</v>
      </c>
      <c r="J151" s="118">
        <v>94.65</v>
      </c>
      <c r="K151" s="117">
        <v>89.25</v>
      </c>
      <c r="L151" s="117">
        <v>85.05</v>
      </c>
      <c r="M151" s="117">
        <v>112.94</v>
      </c>
    </row>
    <row r="152" spans="1:13">
      <c r="A152" s="65">
        <v>143</v>
      </c>
      <c r="B152" s="117" t="s">
        <v>746</v>
      </c>
      <c r="C152" s="120">
        <v>435</v>
      </c>
      <c r="D152" s="118">
        <v>430.61666666666662</v>
      </c>
      <c r="E152" s="118">
        <v>421.48333333333323</v>
      </c>
      <c r="F152" s="118">
        <v>407.96666666666664</v>
      </c>
      <c r="G152" s="118">
        <v>398.83333333333326</v>
      </c>
      <c r="H152" s="118">
        <v>444.13333333333321</v>
      </c>
      <c r="I152" s="118">
        <v>453.26666666666654</v>
      </c>
      <c r="J152" s="118">
        <v>466.78333333333319</v>
      </c>
      <c r="K152" s="117">
        <v>439.75</v>
      </c>
      <c r="L152" s="117">
        <v>417.1</v>
      </c>
      <c r="M152" s="117">
        <v>2.4987300000000001</v>
      </c>
    </row>
    <row r="153" spans="1:13">
      <c r="A153" s="65">
        <v>144</v>
      </c>
      <c r="B153" s="117" t="s">
        <v>747</v>
      </c>
      <c r="C153" s="120">
        <v>523.85</v>
      </c>
      <c r="D153" s="118">
        <v>510.98333333333329</v>
      </c>
      <c r="E153" s="118">
        <v>492.96666666666658</v>
      </c>
      <c r="F153" s="118">
        <v>462.08333333333331</v>
      </c>
      <c r="G153" s="118">
        <v>444.06666666666661</v>
      </c>
      <c r="H153" s="118">
        <v>541.86666666666656</v>
      </c>
      <c r="I153" s="118">
        <v>559.88333333333333</v>
      </c>
      <c r="J153" s="118">
        <v>590.76666666666654</v>
      </c>
      <c r="K153" s="117">
        <v>529</v>
      </c>
      <c r="L153" s="117">
        <v>480.1</v>
      </c>
      <c r="M153" s="117">
        <v>0.42060999999999998</v>
      </c>
    </row>
    <row r="154" spans="1:13">
      <c r="A154" s="65">
        <v>145</v>
      </c>
      <c r="B154" s="117" t="s">
        <v>748</v>
      </c>
      <c r="C154" s="120">
        <v>433.35</v>
      </c>
      <c r="D154" s="118">
        <v>430.5</v>
      </c>
      <c r="E154" s="118">
        <v>427</v>
      </c>
      <c r="F154" s="118">
        <v>420.65</v>
      </c>
      <c r="G154" s="118">
        <v>417.15</v>
      </c>
      <c r="H154" s="118">
        <v>436.85</v>
      </c>
      <c r="I154" s="118">
        <v>440.35</v>
      </c>
      <c r="J154" s="118">
        <v>446.70000000000005</v>
      </c>
      <c r="K154" s="117">
        <v>434</v>
      </c>
      <c r="L154" s="117">
        <v>424.15</v>
      </c>
      <c r="M154" s="117">
        <v>0.77012999999999998</v>
      </c>
    </row>
    <row r="155" spans="1:13">
      <c r="A155" s="65">
        <v>146</v>
      </c>
      <c r="B155" s="117" t="s">
        <v>755</v>
      </c>
      <c r="C155" s="120">
        <v>46.7</v>
      </c>
      <c r="D155" s="118">
        <v>46.4</v>
      </c>
      <c r="E155" s="118">
        <v>45.099999999999994</v>
      </c>
      <c r="F155" s="118">
        <v>43.499999999999993</v>
      </c>
      <c r="G155" s="118">
        <v>42.199999999999989</v>
      </c>
      <c r="H155" s="118">
        <v>48</v>
      </c>
      <c r="I155" s="118">
        <v>49.3</v>
      </c>
      <c r="J155" s="118">
        <v>50.900000000000006</v>
      </c>
      <c r="K155" s="117">
        <v>47.7</v>
      </c>
      <c r="L155" s="117">
        <v>44.8</v>
      </c>
      <c r="M155" s="117">
        <v>26.321020000000001</v>
      </c>
    </row>
    <row r="156" spans="1:13">
      <c r="A156" s="65">
        <v>147</v>
      </c>
      <c r="B156" s="117" t="s">
        <v>69</v>
      </c>
      <c r="C156" s="120">
        <v>346.5</v>
      </c>
      <c r="D156" s="118">
        <v>345.05</v>
      </c>
      <c r="E156" s="118">
        <v>342.70000000000005</v>
      </c>
      <c r="F156" s="118">
        <v>338.90000000000003</v>
      </c>
      <c r="G156" s="118">
        <v>336.55000000000007</v>
      </c>
      <c r="H156" s="118">
        <v>348.85</v>
      </c>
      <c r="I156" s="118">
        <v>351.20000000000005</v>
      </c>
      <c r="J156" s="118">
        <v>355</v>
      </c>
      <c r="K156" s="117">
        <v>347.4</v>
      </c>
      <c r="L156" s="117">
        <v>341.25</v>
      </c>
      <c r="M156" s="117">
        <v>39.216569999999997</v>
      </c>
    </row>
    <row r="157" spans="1:13">
      <c r="A157" s="65">
        <v>148</v>
      </c>
      <c r="B157" s="117" t="s">
        <v>768</v>
      </c>
      <c r="C157" s="120">
        <v>80.2</v>
      </c>
      <c r="D157" s="118">
        <v>80.716666666666654</v>
      </c>
      <c r="E157" s="118">
        <v>78.933333333333309</v>
      </c>
      <c r="F157" s="118">
        <v>77.666666666666657</v>
      </c>
      <c r="G157" s="118">
        <v>75.883333333333312</v>
      </c>
      <c r="H157" s="118">
        <v>81.983333333333306</v>
      </c>
      <c r="I157" s="118">
        <v>83.766666666666637</v>
      </c>
      <c r="J157" s="118">
        <v>85.033333333333303</v>
      </c>
      <c r="K157" s="117">
        <v>82.5</v>
      </c>
      <c r="L157" s="117">
        <v>79.45</v>
      </c>
      <c r="M157" s="117">
        <v>16.021080000000001</v>
      </c>
    </row>
    <row r="158" spans="1:13">
      <c r="A158" s="65">
        <v>149</v>
      </c>
      <c r="B158" s="117" t="s">
        <v>377</v>
      </c>
      <c r="C158" s="120">
        <v>118.25</v>
      </c>
      <c r="D158" s="118">
        <v>114.81666666666666</v>
      </c>
      <c r="E158" s="118">
        <v>110.18333333333332</v>
      </c>
      <c r="F158" s="118">
        <v>102.11666666666666</v>
      </c>
      <c r="G158" s="118">
        <v>97.48333333333332</v>
      </c>
      <c r="H158" s="118">
        <v>122.88333333333333</v>
      </c>
      <c r="I158" s="118">
        <v>127.51666666666665</v>
      </c>
      <c r="J158" s="118">
        <v>135.58333333333331</v>
      </c>
      <c r="K158" s="117">
        <v>119.45</v>
      </c>
      <c r="L158" s="117">
        <v>106.75</v>
      </c>
      <c r="M158" s="117">
        <v>3.7692399999999999</v>
      </c>
    </row>
    <row r="159" spans="1:13">
      <c r="A159" s="65">
        <v>150</v>
      </c>
      <c r="B159" s="117" t="s">
        <v>1889</v>
      </c>
      <c r="C159" s="120">
        <v>817.55</v>
      </c>
      <c r="D159" s="118">
        <v>816.26666666666677</v>
      </c>
      <c r="E159" s="118">
        <v>808.53333333333353</v>
      </c>
      <c r="F159" s="118">
        <v>799.51666666666677</v>
      </c>
      <c r="G159" s="118">
        <v>791.78333333333353</v>
      </c>
      <c r="H159" s="118">
        <v>825.28333333333353</v>
      </c>
      <c r="I159" s="118">
        <v>833.01666666666688</v>
      </c>
      <c r="J159" s="118">
        <v>842.03333333333353</v>
      </c>
      <c r="K159" s="117">
        <v>824</v>
      </c>
      <c r="L159" s="117">
        <v>807.25</v>
      </c>
      <c r="M159" s="117">
        <v>0.13929</v>
      </c>
    </row>
    <row r="160" spans="1:13">
      <c r="A160" s="65">
        <v>151</v>
      </c>
      <c r="B160" s="117" t="s">
        <v>196</v>
      </c>
      <c r="C160" s="120">
        <v>283.05</v>
      </c>
      <c r="D160" s="118">
        <v>281.08333333333331</v>
      </c>
      <c r="E160" s="118">
        <v>277.16666666666663</v>
      </c>
      <c r="F160" s="118">
        <v>271.2833333333333</v>
      </c>
      <c r="G160" s="118">
        <v>267.36666666666662</v>
      </c>
      <c r="H160" s="118">
        <v>286.96666666666664</v>
      </c>
      <c r="I160" s="118">
        <v>290.88333333333327</v>
      </c>
      <c r="J160" s="118">
        <v>296.76666666666665</v>
      </c>
      <c r="K160" s="117">
        <v>285</v>
      </c>
      <c r="L160" s="117">
        <v>275.2</v>
      </c>
      <c r="M160" s="117">
        <v>0.41336000000000001</v>
      </c>
    </row>
    <row r="161" spans="1:13">
      <c r="A161" s="65">
        <v>152</v>
      </c>
      <c r="B161" s="117" t="s">
        <v>1890</v>
      </c>
      <c r="C161" s="120">
        <v>308.35000000000002</v>
      </c>
      <c r="D161" s="118">
        <v>301.06666666666666</v>
      </c>
      <c r="E161" s="118">
        <v>292.38333333333333</v>
      </c>
      <c r="F161" s="118">
        <v>276.41666666666669</v>
      </c>
      <c r="G161" s="118">
        <v>267.73333333333335</v>
      </c>
      <c r="H161" s="118">
        <v>317.0333333333333</v>
      </c>
      <c r="I161" s="118">
        <v>325.71666666666658</v>
      </c>
      <c r="J161" s="118">
        <v>341.68333333333328</v>
      </c>
      <c r="K161" s="117">
        <v>309.75</v>
      </c>
      <c r="L161" s="117">
        <v>285.10000000000002</v>
      </c>
      <c r="M161" s="117">
        <v>0.56735999999999998</v>
      </c>
    </row>
    <row r="162" spans="1:13">
      <c r="A162" s="65">
        <v>153</v>
      </c>
      <c r="B162" s="117" t="s">
        <v>774</v>
      </c>
      <c r="C162" s="120">
        <v>235.45</v>
      </c>
      <c r="D162" s="118">
        <v>233.81666666666669</v>
      </c>
      <c r="E162" s="118">
        <v>230.63333333333338</v>
      </c>
      <c r="F162" s="118">
        <v>225.81666666666669</v>
      </c>
      <c r="G162" s="118">
        <v>222.63333333333338</v>
      </c>
      <c r="H162" s="118">
        <v>238.63333333333338</v>
      </c>
      <c r="I162" s="118">
        <v>241.81666666666672</v>
      </c>
      <c r="J162" s="118">
        <v>246.63333333333338</v>
      </c>
      <c r="K162" s="117">
        <v>237</v>
      </c>
      <c r="L162" s="117">
        <v>229</v>
      </c>
      <c r="M162" s="117">
        <v>1.6018600000000001</v>
      </c>
    </row>
    <row r="163" spans="1:13">
      <c r="A163" s="65">
        <v>154</v>
      </c>
      <c r="B163" s="117" t="s">
        <v>2243</v>
      </c>
      <c r="C163" s="120">
        <v>245.95</v>
      </c>
      <c r="D163" s="118">
        <v>239.63333333333333</v>
      </c>
      <c r="E163" s="118">
        <v>229.46666666666664</v>
      </c>
      <c r="F163" s="118">
        <v>212.98333333333332</v>
      </c>
      <c r="G163" s="118">
        <v>202.81666666666663</v>
      </c>
      <c r="H163" s="118">
        <v>256.11666666666667</v>
      </c>
      <c r="I163" s="118">
        <v>266.2833333333333</v>
      </c>
      <c r="J163" s="118">
        <v>282.76666666666665</v>
      </c>
      <c r="K163" s="117">
        <v>249.8</v>
      </c>
      <c r="L163" s="117">
        <v>223.15</v>
      </c>
      <c r="M163" s="117">
        <v>2.9020899999999998</v>
      </c>
    </row>
    <row r="164" spans="1:13">
      <c r="A164" s="65">
        <v>155</v>
      </c>
      <c r="B164" s="117" t="s">
        <v>778</v>
      </c>
      <c r="C164" s="120">
        <v>6501</v>
      </c>
      <c r="D164" s="118">
        <v>6498.7833333333328</v>
      </c>
      <c r="E164" s="118">
        <v>6447.5666666666657</v>
      </c>
      <c r="F164" s="118">
        <v>6394.1333333333332</v>
      </c>
      <c r="G164" s="118">
        <v>6342.9166666666661</v>
      </c>
      <c r="H164" s="118">
        <v>6552.2166666666653</v>
      </c>
      <c r="I164" s="118">
        <v>6603.4333333333325</v>
      </c>
      <c r="J164" s="118">
        <v>6656.866666666665</v>
      </c>
      <c r="K164" s="117">
        <v>6550</v>
      </c>
      <c r="L164" s="117">
        <v>6445.35</v>
      </c>
      <c r="M164" s="117">
        <v>7.0499999999999993E-2</v>
      </c>
    </row>
    <row r="165" spans="1:13">
      <c r="A165" s="65">
        <v>156</v>
      </c>
      <c r="B165" s="117" t="s">
        <v>784</v>
      </c>
      <c r="C165" s="120">
        <v>1323.6</v>
      </c>
      <c r="D165" s="118">
        <v>1326.1166666666666</v>
      </c>
      <c r="E165" s="118">
        <v>1315.9833333333331</v>
      </c>
      <c r="F165" s="118">
        <v>1308.3666666666666</v>
      </c>
      <c r="G165" s="118">
        <v>1298.2333333333331</v>
      </c>
      <c r="H165" s="118">
        <v>1333.7333333333331</v>
      </c>
      <c r="I165" s="118">
        <v>1343.8666666666668</v>
      </c>
      <c r="J165" s="118">
        <v>1351.4833333333331</v>
      </c>
      <c r="K165" s="117">
        <v>1336.25</v>
      </c>
      <c r="L165" s="117">
        <v>1318.5</v>
      </c>
      <c r="M165" s="117">
        <v>0.25206000000000001</v>
      </c>
    </row>
    <row r="166" spans="1:13">
      <c r="A166" s="65">
        <v>157</v>
      </c>
      <c r="B166" s="117" t="s">
        <v>70</v>
      </c>
      <c r="C166" s="120">
        <v>604.35</v>
      </c>
      <c r="D166" s="118">
        <v>603.6</v>
      </c>
      <c r="E166" s="118">
        <v>599.20000000000005</v>
      </c>
      <c r="F166" s="118">
        <v>594.05000000000007</v>
      </c>
      <c r="G166" s="118">
        <v>589.65000000000009</v>
      </c>
      <c r="H166" s="118">
        <v>608.75</v>
      </c>
      <c r="I166" s="118">
        <v>613.14999999999986</v>
      </c>
      <c r="J166" s="118">
        <v>618.29999999999995</v>
      </c>
      <c r="K166" s="117">
        <v>608</v>
      </c>
      <c r="L166" s="117">
        <v>598.45000000000005</v>
      </c>
      <c r="M166" s="117">
        <v>3.8711500000000001</v>
      </c>
    </row>
    <row r="167" spans="1:13">
      <c r="A167" s="65">
        <v>158</v>
      </c>
      <c r="B167" s="117" t="s">
        <v>791</v>
      </c>
      <c r="C167" s="120">
        <v>82.75</v>
      </c>
      <c r="D167" s="118">
        <v>81.36666666666666</v>
      </c>
      <c r="E167" s="118">
        <v>79.533333333333317</v>
      </c>
      <c r="F167" s="118">
        <v>76.316666666666663</v>
      </c>
      <c r="G167" s="118">
        <v>74.48333333333332</v>
      </c>
      <c r="H167" s="118">
        <v>84.583333333333314</v>
      </c>
      <c r="I167" s="118">
        <v>86.416666666666657</v>
      </c>
      <c r="J167" s="118">
        <v>89.633333333333312</v>
      </c>
      <c r="K167" s="117">
        <v>83.2</v>
      </c>
      <c r="L167" s="117">
        <v>78.150000000000006</v>
      </c>
      <c r="M167" s="117">
        <v>1.92225</v>
      </c>
    </row>
    <row r="168" spans="1:13">
      <c r="A168" s="65">
        <v>159</v>
      </c>
      <c r="B168" s="117" t="s">
        <v>71</v>
      </c>
      <c r="C168" s="120">
        <v>17</v>
      </c>
      <c r="D168" s="118">
        <v>16.816666666666666</v>
      </c>
      <c r="E168" s="118">
        <v>16.583333333333332</v>
      </c>
      <c r="F168" s="118">
        <v>16.166666666666664</v>
      </c>
      <c r="G168" s="118">
        <v>15.93333333333333</v>
      </c>
      <c r="H168" s="118">
        <v>17.233333333333334</v>
      </c>
      <c r="I168" s="118">
        <v>17.466666666666669</v>
      </c>
      <c r="J168" s="118">
        <v>17.883333333333336</v>
      </c>
      <c r="K168" s="117">
        <v>17.05</v>
      </c>
      <c r="L168" s="117">
        <v>16.399999999999999</v>
      </c>
      <c r="M168" s="117">
        <v>218.36672999999999</v>
      </c>
    </row>
    <row r="169" spans="1:13">
      <c r="A169" s="65">
        <v>160</v>
      </c>
      <c r="B169" s="117" t="s">
        <v>794</v>
      </c>
      <c r="C169" s="120">
        <v>290.95</v>
      </c>
      <c r="D169" s="118">
        <v>286.33333333333331</v>
      </c>
      <c r="E169" s="118">
        <v>278.76666666666665</v>
      </c>
      <c r="F169" s="118">
        <v>266.58333333333331</v>
      </c>
      <c r="G169" s="118">
        <v>259.01666666666665</v>
      </c>
      <c r="H169" s="118">
        <v>298.51666666666665</v>
      </c>
      <c r="I169" s="118">
        <v>306.08333333333337</v>
      </c>
      <c r="J169" s="118">
        <v>318.26666666666665</v>
      </c>
      <c r="K169" s="117">
        <v>293.89999999999998</v>
      </c>
      <c r="L169" s="117">
        <v>274.14999999999998</v>
      </c>
      <c r="M169" s="117">
        <v>9.1625899999999998</v>
      </c>
    </row>
    <row r="170" spans="1:13">
      <c r="A170" s="65">
        <v>161</v>
      </c>
      <c r="B170" s="117" t="s">
        <v>798</v>
      </c>
      <c r="C170" s="120">
        <v>958.15</v>
      </c>
      <c r="D170" s="118">
        <v>939.56666666666661</v>
      </c>
      <c r="E170" s="118">
        <v>915.13333333333321</v>
      </c>
      <c r="F170" s="118">
        <v>872.11666666666656</v>
      </c>
      <c r="G170" s="118">
        <v>847.68333333333317</v>
      </c>
      <c r="H170" s="118">
        <v>982.58333333333326</v>
      </c>
      <c r="I170" s="118">
        <v>1007.0166666666667</v>
      </c>
      <c r="J170" s="118">
        <v>1050.0333333333333</v>
      </c>
      <c r="K170" s="117">
        <v>964</v>
      </c>
      <c r="L170" s="117">
        <v>896.55</v>
      </c>
      <c r="M170" s="117">
        <v>2.3822299999999998</v>
      </c>
    </row>
    <row r="171" spans="1:13">
      <c r="A171" s="65">
        <v>162</v>
      </c>
      <c r="B171" s="117" t="s">
        <v>2221</v>
      </c>
      <c r="C171" s="120">
        <v>505.8</v>
      </c>
      <c r="D171" s="118">
        <v>499.25</v>
      </c>
      <c r="E171" s="118">
        <v>488.55</v>
      </c>
      <c r="F171" s="118">
        <v>471.3</v>
      </c>
      <c r="G171" s="118">
        <v>460.6</v>
      </c>
      <c r="H171" s="118">
        <v>516.5</v>
      </c>
      <c r="I171" s="118">
        <v>527.20000000000005</v>
      </c>
      <c r="J171" s="118">
        <v>544.45000000000005</v>
      </c>
      <c r="K171" s="117">
        <v>509.95</v>
      </c>
      <c r="L171" s="117">
        <v>482</v>
      </c>
      <c r="M171" s="117">
        <v>1.9425699999999999</v>
      </c>
    </row>
    <row r="172" spans="1:13">
      <c r="A172" s="65">
        <v>163</v>
      </c>
      <c r="B172" s="117" t="s">
        <v>340</v>
      </c>
      <c r="C172" s="120">
        <v>695.6</v>
      </c>
      <c r="D172" s="118">
        <v>692.04999999999984</v>
      </c>
      <c r="E172" s="118">
        <v>682.59999999999968</v>
      </c>
      <c r="F172" s="118">
        <v>669.5999999999998</v>
      </c>
      <c r="G172" s="118">
        <v>660.14999999999964</v>
      </c>
      <c r="H172" s="118">
        <v>705.04999999999973</v>
      </c>
      <c r="I172" s="118">
        <v>714.49999999999977</v>
      </c>
      <c r="J172" s="118">
        <v>727.49999999999977</v>
      </c>
      <c r="K172" s="117">
        <v>701.5</v>
      </c>
      <c r="L172" s="117">
        <v>679.05</v>
      </c>
      <c r="M172" s="117">
        <v>14.054830000000001</v>
      </c>
    </row>
    <row r="173" spans="1:13">
      <c r="A173" s="65">
        <v>164</v>
      </c>
      <c r="B173" s="117" t="s">
        <v>72</v>
      </c>
      <c r="C173" s="120">
        <v>500.6</v>
      </c>
      <c r="D173" s="118">
        <v>498.5333333333333</v>
      </c>
      <c r="E173" s="118">
        <v>493.16666666666663</v>
      </c>
      <c r="F173" s="118">
        <v>485.73333333333335</v>
      </c>
      <c r="G173" s="118">
        <v>480.36666666666667</v>
      </c>
      <c r="H173" s="118">
        <v>505.96666666666658</v>
      </c>
      <c r="I173" s="118">
        <v>511.33333333333326</v>
      </c>
      <c r="J173" s="118">
        <v>518.76666666666654</v>
      </c>
      <c r="K173" s="117">
        <v>503.9</v>
      </c>
      <c r="L173" s="117">
        <v>491.1</v>
      </c>
      <c r="M173" s="117">
        <v>4.6561599999999999</v>
      </c>
    </row>
    <row r="174" spans="1:13">
      <c r="A174" s="65">
        <v>165</v>
      </c>
      <c r="B174" s="117" t="s">
        <v>802</v>
      </c>
      <c r="C174" s="120">
        <v>710.45</v>
      </c>
      <c r="D174" s="118">
        <v>712.23333333333323</v>
      </c>
      <c r="E174" s="118">
        <v>702.51666666666642</v>
      </c>
      <c r="F174" s="118">
        <v>694.58333333333314</v>
      </c>
      <c r="G174" s="118">
        <v>684.86666666666633</v>
      </c>
      <c r="H174" s="118">
        <v>720.16666666666652</v>
      </c>
      <c r="I174" s="118">
        <v>729.88333333333344</v>
      </c>
      <c r="J174" s="118">
        <v>737.81666666666661</v>
      </c>
      <c r="K174" s="117">
        <v>721.95</v>
      </c>
      <c r="L174" s="117">
        <v>704.3</v>
      </c>
      <c r="M174" s="117">
        <v>1.1753400000000001</v>
      </c>
    </row>
    <row r="175" spans="1:13">
      <c r="A175" s="65">
        <v>166</v>
      </c>
      <c r="B175" s="117" t="s">
        <v>310</v>
      </c>
      <c r="C175" s="120">
        <v>87.55</v>
      </c>
      <c r="D175" s="118">
        <v>86.783333333333346</v>
      </c>
      <c r="E175" s="118">
        <v>84.166666666666686</v>
      </c>
      <c r="F175" s="118">
        <v>80.783333333333346</v>
      </c>
      <c r="G175" s="118">
        <v>78.166666666666686</v>
      </c>
      <c r="H175" s="118">
        <v>90.166666666666686</v>
      </c>
      <c r="I175" s="118">
        <v>92.783333333333331</v>
      </c>
      <c r="J175" s="118">
        <v>96.166666666666686</v>
      </c>
      <c r="K175" s="117">
        <v>89.4</v>
      </c>
      <c r="L175" s="117">
        <v>83.4</v>
      </c>
      <c r="M175" s="117">
        <v>28.727219999999999</v>
      </c>
    </row>
    <row r="176" spans="1:13">
      <c r="A176" s="65">
        <v>167</v>
      </c>
      <c r="B176" s="117" t="s">
        <v>345</v>
      </c>
      <c r="C176" s="120">
        <v>106.9</v>
      </c>
      <c r="D176" s="118">
        <v>106.15000000000002</v>
      </c>
      <c r="E176" s="118">
        <v>104.40000000000003</v>
      </c>
      <c r="F176" s="118">
        <v>101.90000000000002</v>
      </c>
      <c r="G176" s="118">
        <v>100.15000000000003</v>
      </c>
      <c r="H176" s="118">
        <v>108.65000000000003</v>
      </c>
      <c r="I176" s="118">
        <v>110.4</v>
      </c>
      <c r="J176" s="118">
        <v>112.90000000000003</v>
      </c>
      <c r="K176" s="117">
        <v>107.9</v>
      </c>
      <c r="L176" s="117">
        <v>103.65</v>
      </c>
      <c r="M176" s="117">
        <v>19.427779999999998</v>
      </c>
    </row>
    <row r="177" spans="1:13">
      <c r="A177" s="65">
        <v>168</v>
      </c>
      <c r="B177" s="117" t="s">
        <v>805</v>
      </c>
      <c r="C177" s="120">
        <v>465.2</v>
      </c>
      <c r="D177" s="118">
        <v>451.33333333333331</v>
      </c>
      <c r="E177" s="118">
        <v>437.46666666666664</v>
      </c>
      <c r="F177" s="118">
        <v>409.73333333333335</v>
      </c>
      <c r="G177" s="118">
        <v>395.86666666666667</v>
      </c>
      <c r="H177" s="118">
        <v>479.06666666666661</v>
      </c>
      <c r="I177" s="118">
        <v>492.93333333333328</v>
      </c>
      <c r="J177" s="118">
        <v>520.66666666666652</v>
      </c>
      <c r="K177" s="117">
        <v>465.2</v>
      </c>
      <c r="L177" s="117">
        <v>423.6</v>
      </c>
      <c r="M177" s="117">
        <v>39.73565</v>
      </c>
    </row>
    <row r="178" spans="1:13">
      <c r="A178" s="65">
        <v>169</v>
      </c>
      <c r="B178" s="117" t="s">
        <v>73</v>
      </c>
      <c r="C178" s="120">
        <v>810.15</v>
      </c>
      <c r="D178" s="118">
        <v>804.35</v>
      </c>
      <c r="E178" s="118">
        <v>795.25</v>
      </c>
      <c r="F178" s="118">
        <v>780.35</v>
      </c>
      <c r="G178" s="118">
        <v>771.25</v>
      </c>
      <c r="H178" s="118">
        <v>819.25</v>
      </c>
      <c r="I178" s="118">
        <v>828.35000000000014</v>
      </c>
      <c r="J178" s="118">
        <v>843.25</v>
      </c>
      <c r="K178" s="117">
        <v>813.45</v>
      </c>
      <c r="L178" s="117">
        <v>789.45</v>
      </c>
      <c r="M178" s="117">
        <v>12.388339999999999</v>
      </c>
    </row>
    <row r="179" spans="1:13">
      <c r="A179" s="65">
        <v>170</v>
      </c>
      <c r="B179" s="117" t="s">
        <v>808</v>
      </c>
      <c r="C179" s="120">
        <v>129.80000000000001</v>
      </c>
      <c r="D179" s="118">
        <v>129.48333333333335</v>
      </c>
      <c r="E179" s="118">
        <v>128.4666666666667</v>
      </c>
      <c r="F179" s="118">
        <v>127.13333333333335</v>
      </c>
      <c r="G179" s="118">
        <v>126.1166666666667</v>
      </c>
      <c r="H179" s="118">
        <v>130.81666666666669</v>
      </c>
      <c r="I179" s="118">
        <v>131.83333333333334</v>
      </c>
      <c r="J179" s="118">
        <v>133.16666666666669</v>
      </c>
      <c r="K179" s="117">
        <v>130.5</v>
      </c>
      <c r="L179" s="117">
        <v>128.15</v>
      </c>
      <c r="M179" s="117">
        <v>2.6690999999999998</v>
      </c>
    </row>
    <row r="180" spans="1:13">
      <c r="A180" s="65">
        <v>171</v>
      </c>
      <c r="B180" s="117" t="s">
        <v>812</v>
      </c>
      <c r="C180" s="120">
        <v>148.1</v>
      </c>
      <c r="D180" s="118">
        <v>147.30000000000001</v>
      </c>
      <c r="E180" s="118">
        <v>145.60000000000002</v>
      </c>
      <c r="F180" s="118">
        <v>143.10000000000002</v>
      </c>
      <c r="G180" s="118">
        <v>141.40000000000003</v>
      </c>
      <c r="H180" s="118">
        <v>149.80000000000001</v>
      </c>
      <c r="I180" s="118">
        <v>151.5</v>
      </c>
      <c r="J180" s="118">
        <v>154</v>
      </c>
      <c r="K180" s="117">
        <v>149</v>
      </c>
      <c r="L180" s="117">
        <v>144.80000000000001</v>
      </c>
      <c r="M180" s="117">
        <v>1.5773299999999999</v>
      </c>
    </row>
    <row r="181" spans="1:13">
      <c r="A181" s="65">
        <v>172</v>
      </c>
      <c r="B181" s="117" t="s">
        <v>818</v>
      </c>
      <c r="C181" s="120">
        <v>253.4</v>
      </c>
      <c r="D181" s="118">
        <v>252.79999999999998</v>
      </c>
      <c r="E181" s="118">
        <v>250.59999999999997</v>
      </c>
      <c r="F181" s="118">
        <v>247.79999999999998</v>
      </c>
      <c r="G181" s="118">
        <v>245.59999999999997</v>
      </c>
      <c r="H181" s="118">
        <v>255.59999999999997</v>
      </c>
      <c r="I181" s="118">
        <v>257.79999999999995</v>
      </c>
      <c r="J181" s="118">
        <v>260.59999999999997</v>
      </c>
      <c r="K181" s="117">
        <v>255</v>
      </c>
      <c r="L181" s="117">
        <v>250</v>
      </c>
      <c r="M181" s="117">
        <v>7.5042600000000004</v>
      </c>
    </row>
    <row r="182" spans="1:13">
      <c r="A182" s="65">
        <v>173</v>
      </c>
      <c r="B182" s="117" t="s">
        <v>308</v>
      </c>
      <c r="C182" s="120">
        <v>97.8</v>
      </c>
      <c r="D182" s="118">
        <v>96.75</v>
      </c>
      <c r="E182" s="118">
        <v>95.3</v>
      </c>
      <c r="F182" s="118">
        <v>92.8</v>
      </c>
      <c r="G182" s="118">
        <v>91.35</v>
      </c>
      <c r="H182" s="118">
        <v>99.25</v>
      </c>
      <c r="I182" s="118">
        <v>100.69999999999999</v>
      </c>
      <c r="J182" s="118">
        <v>103.2</v>
      </c>
      <c r="K182" s="117">
        <v>98.2</v>
      </c>
      <c r="L182" s="117">
        <v>94.25</v>
      </c>
      <c r="M182" s="117">
        <v>12.22081</v>
      </c>
    </row>
    <row r="183" spans="1:13">
      <c r="A183" s="65">
        <v>174</v>
      </c>
      <c r="B183" s="117" t="s">
        <v>181</v>
      </c>
      <c r="C183" s="120">
        <v>7178.65</v>
      </c>
      <c r="D183" s="118">
        <v>7192.8833333333341</v>
      </c>
      <c r="E183" s="118">
        <v>7135.7666666666682</v>
      </c>
      <c r="F183" s="118">
        <v>7092.8833333333341</v>
      </c>
      <c r="G183" s="118">
        <v>7035.7666666666682</v>
      </c>
      <c r="H183" s="118">
        <v>7235.7666666666682</v>
      </c>
      <c r="I183" s="118">
        <v>7292.883333333335</v>
      </c>
      <c r="J183" s="118">
        <v>7335.7666666666682</v>
      </c>
      <c r="K183" s="117">
        <v>7250</v>
      </c>
      <c r="L183" s="117">
        <v>7150</v>
      </c>
      <c r="M183" s="117">
        <v>0.33034000000000002</v>
      </c>
    </row>
    <row r="184" spans="1:13">
      <c r="A184" s="65">
        <v>175</v>
      </c>
      <c r="B184" s="117" t="s">
        <v>197</v>
      </c>
      <c r="C184" s="120">
        <v>164.2</v>
      </c>
      <c r="D184" s="118">
        <v>162.86666666666667</v>
      </c>
      <c r="E184" s="118">
        <v>160.33333333333334</v>
      </c>
      <c r="F184" s="118">
        <v>156.46666666666667</v>
      </c>
      <c r="G184" s="118">
        <v>153.93333333333334</v>
      </c>
      <c r="H184" s="118">
        <v>166.73333333333335</v>
      </c>
      <c r="I184" s="118">
        <v>169.26666666666665</v>
      </c>
      <c r="J184" s="118">
        <v>173.13333333333335</v>
      </c>
      <c r="K184" s="117">
        <v>165.4</v>
      </c>
      <c r="L184" s="117">
        <v>159</v>
      </c>
      <c r="M184" s="117">
        <v>2.5273300000000001</v>
      </c>
    </row>
    <row r="185" spans="1:13">
      <c r="A185" s="65">
        <v>176</v>
      </c>
      <c r="B185" s="117" t="s">
        <v>826</v>
      </c>
      <c r="C185" s="120">
        <v>517.5</v>
      </c>
      <c r="D185" s="118">
        <v>512.13333333333333</v>
      </c>
      <c r="E185" s="118">
        <v>500.36666666666667</v>
      </c>
      <c r="F185" s="118">
        <v>483.23333333333335</v>
      </c>
      <c r="G185" s="118">
        <v>471.4666666666667</v>
      </c>
      <c r="H185" s="118">
        <v>529.26666666666665</v>
      </c>
      <c r="I185" s="118">
        <v>541.0333333333333</v>
      </c>
      <c r="J185" s="118">
        <v>558.16666666666663</v>
      </c>
      <c r="K185" s="117">
        <v>523.9</v>
      </c>
      <c r="L185" s="117">
        <v>495</v>
      </c>
      <c r="M185" s="117">
        <v>1.3206100000000001</v>
      </c>
    </row>
    <row r="186" spans="1:13">
      <c r="A186" s="65">
        <v>177</v>
      </c>
      <c r="B186" s="117" t="s">
        <v>828</v>
      </c>
      <c r="C186" s="120">
        <v>952.45</v>
      </c>
      <c r="D186" s="118">
        <v>943.81666666666661</v>
      </c>
      <c r="E186" s="118">
        <v>918.68333333333317</v>
      </c>
      <c r="F186" s="118">
        <v>884.91666666666652</v>
      </c>
      <c r="G186" s="118">
        <v>859.78333333333308</v>
      </c>
      <c r="H186" s="118">
        <v>977.58333333333326</v>
      </c>
      <c r="I186" s="118">
        <v>1002.7166666666667</v>
      </c>
      <c r="J186" s="118">
        <v>1036.4833333333333</v>
      </c>
      <c r="K186" s="117">
        <v>968.95</v>
      </c>
      <c r="L186" s="117">
        <v>910.05</v>
      </c>
      <c r="M186" s="117">
        <v>0.72228999999999999</v>
      </c>
    </row>
    <row r="187" spans="1:13">
      <c r="A187" s="65">
        <v>178</v>
      </c>
      <c r="B187" s="117" t="s">
        <v>830</v>
      </c>
      <c r="C187" s="120">
        <v>122.2</v>
      </c>
      <c r="D187" s="118">
        <v>122.26666666666667</v>
      </c>
      <c r="E187" s="118">
        <v>121.13333333333333</v>
      </c>
      <c r="F187" s="118">
        <v>120.06666666666666</v>
      </c>
      <c r="G187" s="118">
        <v>118.93333333333332</v>
      </c>
      <c r="H187" s="118">
        <v>123.33333333333333</v>
      </c>
      <c r="I187" s="118">
        <v>124.46666666666668</v>
      </c>
      <c r="J187" s="118">
        <v>125.53333333333333</v>
      </c>
      <c r="K187" s="117">
        <v>123.4</v>
      </c>
      <c r="L187" s="117">
        <v>121.2</v>
      </c>
      <c r="M187" s="117">
        <v>2.8293300000000001</v>
      </c>
    </row>
    <row r="188" spans="1:13">
      <c r="A188" s="65">
        <v>179</v>
      </c>
      <c r="B188" s="117" t="s">
        <v>831</v>
      </c>
      <c r="C188" s="120">
        <v>870.95</v>
      </c>
      <c r="D188" s="118">
        <v>865.88333333333333</v>
      </c>
      <c r="E188" s="118">
        <v>856.9666666666667</v>
      </c>
      <c r="F188" s="118">
        <v>842.98333333333335</v>
      </c>
      <c r="G188" s="118">
        <v>834.06666666666672</v>
      </c>
      <c r="H188" s="118">
        <v>879.86666666666667</v>
      </c>
      <c r="I188" s="118">
        <v>888.78333333333342</v>
      </c>
      <c r="J188" s="118">
        <v>902.76666666666665</v>
      </c>
      <c r="K188" s="117">
        <v>874.8</v>
      </c>
      <c r="L188" s="117">
        <v>851.9</v>
      </c>
      <c r="M188" s="117">
        <v>7.2069999999999995E-2</v>
      </c>
    </row>
    <row r="189" spans="1:13">
      <c r="A189" s="65">
        <v>180</v>
      </c>
      <c r="B189" s="117" t="s">
        <v>2414</v>
      </c>
      <c r="C189" s="120">
        <v>8.1</v>
      </c>
      <c r="D189" s="118">
        <v>7.8166666666666664</v>
      </c>
      <c r="E189" s="118">
        <v>7.5333333333333332</v>
      </c>
      <c r="F189" s="118">
        <v>6.9666666666666668</v>
      </c>
      <c r="G189" s="118">
        <v>6.6833333333333336</v>
      </c>
      <c r="H189" s="118">
        <v>8.3833333333333329</v>
      </c>
      <c r="I189" s="118">
        <v>8.6666666666666661</v>
      </c>
      <c r="J189" s="118">
        <v>9.2333333333333325</v>
      </c>
      <c r="K189" s="117">
        <v>8.1</v>
      </c>
      <c r="L189" s="117">
        <v>7.25</v>
      </c>
      <c r="M189" s="117">
        <v>46.93253</v>
      </c>
    </row>
    <row r="190" spans="1:13">
      <c r="A190" s="65">
        <v>181</v>
      </c>
      <c r="B190" s="117" t="s">
        <v>836</v>
      </c>
      <c r="C190" s="120">
        <v>26.95</v>
      </c>
      <c r="D190" s="118">
        <v>26.716666666666669</v>
      </c>
      <c r="E190" s="118">
        <v>25.983333333333338</v>
      </c>
      <c r="F190" s="118">
        <v>25.016666666666669</v>
      </c>
      <c r="G190" s="118">
        <v>24.283333333333339</v>
      </c>
      <c r="H190" s="118">
        <v>27.683333333333337</v>
      </c>
      <c r="I190" s="118">
        <v>28.416666666666671</v>
      </c>
      <c r="J190" s="118">
        <v>29.383333333333336</v>
      </c>
      <c r="K190" s="117">
        <v>27.45</v>
      </c>
      <c r="L190" s="117">
        <v>25.75</v>
      </c>
      <c r="M190" s="117">
        <v>2.6733199999999999</v>
      </c>
    </row>
    <row r="191" spans="1:13">
      <c r="A191" s="65">
        <v>182</v>
      </c>
      <c r="B191" s="117" t="s">
        <v>838</v>
      </c>
      <c r="C191" s="120">
        <v>663.5</v>
      </c>
      <c r="D191" s="118">
        <v>660.31666666666672</v>
      </c>
      <c r="E191" s="118">
        <v>654.63333333333344</v>
      </c>
      <c r="F191" s="118">
        <v>645.76666666666677</v>
      </c>
      <c r="G191" s="118">
        <v>640.08333333333348</v>
      </c>
      <c r="H191" s="118">
        <v>669.18333333333339</v>
      </c>
      <c r="I191" s="118">
        <v>674.86666666666656</v>
      </c>
      <c r="J191" s="118">
        <v>683.73333333333335</v>
      </c>
      <c r="K191" s="117">
        <v>666</v>
      </c>
      <c r="L191" s="117">
        <v>651.45000000000005</v>
      </c>
      <c r="M191" s="117">
        <v>7.2889999999999996E-2</v>
      </c>
    </row>
    <row r="192" spans="1:13">
      <c r="A192" s="65">
        <v>183</v>
      </c>
      <c r="B192" s="117" t="s">
        <v>74</v>
      </c>
      <c r="C192" s="120">
        <v>720.85</v>
      </c>
      <c r="D192" s="118">
        <v>716.61666666666667</v>
      </c>
      <c r="E192" s="118">
        <v>709.33333333333337</v>
      </c>
      <c r="F192" s="118">
        <v>697.81666666666672</v>
      </c>
      <c r="G192" s="118">
        <v>690.53333333333342</v>
      </c>
      <c r="H192" s="118">
        <v>728.13333333333333</v>
      </c>
      <c r="I192" s="118">
        <v>735.41666666666663</v>
      </c>
      <c r="J192" s="118">
        <v>746.93333333333328</v>
      </c>
      <c r="K192" s="117">
        <v>723.9</v>
      </c>
      <c r="L192" s="117">
        <v>705.1</v>
      </c>
      <c r="M192" s="117">
        <v>12.166449999999999</v>
      </c>
    </row>
    <row r="193" spans="1:13">
      <c r="A193" s="65">
        <v>184</v>
      </c>
      <c r="B193" s="117" t="s">
        <v>843</v>
      </c>
      <c r="C193" s="120">
        <v>13.35</v>
      </c>
      <c r="D193" s="118">
        <v>13.166666666666666</v>
      </c>
      <c r="E193" s="118">
        <v>12.533333333333331</v>
      </c>
      <c r="F193" s="118">
        <v>11.716666666666665</v>
      </c>
      <c r="G193" s="118">
        <v>11.08333333333333</v>
      </c>
      <c r="H193" s="118">
        <v>13.983333333333333</v>
      </c>
      <c r="I193" s="118">
        <v>14.616666666666669</v>
      </c>
      <c r="J193" s="118">
        <v>15.433333333333334</v>
      </c>
      <c r="K193" s="117">
        <v>13.8</v>
      </c>
      <c r="L193" s="117">
        <v>12.35</v>
      </c>
      <c r="M193" s="117">
        <v>68.657510000000002</v>
      </c>
    </row>
    <row r="194" spans="1:13">
      <c r="A194" s="65">
        <v>185</v>
      </c>
      <c r="B194" s="117" t="s">
        <v>848</v>
      </c>
      <c r="C194" s="120">
        <v>21</v>
      </c>
      <c r="D194" s="118">
        <v>20.7</v>
      </c>
      <c r="E194" s="118">
        <v>20.149999999999999</v>
      </c>
      <c r="F194" s="118">
        <v>19.3</v>
      </c>
      <c r="G194" s="118">
        <v>18.75</v>
      </c>
      <c r="H194" s="118">
        <v>21.549999999999997</v>
      </c>
      <c r="I194" s="118">
        <v>22.1</v>
      </c>
      <c r="J194" s="118">
        <v>22.949999999999996</v>
      </c>
      <c r="K194" s="117">
        <v>21.25</v>
      </c>
      <c r="L194" s="117">
        <v>19.850000000000001</v>
      </c>
      <c r="M194" s="117">
        <v>10.969609999999999</v>
      </c>
    </row>
    <row r="195" spans="1:13">
      <c r="A195" s="65">
        <v>186</v>
      </c>
      <c r="B195" s="117" t="s">
        <v>75</v>
      </c>
      <c r="C195" s="120">
        <v>1052.55</v>
      </c>
      <c r="D195" s="118">
        <v>1052.5166666666667</v>
      </c>
      <c r="E195" s="118">
        <v>1045.2333333333333</v>
      </c>
      <c r="F195" s="118">
        <v>1037.9166666666667</v>
      </c>
      <c r="G195" s="118">
        <v>1030.6333333333334</v>
      </c>
      <c r="H195" s="118">
        <v>1059.8333333333333</v>
      </c>
      <c r="I195" s="118">
        <v>1067.1166666666666</v>
      </c>
      <c r="J195" s="118">
        <v>1074.4333333333332</v>
      </c>
      <c r="K195" s="117">
        <v>1059.8</v>
      </c>
      <c r="L195" s="117">
        <v>1045.2</v>
      </c>
      <c r="M195" s="117">
        <v>10.58779</v>
      </c>
    </row>
    <row r="196" spans="1:13">
      <c r="A196" s="65">
        <v>187</v>
      </c>
      <c r="B196" s="117" t="s">
        <v>76</v>
      </c>
      <c r="C196" s="120">
        <v>1860</v>
      </c>
      <c r="D196" s="118">
        <v>1855.6499999999999</v>
      </c>
      <c r="E196" s="118">
        <v>1842.8999999999996</v>
      </c>
      <c r="F196" s="118">
        <v>1825.7999999999997</v>
      </c>
      <c r="G196" s="118">
        <v>1813.0499999999995</v>
      </c>
      <c r="H196" s="118">
        <v>1872.7499999999998</v>
      </c>
      <c r="I196" s="118">
        <v>1885.5000000000002</v>
      </c>
      <c r="J196" s="118">
        <v>1902.6</v>
      </c>
      <c r="K196" s="117">
        <v>1868.4</v>
      </c>
      <c r="L196" s="117">
        <v>1838.55</v>
      </c>
      <c r="M196" s="117">
        <v>22.560490000000001</v>
      </c>
    </row>
    <row r="197" spans="1:13">
      <c r="A197" s="65">
        <v>188</v>
      </c>
      <c r="B197" s="117" t="s">
        <v>77</v>
      </c>
      <c r="C197" s="120">
        <v>2107.1</v>
      </c>
      <c r="D197" s="118">
        <v>2096.0666666666666</v>
      </c>
      <c r="E197" s="118">
        <v>2081.0333333333333</v>
      </c>
      <c r="F197" s="118">
        <v>2054.9666666666667</v>
      </c>
      <c r="G197" s="118">
        <v>2039.9333333333334</v>
      </c>
      <c r="H197" s="118">
        <v>2122.1333333333332</v>
      </c>
      <c r="I197" s="118">
        <v>2137.1666666666661</v>
      </c>
      <c r="J197" s="118">
        <v>2163.2333333333331</v>
      </c>
      <c r="K197" s="117">
        <v>2111.1</v>
      </c>
      <c r="L197" s="117">
        <v>2070</v>
      </c>
      <c r="M197" s="117">
        <v>29.59319</v>
      </c>
    </row>
    <row r="198" spans="1:13">
      <c r="A198" s="65">
        <v>189</v>
      </c>
      <c r="B198" s="117" t="s">
        <v>78</v>
      </c>
      <c r="C198" s="120">
        <v>24.25</v>
      </c>
      <c r="D198" s="118">
        <v>24</v>
      </c>
      <c r="E198" s="118">
        <v>23.5</v>
      </c>
      <c r="F198" s="118">
        <v>22.75</v>
      </c>
      <c r="G198" s="118">
        <v>22.25</v>
      </c>
      <c r="H198" s="118">
        <v>24.75</v>
      </c>
      <c r="I198" s="118">
        <v>25.25</v>
      </c>
      <c r="J198" s="118">
        <v>26</v>
      </c>
      <c r="K198" s="117">
        <v>24.5</v>
      </c>
      <c r="L198" s="117">
        <v>23.25</v>
      </c>
      <c r="M198" s="117">
        <v>35.813839999999999</v>
      </c>
    </row>
    <row r="199" spans="1:13">
      <c r="A199" s="65">
        <v>190</v>
      </c>
      <c r="B199" s="117" t="s">
        <v>856</v>
      </c>
      <c r="C199" s="120">
        <v>2269.9</v>
      </c>
      <c r="D199" s="118">
        <v>2217.9666666666667</v>
      </c>
      <c r="E199" s="118">
        <v>2136.9333333333334</v>
      </c>
      <c r="F199" s="118">
        <v>2003.9666666666667</v>
      </c>
      <c r="G199" s="118">
        <v>1922.9333333333334</v>
      </c>
      <c r="H199" s="118">
        <v>2350.9333333333334</v>
      </c>
      <c r="I199" s="118">
        <v>2431.9666666666672</v>
      </c>
      <c r="J199" s="118">
        <v>2564.9333333333334</v>
      </c>
      <c r="K199" s="117">
        <v>2299</v>
      </c>
      <c r="L199" s="117">
        <v>2085</v>
      </c>
      <c r="M199" s="117">
        <v>9.78064</v>
      </c>
    </row>
    <row r="200" spans="1:13">
      <c r="A200" s="65">
        <v>191</v>
      </c>
      <c r="B200" s="117" t="s">
        <v>857</v>
      </c>
      <c r="C200" s="120">
        <v>170.1</v>
      </c>
      <c r="D200" s="118">
        <v>166.29999999999998</v>
      </c>
      <c r="E200" s="118">
        <v>161.79999999999995</v>
      </c>
      <c r="F200" s="118">
        <v>153.49999999999997</v>
      </c>
      <c r="G200" s="118">
        <v>148.99999999999994</v>
      </c>
      <c r="H200" s="118">
        <v>174.59999999999997</v>
      </c>
      <c r="I200" s="118">
        <v>179.10000000000002</v>
      </c>
      <c r="J200" s="118">
        <v>187.39999999999998</v>
      </c>
      <c r="K200" s="117">
        <v>170.8</v>
      </c>
      <c r="L200" s="117">
        <v>158</v>
      </c>
      <c r="M200" s="117">
        <v>4.4267099999999999</v>
      </c>
    </row>
    <row r="201" spans="1:13">
      <c r="A201" s="65">
        <v>192</v>
      </c>
      <c r="B201" s="117" t="s">
        <v>860</v>
      </c>
      <c r="C201" s="120">
        <v>481.9</v>
      </c>
      <c r="D201" s="118">
        <v>474.84999999999997</v>
      </c>
      <c r="E201" s="118">
        <v>456.79999999999995</v>
      </c>
      <c r="F201" s="118">
        <v>431.7</v>
      </c>
      <c r="G201" s="118">
        <v>413.65</v>
      </c>
      <c r="H201" s="118">
        <v>499.94999999999993</v>
      </c>
      <c r="I201" s="118">
        <v>518</v>
      </c>
      <c r="J201" s="118">
        <v>543.09999999999991</v>
      </c>
      <c r="K201" s="117">
        <v>492.9</v>
      </c>
      <c r="L201" s="117">
        <v>449.75</v>
      </c>
      <c r="M201" s="117">
        <v>0.35219</v>
      </c>
    </row>
    <row r="202" spans="1:13">
      <c r="A202" s="65">
        <v>193</v>
      </c>
      <c r="B202" s="117" t="s">
        <v>79</v>
      </c>
      <c r="C202" s="120">
        <v>2795.65</v>
      </c>
      <c r="D202" s="118">
        <v>2756.5666666666671</v>
      </c>
      <c r="E202" s="118">
        <v>2691.1333333333341</v>
      </c>
      <c r="F202" s="118">
        <v>2586.6166666666672</v>
      </c>
      <c r="G202" s="118">
        <v>2521.1833333333343</v>
      </c>
      <c r="H202" s="118">
        <v>2861.0833333333339</v>
      </c>
      <c r="I202" s="118">
        <v>2926.5166666666673</v>
      </c>
      <c r="J202" s="118">
        <v>3031.0333333333338</v>
      </c>
      <c r="K202" s="117">
        <v>2822</v>
      </c>
      <c r="L202" s="117">
        <v>2652.05</v>
      </c>
      <c r="M202" s="117">
        <v>11.07587</v>
      </c>
    </row>
    <row r="203" spans="1:13">
      <c r="A203" s="65">
        <v>194</v>
      </c>
      <c r="B203" s="117" t="s">
        <v>80</v>
      </c>
      <c r="C203" s="120">
        <v>359.9</v>
      </c>
      <c r="D203" s="118">
        <v>359.55</v>
      </c>
      <c r="E203" s="118">
        <v>355.85</v>
      </c>
      <c r="F203" s="118">
        <v>351.8</v>
      </c>
      <c r="G203" s="118">
        <v>348.1</v>
      </c>
      <c r="H203" s="118">
        <v>363.6</v>
      </c>
      <c r="I203" s="118">
        <v>367.29999999999995</v>
      </c>
      <c r="J203" s="118">
        <v>371.35</v>
      </c>
      <c r="K203" s="117">
        <v>363.25</v>
      </c>
      <c r="L203" s="117">
        <v>355.5</v>
      </c>
      <c r="M203" s="117">
        <v>9.2540600000000008</v>
      </c>
    </row>
    <row r="204" spans="1:13">
      <c r="A204" s="65">
        <v>195</v>
      </c>
      <c r="B204" s="117" t="s">
        <v>865</v>
      </c>
      <c r="C204" s="120">
        <v>22.8</v>
      </c>
      <c r="D204" s="118">
        <v>22.649999999999995</v>
      </c>
      <c r="E204" s="118">
        <v>22.04999999999999</v>
      </c>
      <c r="F204" s="118">
        <v>21.299999999999994</v>
      </c>
      <c r="G204" s="118">
        <v>20.699999999999989</v>
      </c>
      <c r="H204" s="118">
        <v>23.399999999999991</v>
      </c>
      <c r="I204" s="118">
        <v>23.999999999999993</v>
      </c>
      <c r="J204" s="118">
        <v>24.749999999999993</v>
      </c>
      <c r="K204" s="117">
        <v>23.25</v>
      </c>
      <c r="L204" s="117">
        <v>21.9</v>
      </c>
      <c r="M204" s="117">
        <v>42.16778</v>
      </c>
    </row>
    <row r="205" spans="1:13">
      <c r="A205" s="65">
        <v>196</v>
      </c>
      <c r="B205" s="117" t="s">
        <v>872</v>
      </c>
      <c r="C205" s="120">
        <v>177.45</v>
      </c>
      <c r="D205" s="118">
        <v>177.20000000000002</v>
      </c>
      <c r="E205" s="118">
        <v>173.35000000000002</v>
      </c>
      <c r="F205" s="118">
        <v>169.25</v>
      </c>
      <c r="G205" s="118">
        <v>165.4</v>
      </c>
      <c r="H205" s="118">
        <v>181.30000000000004</v>
      </c>
      <c r="I205" s="118">
        <v>185.15</v>
      </c>
      <c r="J205" s="118">
        <v>189.25000000000006</v>
      </c>
      <c r="K205" s="117">
        <v>181.05</v>
      </c>
      <c r="L205" s="117">
        <v>173.1</v>
      </c>
      <c r="M205" s="117">
        <v>1.83473</v>
      </c>
    </row>
    <row r="206" spans="1:13">
      <c r="A206" s="65">
        <v>197</v>
      </c>
      <c r="B206" s="117" t="s">
        <v>81</v>
      </c>
      <c r="C206" s="120">
        <v>198.75</v>
      </c>
      <c r="D206" s="118">
        <v>197.56666666666669</v>
      </c>
      <c r="E206" s="118">
        <v>195.68333333333339</v>
      </c>
      <c r="F206" s="118">
        <v>192.6166666666667</v>
      </c>
      <c r="G206" s="118">
        <v>190.73333333333341</v>
      </c>
      <c r="H206" s="118">
        <v>200.63333333333338</v>
      </c>
      <c r="I206" s="118">
        <v>202.51666666666665</v>
      </c>
      <c r="J206" s="118">
        <v>205.58333333333337</v>
      </c>
      <c r="K206" s="117">
        <v>199.45</v>
      </c>
      <c r="L206" s="117">
        <v>194.5</v>
      </c>
      <c r="M206" s="117">
        <v>73.542640000000006</v>
      </c>
    </row>
    <row r="207" spans="1:13">
      <c r="A207" s="65">
        <v>198</v>
      </c>
      <c r="B207" s="117" t="s">
        <v>876</v>
      </c>
      <c r="C207" s="120">
        <v>50</v>
      </c>
      <c r="D207" s="118">
        <v>49.316666666666663</v>
      </c>
      <c r="E207" s="118">
        <v>47.933333333333323</v>
      </c>
      <c r="F207" s="118">
        <v>45.86666666666666</v>
      </c>
      <c r="G207" s="118">
        <v>44.48333333333332</v>
      </c>
      <c r="H207" s="118">
        <v>51.383333333333326</v>
      </c>
      <c r="I207" s="118">
        <v>52.766666666666666</v>
      </c>
      <c r="J207" s="118">
        <v>54.833333333333329</v>
      </c>
      <c r="K207" s="117">
        <v>50.7</v>
      </c>
      <c r="L207" s="117">
        <v>47.25</v>
      </c>
      <c r="M207" s="117">
        <v>22.232810000000001</v>
      </c>
    </row>
    <row r="208" spans="1:13">
      <c r="A208" s="65">
        <v>199</v>
      </c>
      <c r="B208" s="117" t="s">
        <v>82</v>
      </c>
      <c r="C208" s="120">
        <v>246.75</v>
      </c>
      <c r="D208" s="118">
        <v>242.1</v>
      </c>
      <c r="E208" s="118">
        <v>236</v>
      </c>
      <c r="F208" s="118">
        <v>225.25</v>
      </c>
      <c r="G208" s="118">
        <v>219.15</v>
      </c>
      <c r="H208" s="118">
        <v>252.85</v>
      </c>
      <c r="I208" s="118">
        <v>258.94999999999993</v>
      </c>
      <c r="J208" s="118">
        <v>269.7</v>
      </c>
      <c r="K208" s="117">
        <v>248.2</v>
      </c>
      <c r="L208" s="117">
        <v>231.35</v>
      </c>
      <c r="M208" s="117">
        <v>86.349559999999997</v>
      </c>
    </row>
    <row r="209" spans="1:13">
      <c r="A209" s="65">
        <v>200</v>
      </c>
      <c r="B209" s="117" t="s">
        <v>83</v>
      </c>
      <c r="C209" s="120">
        <v>1724.6</v>
      </c>
      <c r="D209" s="118">
        <v>1727.3</v>
      </c>
      <c r="E209" s="118">
        <v>1714.8</v>
      </c>
      <c r="F209" s="118">
        <v>1705</v>
      </c>
      <c r="G209" s="118">
        <v>1692.5</v>
      </c>
      <c r="H209" s="118">
        <v>1737.1</v>
      </c>
      <c r="I209" s="118">
        <v>1749.6</v>
      </c>
      <c r="J209" s="118">
        <v>1759.3999999999999</v>
      </c>
      <c r="K209" s="117">
        <v>1739.8</v>
      </c>
      <c r="L209" s="117">
        <v>1717.5</v>
      </c>
      <c r="M209" s="117">
        <v>14.068429999999999</v>
      </c>
    </row>
    <row r="210" spans="1:13">
      <c r="A210" s="65">
        <v>201</v>
      </c>
      <c r="B210" s="117" t="s">
        <v>84</v>
      </c>
      <c r="C210" s="120">
        <v>271.35000000000002</v>
      </c>
      <c r="D210" s="118">
        <v>272.18333333333334</v>
      </c>
      <c r="E210" s="118">
        <v>269.26666666666665</v>
      </c>
      <c r="F210" s="118">
        <v>267.18333333333334</v>
      </c>
      <c r="G210" s="118">
        <v>264.26666666666665</v>
      </c>
      <c r="H210" s="118">
        <v>274.26666666666665</v>
      </c>
      <c r="I210" s="118">
        <v>277.18333333333328</v>
      </c>
      <c r="J210" s="118">
        <v>279.26666666666665</v>
      </c>
      <c r="K210" s="117">
        <v>275.10000000000002</v>
      </c>
      <c r="L210" s="117">
        <v>270.10000000000002</v>
      </c>
      <c r="M210" s="117">
        <v>5.8271899999999999</v>
      </c>
    </row>
    <row r="211" spans="1:13">
      <c r="A211" s="65">
        <v>202</v>
      </c>
      <c r="B211" s="117" t="s">
        <v>891</v>
      </c>
      <c r="C211" s="120">
        <v>22191.599999999999</v>
      </c>
      <c r="D211" s="118">
        <v>22152.866666666669</v>
      </c>
      <c r="E211" s="118">
        <v>22028.733333333337</v>
      </c>
      <c r="F211" s="118">
        <v>21865.866666666669</v>
      </c>
      <c r="G211" s="118">
        <v>21741.733333333337</v>
      </c>
      <c r="H211" s="118">
        <v>22315.733333333337</v>
      </c>
      <c r="I211" s="118">
        <v>22439.866666666669</v>
      </c>
      <c r="J211" s="118">
        <v>22602.733333333337</v>
      </c>
      <c r="K211" s="117">
        <v>22277</v>
      </c>
      <c r="L211" s="117">
        <v>21990</v>
      </c>
      <c r="M211" s="117">
        <v>1.2670000000000001E-2</v>
      </c>
    </row>
    <row r="212" spans="1:13">
      <c r="A212" s="65">
        <v>203</v>
      </c>
      <c r="B212" s="117" t="s">
        <v>1868</v>
      </c>
      <c r="C212" s="120">
        <v>123.3</v>
      </c>
      <c r="D212" s="118">
        <v>123.23333333333333</v>
      </c>
      <c r="E212" s="118">
        <v>121.56666666666666</v>
      </c>
      <c r="F212" s="118">
        <v>119.83333333333333</v>
      </c>
      <c r="G212" s="118">
        <v>118.16666666666666</v>
      </c>
      <c r="H212" s="118">
        <v>124.96666666666667</v>
      </c>
      <c r="I212" s="118">
        <v>126.63333333333333</v>
      </c>
      <c r="J212" s="118">
        <v>128.36666666666667</v>
      </c>
      <c r="K212" s="117">
        <v>124.9</v>
      </c>
      <c r="L212" s="117">
        <v>121.5</v>
      </c>
      <c r="M212" s="117">
        <v>4.88605</v>
      </c>
    </row>
    <row r="213" spans="1:13">
      <c r="A213" s="65">
        <v>204</v>
      </c>
      <c r="B213" s="117" t="s">
        <v>295</v>
      </c>
      <c r="C213" s="120">
        <v>240.15</v>
      </c>
      <c r="D213" s="118">
        <v>235.58333333333334</v>
      </c>
      <c r="E213" s="118">
        <v>229.4666666666667</v>
      </c>
      <c r="F213" s="118">
        <v>218.78333333333336</v>
      </c>
      <c r="G213" s="118">
        <v>212.66666666666671</v>
      </c>
      <c r="H213" s="118">
        <v>246.26666666666668</v>
      </c>
      <c r="I213" s="118">
        <v>252.3833333333333</v>
      </c>
      <c r="J213" s="118">
        <v>263.06666666666666</v>
      </c>
      <c r="K213" s="117">
        <v>241.7</v>
      </c>
      <c r="L213" s="117">
        <v>224.9</v>
      </c>
      <c r="M213" s="117">
        <v>3.9266000000000001</v>
      </c>
    </row>
    <row r="214" spans="1:13">
      <c r="A214" s="65">
        <v>205</v>
      </c>
      <c r="B214" s="117" t="s">
        <v>898</v>
      </c>
      <c r="C214" s="120">
        <v>41.35</v>
      </c>
      <c r="D214" s="118">
        <v>40.6</v>
      </c>
      <c r="E214" s="118">
        <v>39.6</v>
      </c>
      <c r="F214" s="118">
        <v>37.85</v>
      </c>
      <c r="G214" s="118">
        <v>36.85</v>
      </c>
      <c r="H214" s="118">
        <v>42.35</v>
      </c>
      <c r="I214" s="118">
        <v>43.35</v>
      </c>
      <c r="J214" s="118">
        <v>45.1</v>
      </c>
      <c r="K214" s="117">
        <v>41.6</v>
      </c>
      <c r="L214" s="117">
        <v>38.85</v>
      </c>
      <c r="M214" s="117">
        <v>2.09091</v>
      </c>
    </row>
    <row r="215" spans="1:13">
      <c r="A215" s="65">
        <v>206</v>
      </c>
      <c r="B215" s="117" t="s">
        <v>2048</v>
      </c>
      <c r="C215" s="120">
        <v>43.65</v>
      </c>
      <c r="D215" s="118">
        <v>43.083333333333336</v>
      </c>
      <c r="E215" s="118">
        <v>42.06666666666667</v>
      </c>
      <c r="F215" s="118">
        <v>40.483333333333334</v>
      </c>
      <c r="G215" s="118">
        <v>39.466666666666669</v>
      </c>
      <c r="H215" s="118">
        <v>44.666666666666671</v>
      </c>
      <c r="I215" s="118">
        <v>45.683333333333337</v>
      </c>
      <c r="J215" s="118">
        <v>47.266666666666673</v>
      </c>
      <c r="K215" s="117">
        <v>44.1</v>
      </c>
      <c r="L215" s="117">
        <v>41.5</v>
      </c>
      <c r="M215" s="117">
        <v>15.12566</v>
      </c>
    </row>
    <row r="216" spans="1:13">
      <c r="A216" s="65">
        <v>207</v>
      </c>
      <c r="B216" s="117" t="s">
        <v>85</v>
      </c>
      <c r="C216" s="120">
        <v>74.7</v>
      </c>
      <c r="D216" s="118">
        <v>73.95</v>
      </c>
      <c r="E216" s="118">
        <v>71.900000000000006</v>
      </c>
      <c r="F216" s="118">
        <v>69.100000000000009</v>
      </c>
      <c r="G216" s="118">
        <v>67.050000000000011</v>
      </c>
      <c r="H216" s="118">
        <v>76.75</v>
      </c>
      <c r="I216" s="118">
        <v>78.799999999999983</v>
      </c>
      <c r="J216" s="118">
        <v>81.599999999999994</v>
      </c>
      <c r="K216" s="117">
        <v>76</v>
      </c>
      <c r="L216" s="117">
        <v>71.150000000000006</v>
      </c>
      <c r="M216" s="117">
        <v>54.763489999999997</v>
      </c>
    </row>
    <row r="217" spans="1:13">
      <c r="A217" s="65">
        <v>208</v>
      </c>
      <c r="B217" s="117" t="s">
        <v>86</v>
      </c>
      <c r="C217" s="120">
        <v>739.95</v>
      </c>
      <c r="D217" s="118">
        <v>719.16666666666663</v>
      </c>
      <c r="E217" s="118">
        <v>684.73333333333323</v>
      </c>
      <c r="F217" s="118">
        <v>629.51666666666665</v>
      </c>
      <c r="G217" s="118">
        <v>595.08333333333326</v>
      </c>
      <c r="H217" s="118">
        <v>774.38333333333321</v>
      </c>
      <c r="I217" s="118">
        <v>808.81666666666661</v>
      </c>
      <c r="J217" s="118">
        <v>864.03333333333319</v>
      </c>
      <c r="K217" s="117">
        <v>753.6</v>
      </c>
      <c r="L217" s="117">
        <v>663.95</v>
      </c>
      <c r="M217" s="117">
        <v>165.50540000000001</v>
      </c>
    </row>
    <row r="218" spans="1:13">
      <c r="A218" s="65">
        <v>209</v>
      </c>
      <c r="B218" s="117" t="s">
        <v>904</v>
      </c>
      <c r="C218" s="120">
        <v>295.14999999999998</v>
      </c>
      <c r="D218" s="118">
        <v>292.16666666666669</v>
      </c>
      <c r="E218" s="118">
        <v>284.33333333333337</v>
      </c>
      <c r="F218" s="118">
        <v>273.51666666666671</v>
      </c>
      <c r="G218" s="118">
        <v>265.68333333333339</v>
      </c>
      <c r="H218" s="118">
        <v>302.98333333333335</v>
      </c>
      <c r="I218" s="118">
        <v>310.81666666666672</v>
      </c>
      <c r="J218" s="118">
        <v>321.63333333333333</v>
      </c>
      <c r="K218" s="117">
        <v>300</v>
      </c>
      <c r="L218" s="117">
        <v>281.35000000000002</v>
      </c>
      <c r="M218" s="117">
        <v>14.07063</v>
      </c>
    </row>
    <row r="219" spans="1:13">
      <c r="A219" s="65">
        <v>210</v>
      </c>
      <c r="B219" s="117" t="s">
        <v>87</v>
      </c>
      <c r="C219" s="120">
        <v>363.25</v>
      </c>
      <c r="D219" s="118">
        <v>360.06666666666666</v>
      </c>
      <c r="E219" s="118">
        <v>355.98333333333335</v>
      </c>
      <c r="F219" s="118">
        <v>348.7166666666667</v>
      </c>
      <c r="G219" s="118">
        <v>344.63333333333338</v>
      </c>
      <c r="H219" s="118">
        <v>367.33333333333331</v>
      </c>
      <c r="I219" s="118">
        <v>371.41666666666669</v>
      </c>
      <c r="J219" s="118">
        <v>378.68333333333328</v>
      </c>
      <c r="K219" s="117">
        <v>364.15</v>
      </c>
      <c r="L219" s="117">
        <v>352.8</v>
      </c>
      <c r="M219" s="117">
        <v>176.38276999999999</v>
      </c>
    </row>
    <row r="220" spans="1:13">
      <c r="A220" s="65">
        <v>211</v>
      </c>
      <c r="B220" s="117" t="s">
        <v>2197</v>
      </c>
      <c r="C220" s="120">
        <v>970.6</v>
      </c>
      <c r="D220" s="118">
        <v>979.4666666666667</v>
      </c>
      <c r="E220" s="118">
        <v>944.13333333333344</v>
      </c>
      <c r="F220" s="118">
        <v>917.66666666666674</v>
      </c>
      <c r="G220" s="118">
        <v>882.33333333333348</v>
      </c>
      <c r="H220" s="118">
        <v>1005.9333333333334</v>
      </c>
      <c r="I220" s="118">
        <v>1041.2666666666667</v>
      </c>
      <c r="J220" s="118">
        <v>1067.7333333333333</v>
      </c>
      <c r="K220" s="117">
        <v>1014.8</v>
      </c>
      <c r="L220" s="117">
        <v>953</v>
      </c>
      <c r="M220" s="117">
        <v>11.16494</v>
      </c>
    </row>
    <row r="221" spans="1:13">
      <c r="A221" s="65">
        <v>212</v>
      </c>
      <c r="B221" s="117" t="s">
        <v>1901</v>
      </c>
      <c r="C221" s="120">
        <v>327.35000000000002</v>
      </c>
      <c r="D221" s="118">
        <v>327.55</v>
      </c>
      <c r="E221" s="118">
        <v>322.85000000000002</v>
      </c>
      <c r="F221" s="118">
        <v>318.35000000000002</v>
      </c>
      <c r="G221" s="118">
        <v>313.65000000000003</v>
      </c>
      <c r="H221" s="118">
        <v>332.05</v>
      </c>
      <c r="I221" s="118">
        <v>336.74999999999994</v>
      </c>
      <c r="J221" s="118">
        <v>341.25</v>
      </c>
      <c r="K221" s="117">
        <v>332.25</v>
      </c>
      <c r="L221" s="117">
        <v>323.05</v>
      </c>
      <c r="M221" s="117">
        <v>19.40935</v>
      </c>
    </row>
    <row r="222" spans="1:13">
      <c r="A222" s="65">
        <v>213</v>
      </c>
      <c r="B222" s="117" t="s">
        <v>346</v>
      </c>
      <c r="C222" s="120">
        <v>37.700000000000003</v>
      </c>
      <c r="D222" s="118">
        <v>37.25</v>
      </c>
      <c r="E222" s="118">
        <v>36.25</v>
      </c>
      <c r="F222" s="118">
        <v>34.799999999999997</v>
      </c>
      <c r="G222" s="118">
        <v>33.799999999999997</v>
      </c>
      <c r="H222" s="118">
        <v>38.700000000000003</v>
      </c>
      <c r="I222" s="118">
        <v>39.700000000000003</v>
      </c>
      <c r="J222" s="118">
        <v>41.150000000000006</v>
      </c>
      <c r="K222" s="117">
        <v>38.25</v>
      </c>
      <c r="L222" s="117">
        <v>35.799999999999997</v>
      </c>
      <c r="M222" s="117">
        <v>6.9560700000000004</v>
      </c>
    </row>
    <row r="223" spans="1:13">
      <c r="A223" s="65">
        <v>214</v>
      </c>
      <c r="B223" s="117" t="s">
        <v>88</v>
      </c>
      <c r="C223" s="120">
        <v>46.25</v>
      </c>
      <c r="D223" s="118">
        <v>46.166666666666664</v>
      </c>
      <c r="E223" s="118">
        <v>44.18333333333333</v>
      </c>
      <c r="F223" s="118">
        <v>42.116666666666667</v>
      </c>
      <c r="G223" s="118">
        <v>40.133333333333333</v>
      </c>
      <c r="H223" s="118">
        <v>48.233333333333327</v>
      </c>
      <c r="I223" s="118">
        <v>50.216666666666661</v>
      </c>
      <c r="J223" s="118">
        <v>52.283333333333324</v>
      </c>
      <c r="K223" s="117">
        <v>48.15</v>
      </c>
      <c r="L223" s="117">
        <v>44.1</v>
      </c>
      <c r="M223" s="117">
        <v>180.6482</v>
      </c>
    </row>
    <row r="224" spans="1:13">
      <c r="A224" s="65">
        <v>215</v>
      </c>
      <c r="B224" s="117" t="s">
        <v>89</v>
      </c>
      <c r="C224" s="120">
        <v>29.8</v>
      </c>
      <c r="D224" s="118">
        <v>29.966666666666669</v>
      </c>
      <c r="E224" s="118">
        <v>29.433333333333337</v>
      </c>
      <c r="F224" s="118">
        <v>29.06666666666667</v>
      </c>
      <c r="G224" s="118">
        <v>28.533333333333339</v>
      </c>
      <c r="H224" s="118">
        <v>30.333333333333336</v>
      </c>
      <c r="I224" s="118">
        <v>30.866666666666667</v>
      </c>
      <c r="J224" s="118">
        <v>31.233333333333334</v>
      </c>
      <c r="K224" s="117">
        <v>30.5</v>
      </c>
      <c r="L224" s="117">
        <v>29.6</v>
      </c>
      <c r="M224" s="117">
        <v>295.82470999999998</v>
      </c>
    </row>
    <row r="225" spans="1:13">
      <c r="A225" s="65">
        <v>216</v>
      </c>
      <c r="B225" s="117" t="s">
        <v>90</v>
      </c>
      <c r="C225" s="120">
        <v>41.55</v>
      </c>
      <c r="D225" s="118">
        <v>41.15</v>
      </c>
      <c r="E225" s="118">
        <v>40.5</v>
      </c>
      <c r="F225" s="118">
        <v>39.450000000000003</v>
      </c>
      <c r="G225" s="118">
        <v>38.800000000000004</v>
      </c>
      <c r="H225" s="118">
        <v>42.199999999999996</v>
      </c>
      <c r="I225" s="118">
        <v>42.849999999999987</v>
      </c>
      <c r="J225" s="118">
        <v>43.899999999999991</v>
      </c>
      <c r="K225" s="117">
        <v>41.8</v>
      </c>
      <c r="L225" s="117">
        <v>40.1</v>
      </c>
      <c r="M225" s="117">
        <v>67.995140000000006</v>
      </c>
    </row>
    <row r="226" spans="1:13">
      <c r="A226" s="65">
        <v>217</v>
      </c>
      <c r="B226" s="117" t="s">
        <v>3367</v>
      </c>
      <c r="C226" s="120">
        <v>51.05</v>
      </c>
      <c r="D226" s="118">
        <v>49.983333333333327</v>
      </c>
      <c r="E226" s="118">
        <v>48.466666666666654</v>
      </c>
      <c r="F226" s="118">
        <v>45.883333333333326</v>
      </c>
      <c r="G226" s="118">
        <v>44.366666666666653</v>
      </c>
      <c r="H226" s="118">
        <v>52.566666666666656</v>
      </c>
      <c r="I226" s="118">
        <v>54.083333333333321</v>
      </c>
      <c r="J226" s="118">
        <v>56.666666666666657</v>
      </c>
      <c r="K226" s="117">
        <v>51.5</v>
      </c>
      <c r="L226" s="117">
        <v>47.4</v>
      </c>
      <c r="M226" s="117">
        <v>308.30000999999999</v>
      </c>
    </row>
    <row r="227" spans="1:13">
      <c r="A227" s="65">
        <v>218</v>
      </c>
      <c r="B227" s="117" t="s">
        <v>2240</v>
      </c>
      <c r="C227" s="120">
        <v>159.25</v>
      </c>
      <c r="D227" s="118">
        <v>158.6</v>
      </c>
      <c r="E227" s="118">
        <v>157.25</v>
      </c>
      <c r="F227" s="118">
        <v>155.25</v>
      </c>
      <c r="G227" s="118">
        <v>153.9</v>
      </c>
      <c r="H227" s="118">
        <v>160.6</v>
      </c>
      <c r="I227" s="118">
        <v>161.94999999999996</v>
      </c>
      <c r="J227" s="118">
        <v>163.95</v>
      </c>
      <c r="K227" s="117">
        <v>159.94999999999999</v>
      </c>
      <c r="L227" s="117">
        <v>156.6</v>
      </c>
      <c r="M227" s="117">
        <v>0.59975000000000001</v>
      </c>
    </row>
    <row r="228" spans="1:13">
      <c r="A228" s="65">
        <v>219</v>
      </c>
      <c r="B228" s="117" t="s">
        <v>913</v>
      </c>
      <c r="C228" s="120">
        <v>900.4</v>
      </c>
      <c r="D228" s="118">
        <v>881.06666666666661</v>
      </c>
      <c r="E228" s="118">
        <v>856.13333333333321</v>
      </c>
      <c r="F228" s="118">
        <v>811.86666666666656</v>
      </c>
      <c r="G228" s="118">
        <v>786.93333333333317</v>
      </c>
      <c r="H228" s="118">
        <v>925.33333333333326</v>
      </c>
      <c r="I228" s="118">
        <v>950.26666666666665</v>
      </c>
      <c r="J228" s="118">
        <v>994.5333333333333</v>
      </c>
      <c r="K228" s="117">
        <v>906</v>
      </c>
      <c r="L228" s="117">
        <v>836.8</v>
      </c>
      <c r="M228" s="117">
        <v>0.16683000000000001</v>
      </c>
    </row>
    <row r="229" spans="1:13">
      <c r="A229" s="65">
        <v>220</v>
      </c>
      <c r="B229" s="117" t="s">
        <v>91</v>
      </c>
      <c r="C229" s="120">
        <v>14.05</v>
      </c>
      <c r="D229" s="118">
        <v>14</v>
      </c>
      <c r="E229" s="118">
        <v>13.4</v>
      </c>
      <c r="F229" s="118">
        <v>12.75</v>
      </c>
      <c r="G229" s="118">
        <v>12.15</v>
      </c>
      <c r="H229" s="118">
        <v>14.65</v>
      </c>
      <c r="I229" s="118">
        <v>15.250000000000002</v>
      </c>
      <c r="J229" s="118">
        <v>15.9</v>
      </c>
      <c r="K229" s="117">
        <v>14.6</v>
      </c>
      <c r="L229" s="117">
        <v>13.35</v>
      </c>
      <c r="M229" s="117">
        <v>58.819040000000001</v>
      </c>
    </row>
    <row r="230" spans="1:13">
      <c r="A230" s="65">
        <v>221</v>
      </c>
      <c r="B230" s="117" t="s">
        <v>92</v>
      </c>
      <c r="C230" s="120">
        <v>299.60000000000002</v>
      </c>
      <c r="D230" s="118">
        <v>297.48333333333335</v>
      </c>
      <c r="E230" s="118">
        <v>294.4666666666667</v>
      </c>
      <c r="F230" s="118">
        <v>289.33333333333337</v>
      </c>
      <c r="G230" s="118">
        <v>286.31666666666672</v>
      </c>
      <c r="H230" s="118">
        <v>302.61666666666667</v>
      </c>
      <c r="I230" s="118">
        <v>305.63333333333333</v>
      </c>
      <c r="J230" s="118">
        <v>310.76666666666665</v>
      </c>
      <c r="K230" s="117">
        <v>300.5</v>
      </c>
      <c r="L230" s="117">
        <v>292.35000000000002</v>
      </c>
      <c r="M230" s="117">
        <v>17.071719999999999</v>
      </c>
    </row>
    <row r="231" spans="1:13">
      <c r="A231" s="65">
        <v>222</v>
      </c>
      <c r="B231" s="117" t="s">
        <v>2257</v>
      </c>
      <c r="C231" s="120">
        <v>366.15</v>
      </c>
      <c r="D231" s="118">
        <v>361.16666666666669</v>
      </c>
      <c r="E231" s="118">
        <v>344.33333333333337</v>
      </c>
      <c r="F231" s="118">
        <v>322.51666666666671</v>
      </c>
      <c r="G231" s="118">
        <v>305.68333333333339</v>
      </c>
      <c r="H231" s="118">
        <v>382.98333333333335</v>
      </c>
      <c r="I231" s="118">
        <v>399.81666666666672</v>
      </c>
      <c r="J231" s="118">
        <v>421.63333333333333</v>
      </c>
      <c r="K231" s="117">
        <v>378</v>
      </c>
      <c r="L231" s="117">
        <v>339.35</v>
      </c>
      <c r="M231" s="117">
        <v>3.0680100000000001</v>
      </c>
    </row>
    <row r="232" spans="1:13">
      <c r="A232" s="65">
        <v>223</v>
      </c>
      <c r="B232" s="117" t="s">
        <v>920</v>
      </c>
      <c r="C232" s="120">
        <v>6.55</v>
      </c>
      <c r="D232" s="118">
        <v>6.416666666666667</v>
      </c>
      <c r="E232" s="118">
        <v>6.2333333333333343</v>
      </c>
      <c r="F232" s="118">
        <v>5.916666666666667</v>
      </c>
      <c r="G232" s="118">
        <v>5.7333333333333343</v>
      </c>
      <c r="H232" s="118">
        <v>6.7333333333333343</v>
      </c>
      <c r="I232" s="118">
        <v>6.9166666666666661</v>
      </c>
      <c r="J232" s="118">
        <v>7.2333333333333343</v>
      </c>
      <c r="K232" s="117">
        <v>6.6</v>
      </c>
      <c r="L232" s="117">
        <v>6.1</v>
      </c>
      <c r="M232" s="117">
        <v>9.9251100000000001</v>
      </c>
    </row>
    <row r="233" spans="1:13">
      <c r="A233" s="65">
        <v>224</v>
      </c>
      <c r="B233" s="117" t="s">
        <v>198</v>
      </c>
      <c r="C233" s="120">
        <v>138.94999999999999</v>
      </c>
      <c r="D233" s="118">
        <v>138.9</v>
      </c>
      <c r="E233" s="118">
        <v>137.25</v>
      </c>
      <c r="F233" s="118">
        <v>135.54999999999998</v>
      </c>
      <c r="G233" s="118">
        <v>133.89999999999998</v>
      </c>
      <c r="H233" s="118">
        <v>140.60000000000002</v>
      </c>
      <c r="I233" s="118">
        <v>142.25000000000006</v>
      </c>
      <c r="J233" s="118">
        <v>143.95000000000005</v>
      </c>
      <c r="K233" s="117">
        <v>140.55000000000001</v>
      </c>
      <c r="L233" s="117">
        <v>137.19999999999999</v>
      </c>
      <c r="M233" s="117">
        <v>37.028910000000003</v>
      </c>
    </row>
    <row r="234" spans="1:13">
      <c r="A234" s="65">
        <v>225</v>
      </c>
      <c r="B234" s="117" t="s">
        <v>93</v>
      </c>
      <c r="C234" s="120">
        <v>97.3</v>
      </c>
      <c r="D234" s="118">
        <v>95.733333333333334</v>
      </c>
      <c r="E234" s="118">
        <v>93.616666666666674</v>
      </c>
      <c r="F234" s="118">
        <v>89.933333333333337</v>
      </c>
      <c r="G234" s="118">
        <v>87.816666666666677</v>
      </c>
      <c r="H234" s="118">
        <v>99.416666666666671</v>
      </c>
      <c r="I234" s="118">
        <v>101.53333333333332</v>
      </c>
      <c r="J234" s="118">
        <v>105.21666666666667</v>
      </c>
      <c r="K234" s="117">
        <v>97.85</v>
      </c>
      <c r="L234" s="117">
        <v>92.05</v>
      </c>
      <c r="M234" s="117">
        <v>86.260220000000004</v>
      </c>
    </row>
    <row r="235" spans="1:13">
      <c r="A235" s="65">
        <v>226</v>
      </c>
      <c r="B235" s="117" t="s">
        <v>926</v>
      </c>
      <c r="C235" s="120">
        <v>237.1</v>
      </c>
      <c r="D235" s="118">
        <v>235.11666666666667</v>
      </c>
      <c r="E235" s="118">
        <v>230.98333333333335</v>
      </c>
      <c r="F235" s="118">
        <v>224.86666666666667</v>
      </c>
      <c r="G235" s="118">
        <v>220.73333333333335</v>
      </c>
      <c r="H235" s="118">
        <v>241.23333333333335</v>
      </c>
      <c r="I235" s="118">
        <v>245.36666666666667</v>
      </c>
      <c r="J235" s="118">
        <v>251.48333333333335</v>
      </c>
      <c r="K235" s="117">
        <v>239.25</v>
      </c>
      <c r="L235" s="117">
        <v>229</v>
      </c>
      <c r="M235" s="117">
        <v>20.46078</v>
      </c>
    </row>
    <row r="236" spans="1:13">
      <c r="A236" s="65">
        <v>227</v>
      </c>
      <c r="B236" s="117" t="s">
        <v>929</v>
      </c>
      <c r="C236" s="120">
        <v>1186.1500000000001</v>
      </c>
      <c r="D236" s="118">
        <v>1167.3500000000001</v>
      </c>
      <c r="E236" s="118">
        <v>1135.8000000000002</v>
      </c>
      <c r="F236" s="118">
        <v>1085.45</v>
      </c>
      <c r="G236" s="118">
        <v>1053.9000000000001</v>
      </c>
      <c r="H236" s="118">
        <v>1217.7000000000003</v>
      </c>
      <c r="I236" s="118">
        <v>1249.25</v>
      </c>
      <c r="J236" s="118">
        <v>1299.6000000000004</v>
      </c>
      <c r="K236" s="117">
        <v>1198.9000000000001</v>
      </c>
      <c r="L236" s="117">
        <v>1117</v>
      </c>
      <c r="M236" s="117">
        <v>8.6206999999999994</v>
      </c>
    </row>
    <row r="237" spans="1:13">
      <c r="A237" s="65">
        <v>228</v>
      </c>
      <c r="B237" s="117" t="s">
        <v>932</v>
      </c>
      <c r="C237" s="120">
        <v>184.05</v>
      </c>
      <c r="D237" s="118">
        <v>182.26666666666665</v>
      </c>
      <c r="E237" s="118">
        <v>177.7833333333333</v>
      </c>
      <c r="F237" s="118">
        <v>171.51666666666665</v>
      </c>
      <c r="G237" s="118">
        <v>167.0333333333333</v>
      </c>
      <c r="H237" s="118">
        <v>188.5333333333333</v>
      </c>
      <c r="I237" s="118">
        <v>193.01666666666665</v>
      </c>
      <c r="J237" s="118">
        <v>199.2833333333333</v>
      </c>
      <c r="K237" s="117">
        <v>186.75</v>
      </c>
      <c r="L237" s="117">
        <v>176</v>
      </c>
      <c r="M237" s="117">
        <v>0.17212</v>
      </c>
    </row>
    <row r="238" spans="1:13">
      <c r="A238" s="65">
        <v>229</v>
      </c>
      <c r="B238" s="117" t="s">
        <v>94</v>
      </c>
      <c r="C238" s="120">
        <v>1541.6</v>
      </c>
      <c r="D238" s="118">
        <v>1532.8666666666668</v>
      </c>
      <c r="E238" s="118">
        <v>1518.7333333333336</v>
      </c>
      <c r="F238" s="118">
        <v>1495.8666666666668</v>
      </c>
      <c r="G238" s="118">
        <v>1481.7333333333336</v>
      </c>
      <c r="H238" s="118">
        <v>1555.7333333333336</v>
      </c>
      <c r="I238" s="118">
        <v>1569.8666666666668</v>
      </c>
      <c r="J238" s="118">
        <v>1592.7333333333336</v>
      </c>
      <c r="K238" s="117">
        <v>1547</v>
      </c>
      <c r="L238" s="117">
        <v>1510</v>
      </c>
      <c r="M238" s="117">
        <v>17.683409999999999</v>
      </c>
    </row>
    <row r="239" spans="1:13">
      <c r="A239" s="65">
        <v>230</v>
      </c>
      <c r="B239" s="117" t="s">
        <v>943</v>
      </c>
      <c r="C239" s="120">
        <v>39.4</v>
      </c>
      <c r="D239" s="118">
        <v>38.583333333333336</v>
      </c>
      <c r="E239" s="118">
        <v>36.716666666666669</v>
      </c>
      <c r="F239" s="118">
        <v>34.033333333333331</v>
      </c>
      <c r="G239" s="118">
        <v>32.166666666666664</v>
      </c>
      <c r="H239" s="118">
        <v>41.266666666666673</v>
      </c>
      <c r="I239" s="118">
        <v>43.133333333333333</v>
      </c>
      <c r="J239" s="118">
        <v>45.816666666666677</v>
      </c>
      <c r="K239" s="117">
        <v>40.450000000000003</v>
      </c>
      <c r="L239" s="117">
        <v>35.9</v>
      </c>
      <c r="M239" s="117">
        <v>263.43189000000001</v>
      </c>
    </row>
    <row r="240" spans="1:13">
      <c r="A240" s="65">
        <v>231</v>
      </c>
      <c r="B240" s="117" t="s">
        <v>190</v>
      </c>
      <c r="C240" s="120">
        <v>296.14999999999998</v>
      </c>
      <c r="D240" s="118">
        <v>294.91666666666669</v>
      </c>
      <c r="E240" s="118">
        <v>292.83333333333337</v>
      </c>
      <c r="F240" s="118">
        <v>289.51666666666671</v>
      </c>
      <c r="G240" s="118">
        <v>287.43333333333339</v>
      </c>
      <c r="H240" s="118">
        <v>298.23333333333335</v>
      </c>
      <c r="I240" s="118">
        <v>300.31666666666672</v>
      </c>
      <c r="J240" s="118">
        <v>303.63333333333333</v>
      </c>
      <c r="K240" s="117">
        <v>297</v>
      </c>
      <c r="L240" s="117">
        <v>291.60000000000002</v>
      </c>
      <c r="M240" s="117">
        <v>22.15719</v>
      </c>
    </row>
    <row r="241" spans="1:13">
      <c r="A241" s="65">
        <v>232</v>
      </c>
      <c r="B241" s="117" t="s">
        <v>95</v>
      </c>
      <c r="C241" s="120">
        <v>732.5</v>
      </c>
      <c r="D241" s="118">
        <v>735.08333333333337</v>
      </c>
      <c r="E241" s="118">
        <v>727.66666666666674</v>
      </c>
      <c r="F241" s="118">
        <v>722.83333333333337</v>
      </c>
      <c r="G241" s="118">
        <v>715.41666666666674</v>
      </c>
      <c r="H241" s="118">
        <v>739.91666666666674</v>
      </c>
      <c r="I241" s="118">
        <v>747.33333333333348</v>
      </c>
      <c r="J241" s="118">
        <v>752.16666666666674</v>
      </c>
      <c r="K241" s="117">
        <v>742.5</v>
      </c>
      <c r="L241" s="117">
        <v>730.25</v>
      </c>
      <c r="M241" s="117">
        <v>48.265050000000002</v>
      </c>
    </row>
    <row r="242" spans="1:13">
      <c r="A242" s="65">
        <v>233</v>
      </c>
      <c r="B242" s="117" t="s">
        <v>949</v>
      </c>
      <c r="C242" s="120">
        <v>285.64999999999998</v>
      </c>
      <c r="D242" s="118">
        <v>285.76666666666665</v>
      </c>
      <c r="E242" s="118">
        <v>281.63333333333333</v>
      </c>
      <c r="F242" s="118">
        <v>277.61666666666667</v>
      </c>
      <c r="G242" s="118">
        <v>273.48333333333335</v>
      </c>
      <c r="H242" s="118">
        <v>289.7833333333333</v>
      </c>
      <c r="I242" s="118">
        <v>293.91666666666663</v>
      </c>
      <c r="J242" s="118">
        <v>297.93333333333328</v>
      </c>
      <c r="K242" s="117">
        <v>289.89999999999998</v>
      </c>
      <c r="L242" s="117">
        <v>281.75</v>
      </c>
      <c r="M242" s="117">
        <v>0.44696000000000002</v>
      </c>
    </row>
    <row r="243" spans="1:13">
      <c r="A243" s="65">
        <v>234</v>
      </c>
      <c r="B243" s="117" t="s">
        <v>951</v>
      </c>
      <c r="C243" s="120">
        <v>76.400000000000006</v>
      </c>
      <c r="D243" s="118">
        <v>75.416666666666671</v>
      </c>
      <c r="E243" s="118">
        <v>70.933333333333337</v>
      </c>
      <c r="F243" s="118">
        <v>65.466666666666669</v>
      </c>
      <c r="G243" s="118">
        <v>60.983333333333334</v>
      </c>
      <c r="H243" s="118">
        <v>80.88333333333334</v>
      </c>
      <c r="I243" s="118">
        <v>85.36666666666666</v>
      </c>
      <c r="J243" s="118">
        <v>90.833333333333343</v>
      </c>
      <c r="K243" s="117">
        <v>79.900000000000006</v>
      </c>
      <c r="L243" s="117">
        <v>69.95</v>
      </c>
      <c r="M243" s="117">
        <v>2.1320600000000001</v>
      </c>
    </row>
    <row r="244" spans="1:13">
      <c r="A244" s="65">
        <v>235</v>
      </c>
      <c r="B244" s="117" t="s">
        <v>955</v>
      </c>
      <c r="C244" s="120">
        <v>202.55</v>
      </c>
      <c r="D244" s="118">
        <v>200.98333333333335</v>
      </c>
      <c r="E244" s="118">
        <v>192.06666666666669</v>
      </c>
      <c r="F244" s="118">
        <v>181.58333333333334</v>
      </c>
      <c r="G244" s="118">
        <v>172.66666666666669</v>
      </c>
      <c r="H244" s="118">
        <v>211.4666666666667</v>
      </c>
      <c r="I244" s="118">
        <v>220.38333333333333</v>
      </c>
      <c r="J244" s="118">
        <v>230.8666666666667</v>
      </c>
      <c r="K244" s="117">
        <v>209.9</v>
      </c>
      <c r="L244" s="117">
        <v>190.5</v>
      </c>
      <c r="M244" s="117">
        <v>8.7506799999999991</v>
      </c>
    </row>
    <row r="245" spans="1:13">
      <c r="A245" s="65">
        <v>236</v>
      </c>
      <c r="B245" s="117" t="s">
        <v>96</v>
      </c>
      <c r="C245" s="120">
        <v>13.95</v>
      </c>
      <c r="D245" s="118">
        <v>13.866666666666667</v>
      </c>
      <c r="E245" s="118">
        <v>13.483333333333334</v>
      </c>
      <c r="F245" s="118">
        <v>13.016666666666667</v>
      </c>
      <c r="G245" s="118">
        <v>12.633333333333335</v>
      </c>
      <c r="H245" s="118">
        <v>14.333333333333334</v>
      </c>
      <c r="I245" s="118">
        <v>14.716666666666667</v>
      </c>
      <c r="J245" s="118">
        <v>15.183333333333334</v>
      </c>
      <c r="K245" s="117">
        <v>14.25</v>
      </c>
      <c r="L245" s="117">
        <v>13.4</v>
      </c>
      <c r="M245" s="117">
        <v>9.6797699999999995</v>
      </c>
    </row>
    <row r="246" spans="1:13">
      <c r="A246" s="65">
        <v>237</v>
      </c>
      <c r="B246" s="117" t="s">
        <v>97</v>
      </c>
      <c r="C246" s="120">
        <v>153.65</v>
      </c>
      <c r="D246" s="118">
        <v>151.53333333333333</v>
      </c>
      <c r="E246" s="118">
        <v>148.81666666666666</v>
      </c>
      <c r="F246" s="118">
        <v>143.98333333333332</v>
      </c>
      <c r="G246" s="118">
        <v>141.26666666666665</v>
      </c>
      <c r="H246" s="118">
        <v>156.36666666666667</v>
      </c>
      <c r="I246" s="118">
        <v>159.08333333333331</v>
      </c>
      <c r="J246" s="118">
        <v>163.91666666666669</v>
      </c>
      <c r="K246" s="117">
        <v>154.25</v>
      </c>
      <c r="L246" s="117">
        <v>146.69999999999999</v>
      </c>
      <c r="M246" s="117">
        <v>138.42965000000001</v>
      </c>
    </row>
    <row r="247" spans="1:13">
      <c r="A247" s="65">
        <v>238</v>
      </c>
      <c r="B247" s="117" t="s">
        <v>199</v>
      </c>
      <c r="C247" s="120">
        <v>875.35</v>
      </c>
      <c r="D247" s="118">
        <v>871.78333333333342</v>
      </c>
      <c r="E247" s="118">
        <v>855.11666666666679</v>
      </c>
      <c r="F247" s="118">
        <v>834.88333333333333</v>
      </c>
      <c r="G247" s="118">
        <v>818.2166666666667</v>
      </c>
      <c r="H247" s="118">
        <v>892.01666666666688</v>
      </c>
      <c r="I247" s="118">
        <v>908.68333333333362</v>
      </c>
      <c r="J247" s="118">
        <v>928.91666666666697</v>
      </c>
      <c r="K247" s="117">
        <v>888.45</v>
      </c>
      <c r="L247" s="117">
        <v>851.55</v>
      </c>
      <c r="M247" s="117">
        <v>4.1148999999999996</v>
      </c>
    </row>
    <row r="248" spans="1:13">
      <c r="A248" s="65">
        <v>239</v>
      </c>
      <c r="B248" s="117" t="s">
        <v>98</v>
      </c>
      <c r="C248" s="120">
        <v>151.4</v>
      </c>
      <c r="D248" s="118">
        <v>148.13333333333335</v>
      </c>
      <c r="E248" s="118">
        <v>143.56666666666672</v>
      </c>
      <c r="F248" s="118">
        <v>135.73333333333338</v>
      </c>
      <c r="G248" s="118">
        <v>131.16666666666674</v>
      </c>
      <c r="H248" s="118">
        <v>155.9666666666667</v>
      </c>
      <c r="I248" s="118">
        <v>160.53333333333336</v>
      </c>
      <c r="J248" s="118">
        <v>168.36666666666667</v>
      </c>
      <c r="K248" s="117">
        <v>152.69999999999999</v>
      </c>
      <c r="L248" s="117">
        <v>140.30000000000001</v>
      </c>
      <c r="M248" s="117">
        <v>37.44229</v>
      </c>
    </row>
    <row r="249" spans="1:13">
      <c r="A249" s="65">
        <v>240</v>
      </c>
      <c r="B249" s="117" t="s">
        <v>99</v>
      </c>
      <c r="C249" s="120">
        <v>282.55</v>
      </c>
      <c r="D249" s="118">
        <v>280.86666666666662</v>
      </c>
      <c r="E249" s="118">
        <v>277.73333333333323</v>
      </c>
      <c r="F249" s="118">
        <v>272.91666666666663</v>
      </c>
      <c r="G249" s="118">
        <v>269.78333333333325</v>
      </c>
      <c r="H249" s="118">
        <v>285.68333333333322</v>
      </c>
      <c r="I249" s="118">
        <v>288.81666666666655</v>
      </c>
      <c r="J249" s="118">
        <v>293.63333333333321</v>
      </c>
      <c r="K249" s="117">
        <v>284</v>
      </c>
      <c r="L249" s="117">
        <v>276.05</v>
      </c>
      <c r="M249" s="117">
        <v>135.80305999999999</v>
      </c>
    </row>
    <row r="250" spans="1:13">
      <c r="A250" s="65">
        <v>241</v>
      </c>
      <c r="B250" s="117" t="s">
        <v>1981</v>
      </c>
      <c r="C250" s="120">
        <v>282.14999999999998</v>
      </c>
      <c r="D250" s="118">
        <v>280.91666666666669</v>
      </c>
      <c r="E250" s="118">
        <v>273.83333333333337</v>
      </c>
      <c r="F250" s="118">
        <v>265.51666666666671</v>
      </c>
      <c r="G250" s="118">
        <v>258.43333333333339</v>
      </c>
      <c r="H250" s="118">
        <v>289.23333333333335</v>
      </c>
      <c r="I250" s="118">
        <v>296.31666666666672</v>
      </c>
      <c r="J250" s="118">
        <v>304.63333333333333</v>
      </c>
      <c r="K250" s="117">
        <v>288</v>
      </c>
      <c r="L250" s="117">
        <v>272.60000000000002</v>
      </c>
      <c r="M250" s="117">
        <v>2.7332100000000001</v>
      </c>
    </row>
    <row r="251" spans="1:13">
      <c r="A251" s="65">
        <v>242</v>
      </c>
      <c r="B251" s="117" t="s">
        <v>958</v>
      </c>
      <c r="C251" s="120">
        <v>117.3</v>
      </c>
      <c r="D251" s="118">
        <v>116</v>
      </c>
      <c r="E251" s="118">
        <v>112.75</v>
      </c>
      <c r="F251" s="118">
        <v>108.2</v>
      </c>
      <c r="G251" s="118">
        <v>104.95</v>
      </c>
      <c r="H251" s="118">
        <v>120.55</v>
      </c>
      <c r="I251" s="118">
        <v>123.8</v>
      </c>
      <c r="J251" s="118">
        <v>128.35</v>
      </c>
      <c r="K251" s="117">
        <v>119.25</v>
      </c>
      <c r="L251" s="117">
        <v>111.45</v>
      </c>
      <c r="M251" s="117">
        <v>1.3572299999999999</v>
      </c>
    </row>
    <row r="252" spans="1:13">
      <c r="A252" s="65">
        <v>243</v>
      </c>
      <c r="B252" s="117" t="s">
        <v>960</v>
      </c>
      <c r="C252" s="120">
        <v>96.45</v>
      </c>
      <c r="D252" s="118">
        <v>95.583333333333329</v>
      </c>
      <c r="E252" s="118">
        <v>93.566666666666663</v>
      </c>
      <c r="F252" s="118">
        <v>90.683333333333337</v>
      </c>
      <c r="G252" s="118">
        <v>88.666666666666671</v>
      </c>
      <c r="H252" s="118">
        <v>98.466666666666654</v>
      </c>
      <c r="I252" s="118">
        <v>100.48333333333333</v>
      </c>
      <c r="J252" s="118">
        <v>103.36666666666665</v>
      </c>
      <c r="K252" s="117">
        <v>97.6</v>
      </c>
      <c r="L252" s="117">
        <v>92.7</v>
      </c>
      <c r="M252" s="117">
        <v>15.525320000000001</v>
      </c>
    </row>
    <row r="253" spans="1:13">
      <c r="A253" s="65">
        <v>244</v>
      </c>
      <c r="B253" s="117" t="s">
        <v>200</v>
      </c>
      <c r="C253" s="120">
        <v>41.95</v>
      </c>
      <c r="D253" s="118">
        <v>41.483333333333334</v>
      </c>
      <c r="E253" s="118">
        <v>39.716666666666669</v>
      </c>
      <c r="F253" s="118">
        <v>37.483333333333334</v>
      </c>
      <c r="G253" s="118">
        <v>35.716666666666669</v>
      </c>
      <c r="H253" s="118">
        <v>43.716666666666669</v>
      </c>
      <c r="I253" s="118">
        <v>45.483333333333334</v>
      </c>
      <c r="J253" s="118">
        <v>47.716666666666669</v>
      </c>
      <c r="K253" s="117">
        <v>43.25</v>
      </c>
      <c r="L253" s="117">
        <v>39.25</v>
      </c>
      <c r="M253" s="117">
        <v>13.47343</v>
      </c>
    </row>
    <row r="254" spans="1:13">
      <c r="A254" s="65">
        <v>245</v>
      </c>
      <c r="B254" s="117" t="s">
        <v>965</v>
      </c>
      <c r="C254" s="120">
        <v>99.55</v>
      </c>
      <c r="D254" s="118">
        <v>98.45</v>
      </c>
      <c r="E254" s="118">
        <v>95.9</v>
      </c>
      <c r="F254" s="118">
        <v>92.25</v>
      </c>
      <c r="G254" s="118">
        <v>89.7</v>
      </c>
      <c r="H254" s="118">
        <v>102.10000000000001</v>
      </c>
      <c r="I254" s="118">
        <v>104.64999999999999</v>
      </c>
      <c r="J254" s="118">
        <v>108.30000000000001</v>
      </c>
      <c r="K254" s="117">
        <v>101</v>
      </c>
      <c r="L254" s="117">
        <v>94.8</v>
      </c>
      <c r="M254" s="117">
        <v>2.7004800000000002</v>
      </c>
    </row>
    <row r="255" spans="1:13">
      <c r="A255" s="65">
        <v>246</v>
      </c>
      <c r="B255" s="117" t="s">
        <v>969</v>
      </c>
      <c r="C255" s="120">
        <v>101.3</v>
      </c>
      <c r="D255" s="118">
        <v>99.516666666666652</v>
      </c>
      <c r="E255" s="118">
        <v>95.383333333333297</v>
      </c>
      <c r="F255" s="118">
        <v>89.46666666666664</v>
      </c>
      <c r="G255" s="118">
        <v>85.333333333333286</v>
      </c>
      <c r="H255" s="118">
        <v>105.43333333333331</v>
      </c>
      <c r="I255" s="118">
        <v>109.56666666666666</v>
      </c>
      <c r="J255" s="118">
        <v>115.48333333333332</v>
      </c>
      <c r="K255" s="117">
        <v>103.65</v>
      </c>
      <c r="L255" s="117">
        <v>93.6</v>
      </c>
      <c r="M255" s="117">
        <v>39.450139999999998</v>
      </c>
    </row>
    <row r="256" spans="1:13">
      <c r="A256" s="65">
        <v>247</v>
      </c>
      <c r="B256" s="117" t="s">
        <v>976</v>
      </c>
      <c r="C256" s="120">
        <v>343.1</v>
      </c>
      <c r="D256" s="118">
        <v>339.51666666666665</v>
      </c>
      <c r="E256" s="118">
        <v>334.0333333333333</v>
      </c>
      <c r="F256" s="118">
        <v>324.96666666666664</v>
      </c>
      <c r="G256" s="118">
        <v>319.48333333333329</v>
      </c>
      <c r="H256" s="118">
        <v>348.58333333333331</v>
      </c>
      <c r="I256" s="118">
        <v>354.06666666666666</v>
      </c>
      <c r="J256" s="118">
        <v>363.13333333333333</v>
      </c>
      <c r="K256" s="117">
        <v>345</v>
      </c>
      <c r="L256" s="117">
        <v>330.45</v>
      </c>
      <c r="M256" s="117">
        <v>1.4221699999999999</v>
      </c>
    </row>
    <row r="257" spans="1:13">
      <c r="A257" s="65">
        <v>248</v>
      </c>
      <c r="B257" s="117" t="s">
        <v>2618</v>
      </c>
      <c r="C257" s="120">
        <v>19.7</v>
      </c>
      <c r="D257" s="118">
        <v>19.633333333333333</v>
      </c>
      <c r="E257" s="118">
        <v>18.966666666666665</v>
      </c>
      <c r="F257" s="118">
        <v>18.233333333333331</v>
      </c>
      <c r="G257" s="118">
        <v>17.566666666666663</v>
      </c>
      <c r="H257" s="118">
        <v>20.366666666666667</v>
      </c>
      <c r="I257" s="118">
        <v>21.033333333333339</v>
      </c>
      <c r="J257" s="118">
        <v>21.766666666666669</v>
      </c>
      <c r="K257" s="117">
        <v>20.3</v>
      </c>
      <c r="L257" s="117">
        <v>18.899999999999999</v>
      </c>
      <c r="M257" s="117">
        <v>1.4110400000000001</v>
      </c>
    </row>
    <row r="258" spans="1:13">
      <c r="A258" s="65">
        <v>249</v>
      </c>
      <c r="B258" s="117" t="s">
        <v>1887</v>
      </c>
      <c r="C258" s="120">
        <v>1845</v>
      </c>
      <c r="D258" s="118">
        <v>1822.6000000000001</v>
      </c>
      <c r="E258" s="118">
        <v>1783.3500000000004</v>
      </c>
      <c r="F258" s="118">
        <v>1721.7000000000003</v>
      </c>
      <c r="G258" s="118">
        <v>1682.4500000000005</v>
      </c>
      <c r="H258" s="118">
        <v>1884.2500000000002</v>
      </c>
      <c r="I258" s="118">
        <v>1923.4999999999998</v>
      </c>
      <c r="J258" s="118">
        <v>1985.15</v>
      </c>
      <c r="K258" s="117">
        <v>1861.85</v>
      </c>
      <c r="L258" s="117">
        <v>1760.95</v>
      </c>
      <c r="M258" s="117">
        <v>0.15051999999999999</v>
      </c>
    </row>
    <row r="259" spans="1:13">
      <c r="A259" s="65">
        <v>250</v>
      </c>
      <c r="B259" s="117" t="s">
        <v>339</v>
      </c>
      <c r="C259" s="120">
        <v>239.1</v>
      </c>
      <c r="D259" s="118">
        <v>235.43333333333331</v>
      </c>
      <c r="E259" s="118">
        <v>227.66666666666663</v>
      </c>
      <c r="F259" s="118">
        <v>216.23333333333332</v>
      </c>
      <c r="G259" s="118">
        <v>208.46666666666664</v>
      </c>
      <c r="H259" s="118">
        <v>246.86666666666662</v>
      </c>
      <c r="I259" s="118">
        <v>254.63333333333333</v>
      </c>
      <c r="J259" s="118">
        <v>266.06666666666661</v>
      </c>
      <c r="K259" s="117">
        <v>243.2</v>
      </c>
      <c r="L259" s="117">
        <v>224</v>
      </c>
      <c r="M259" s="117">
        <v>112.62853</v>
      </c>
    </row>
    <row r="260" spans="1:13">
      <c r="A260" s="65">
        <v>251</v>
      </c>
      <c r="B260" s="117" t="s">
        <v>981</v>
      </c>
      <c r="C260" s="120">
        <v>255</v>
      </c>
      <c r="D260" s="118">
        <v>252.68333333333331</v>
      </c>
      <c r="E260" s="118">
        <v>248.56666666666661</v>
      </c>
      <c r="F260" s="118">
        <v>242.1333333333333</v>
      </c>
      <c r="G260" s="118">
        <v>238.01666666666659</v>
      </c>
      <c r="H260" s="118">
        <v>259.11666666666662</v>
      </c>
      <c r="I260" s="118">
        <v>263.23333333333335</v>
      </c>
      <c r="J260" s="118">
        <v>269.66666666666663</v>
      </c>
      <c r="K260" s="117">
        <v>256.8</v>
      </c>
      <c r="L260" s="117">
        <v>246.25</v>
      </c>
      <c r="M260" s="117">
        <v>0.24793000000000001</v>
      </c>
    </row>
    <row r="261" spans="1:13">
      <c r="A261" s="65">
        <v>252</v>
      </c>
      <c r="B261" s="117" t="s">
        <v>1886</v>
      </c>
      <c r="C261" s="120">
        <v>91.15</v>
      </c>
      <c r="D261" s="118">
        <v>89.433333333333337</v>
      </c>
      <c r="E261" s="118">
        <v>87.26666666666668</v>
      </c>
      <c r="F261" s="118">
        <v>83.38333333333334</v>
      </c>
      <c r="G261" s="118">
        <v>81.216666666666683</v>
      </c>
      <c r="H261" s="118">
        <v>93.316666666666677</v>
      </c>
      <c r="I261" s="118">
        <v>95.483333333333334</v>
      </c>
      <c r="J261" s="118">
        <v>99.366666666666674</v>
      </c>
      <c r="K261" s="117">
        <v>91.6</v>
      </c>
      <c r="L261" s="117">
        <v>85.55</v>
      </c>
      <c r="M261" s="117">
        <v>17.391300000000001</v>
      </c>
    </row>
    <row r="262" spans="1:13">
      <c r="A262" s="65">
        <v>253</v>
      </c>
      <c r="B262" s="117" t="s">
        <v>100</v>
      </c>
      <c r="C262" s="120">
        <v>168.1</v>
      </c>
      <c r="D262" s="118">
        <v>165.88333333333333</v>
      </c>
      <c r="E262" s="118">
        <v>162.86666666666665</v>
      </c>
      <c r="F262" s="118">
        <v>157.63333333333333</v>
      </c>
      <c r="G262" s="118">
        <v>154.61666666666665</v>
      </c>
      <c r="H262" s="118">
        <v>171.11666666666665</v>
      </c>
      <c r="I262" s="118">
        <v>174.1333333333333</v>
      </c>
      <c r="J262" s="118">
        <v>179.36666666666665</v>
      </c>
      <c r="K262" s="117">
        <v>168.9</v>
      </c>
      <c r="L262" s="117">
        <v>160.65</v>
      </c>
      <c r="M262" s="117">
        <v>118.07716000000001</v>
      </c>
    </row>
    <row r="263" spans="1:13">
      <c r="A263" s="65">
        <v>254</v>
      </c>
      <c r="B263" s="117" t="s">
        <v>101</v>
      </c>
      <c r="C263" s="120">
        <v>62.65</v>
      </c>
      <c r="D263" s="118">
        <v>61.983333333333327</v>
      </c>
      <c r="E263" s="118">
        <v>61.016666666666652</v>
      </c>
      <c r="F263" s="118">
        <v>59.383333333333326</v>
      </c>
      <c r="G263" s="118">
        <v>58.41666666666665</v>
      </c>
      <c r="H263" s="118">
        <v>63.616666666666653</v>
      </c>
      <c r="I263" s="118">
        <v>64.583333333333343</v>
      </c>
      <c r="J263" s="118">
        <v>66.216666666666654</v>
      </c>
      <c r="K263" s="117">
        <v>62.95</v>
      </c>
      <c r="L263" s="117">
        <v>60.35</v>
      </c>
      <c r="M263" s="117">
        <v>52.584859999999999</v>
      </c>
    </row>
    <row r="264" spans="1:13">
      <c r="A264" s="65">
        <v>255</v>
      </c>
      <c r="B264" s="117" t="s">
        <v>985</v>
      </c>
      <c r="C264" s="120">
        <v>752.4</v>
      </c>
      <c r="D264" s="118">
        <v>744.56666666666661</v>
      </c>
      <c r="E264" s="118">
        <v>733.13333333333321</v>
      </c>
      <c r="F264" s="118">
        <v>713.86666666666656</v>
      </c>
      <c r="G264" s="118">
        <v>702.43333333333317</v>
      </c>
      <c r="H264" s="118">
        <v>763.83333333333326</v>
      </c>
      <c r="I264" s="118">
        <v>775.26666666666665</v>
      </c>
      <c r="J264" s="118">
        <v>794.5333333333333</v>
      </c>
      <c r="K264" s="117">
        <v>756</v>
      </c>
      <c r="L264" s="117">
        <v>725.3</v>
      </c>
      <c r="M264" s="117">
        <v>0.3911</v>
      </c>
    </row>
    <row r="265" spans="1:13">
      <c r="A265" s="65">
        <v>256</v>
      </c>
      <c r="B265" s="117" t="s">
        <v>2127</v>
      </c>
      <c r="C265" s="120">
        <v>159.80000000000001</v>
      </c>
      <c r="D265" s="118">
        <v>155.36666666666667</v>
      </c>
      <c r="E265" s="118">
        <v>149.73333333333335</v>
      </c>
      <c r="F265" s="118">
        <v>139.66666666666669</v>
      </c>
      <c r="G265" s="118">
        <v>134.03333333333336</v>
      </c>
      <c r="H265" s="118">
        <v>165.43333333333334</v>
      </c>
      <c r="I265" s="118">
        <v>171.06666666666666</v>
      </c>
      <c r="J265" s="118">
        <v>181.13333333333333</v>
      </c>
      <c r="K265" s="117">
        <v>161</v>
      </c>
      <c r="L265" s="117">
        <v>145.30000000000001</v>
      </c>
      <c r="M265" s="117">
        <v>11.02858</v>
      </c>
    </row>
    <row r="266" spans="1:13">
      <c r="A266" s="65">
        <v>257</v>
      </c>
      <c r="B266" s="117" t="s">
        <v>987</v>
      </c>
      <c r="C266" s="120">
        <v>334.45</v>
      </c>
      <c r="D266" s="118">
        <v>333.43333333333334</v>
      </c>
      <c r="E266" s="118">
        <v>330.86666666666667</v>
      </c>
      <c r="F266" s="118">
        <v>327.28333333333336</v>
      </c>
      <c r="G266" s="118">
        <v>324.7166666666667</v>
      </c>
      <c r="H266" s="118">
        <v>337.01666666666665</v>
      </c>
      <c r="I266" s="118">
        <v>339.58333333333337</v>
      </c>
      <c r="J266" s="118">
        <v>343.16666666666663</v>
      </c>
      <c r="K266" s="117">
        <v>336</v>
      </c>
      <c r="L266" s="117">
        <v>329.85</v>
      </c>
      <c r="M266" s="117">
        <v>1.57925</v>
      </c>
    </row>
    <row r="267" spans="1:13">
      <c r="A267" s="65">
        <v>258</v>
      </c>
      <c r="B267" s="117" t="s">
        <v>988</v>
      </c>
      <c r="C267" s="120">
        <v>92.45</v>
      </c>
      <c r="D267" s="118">
        <v>90.966666666666654</v>
      </c>
      <c r="E267" s="118">
        <v>88.583333333333314</v>
      </c>
      <c r="F267" s="118">
        <v>84.716666666666654</v>
      </c>
      <c r="G267" s="118">
        <v>82.333333333333314</v>
      </c>
      <c r="H267" s="118">
        <v>94.833333333333314</v>
      </c>
      <c r="I267" s="118">
        <v>97.216666666666669</v>
      </c>
      <c r="J267" s="118">
        <v>101.08333333333331</v>
      </c>
      <c r="K267" s="117">
        <v>93.35</v>
      </c>
      <c r="L267" s="117">
        <v>87.1</v>
      </c>
      <c r="M267" s="117">
        <v>45.177329999999998</v>
      </c>
    </row>
    <row r="268" spans="1:13">
      <c r="A268" s="65">
        <v>259</v>
      </c>
      <c r="B268" s="117" t="s">
        <v>991</v>
      </c>
      <c r="C268" s="120">
        <v>84.05</v>
      </c>
      <c r="D268" s="118">
        <v>82.88333333333334</v>
      </c>
      <c r="E268" s="118">
        <v>80.566666666666677</v>
      </c>
      <c r="F268" s="118">
        <v>77.083333333333343</v>
      </c>
      <c r="G268" s="118">
        <v>74.76666666666668</v>
      </c>
      <c r="H268" s="118">
        <v>86.366666666666674</v>
      </c>
      <c r="I268" s="118">
        <v>88.683333333333337</v>
      </c>
      <c r="J268" s="118">
        <v>92.166666666666671</v>
      </c>
      <c r="K268" s="117">
        <v>85.2</v>
      </c>
      <c r="L268" s="117">
        <v>79.400000000000006</v>
      </c>
      <c r="M268" s="117">
        <v>5.7066499999999998</v>
      </c>
    </row>
    <row r="269" spans="1:13">
      <c r="A269" s="65">
        <v>260</v>
      </c>
      <c r="B269" s="117" t="s">
        <v>102</v>
      </c>
      <c r="C269" s="120">
        <v>6.75</v>
      </c>
      <c r="D269" s="118">
        <v>6.6499999999999995</v>
      </c>
      <c r="E269" s="118">
        <v>6.2999999999999989</v>
      </c>
      <c r="F269" s="118">
        <v>5.85</v>
      </c>
      <c r="G269" s="118">
        <v>5.4999999999999991</v>
      </c>
      <c r="H269" s="118">
        <v>7.0999999999999988</v>
      </c>
      <c r="I269" s="118">
        <v>7.4499999999999984</v>
      </c>
      <c r="J269" s="118">
        <v>7.8999999999999986</v>
      </c>
      <c r="K269" s="117">
        <v>7</v>
      </c>
      <c r="L269" s="117">
        <v>6.2</v>
      </c>
      <c r="M269" s="117">
        <v>504.23271</v>
      </c>
    </row>
    <row r="270" spans="1:13">
      <c r="A270" s="65">
        <v>261</v>
      </c>
      <c r="B270" s="117" t="s">
        <v>243</v>
      </c>
      <c r="C270" s="120">
        <v>2.0499999999999998</v>
      </c>
      <c r="D270" s="118">
        <v>2</v>
      </c>
      <c r="E270" s="118">
        <v>1.9500000000000002</v>
      </c>
      <c r="F270" s="118">
        <v>1.85</v>
      </c>
      <c r="G270" s="118">
        <v>1.8000000000000003</v>
      </c>
      <c r="H270" s="118">
        <v>2.1</v>
      </c>
      <c r="I270" s="118">
        <v>2.15</v>
      </c>
      <c r="J270" s="118">
        <v>2.25</v>
      </c>
      <c r="K270" s="117">
        <v>2.0499999999999998</v>
      </c>
      <c r="L270" s="117">
        <v>1.9</v>
      </c>
      <c r="M270" s="117">
        <v>45.769539999999999</v>
      </c>
    </row>
    <row r="271" spans="1:13">
      <c r="A271" s="65">
        <v>262</v>
      </c>
      <c r="B271" s="117" t="s">
        <v>994</v>
      </c>
      <c r="C271" s="120">
        <v>41.3</v>
      </c>
      <c r="D271" s="118">
        <v>39.966666666666669</v>
      </c>
      <c r="E271" s="118">
        <v>37.333333333333336</v>
      </c>
      <c r="F271" s="118">
        <v>33.366666666666667</v>
      </c>
      <c r="G271" s="118">
        <v>30.733333333333334</v>
      </c>
      <c r="H271" s="118">
        <v>43.933333333333337</v>
      </c>
      <c r="I271" s="118">
        <v>46.566666666666663</v>
      </c>
      <c r="J271" s="118">
        <v>50.533333333333339</v>
      </c>
      <c r="K271" s="117">
        <v>42.6</v>
      </c>
      <c r="L271" s="117">
        <v>36</v>
      </c>
      <c r="M271" s="117">
        <v>23.373699999999999</v>
      </c>
    </row>
    <row r="272" spans="1:13">
      <c r="A272" s="65">
        <v>263</v>
      </c>
      <c r="B272" s="117" t="s">
        <v>995</v>
      </c>
      <c r="C272" s="120">
        <v>94.7</v>
      </c>
      <c r="D272" s="118">
        <v>94.13333333333334</v>
      </c>
      <c r="E272" s="118">
        <v>89.366666666666674</v>
      </c>
      <c r="F272" s="118">
        <v>84.033333333333331</v>
      </c>
      <c r="G272" s="118">
        <v>79.266666666666666</v>
      </c>
      <c r="H272" s="118">
        <v>99.466666666666683</v>
      </c>
      <c r="I272" s="118">
        <v>104.23333333333336</v>
      </c>
      <c r="J272" s="118">
        <v>109.56666666666669</v>
      </c>
      <c r="K272" s="117">
        <v>98.9</v>
      </c>
      <c r="L272" s="117">
        <v>88.8</v>
      </c>
      <c r="M272" s="117">
        <v>21.69115</v>
      </c>
    </row>
    <row r="273" spans="1:13">
      <c r="A273" s="65">
        <v>264</v>
      </c>
      <c r="B273" s="117" t="s">
        <v>103</v>
      </c>
      <c r="C273" s="120">
        <v>67.95</v>
      </c>
      <c r="D273" s="118">
        <v>67.61666666666666</v>
      </c>
      <c r="E273" s="118">
        <v>66.23333333333332</v>
      </c>
      <c r="F273" s="118">
        <v>64.516666666666666</v>
      </c>
      <c r="G273" s="118">
        <v>63.133333333333326</v>
      </c>
      <c r="H273" s="118">
        <v>69.333333333333314</v>
      </c>
      <c r="I273" s="118">
        <v>70.716666666666669</v>
      </c>
      <c r="J273" s="118">
        <v>72.433333333333309</v>
      </c>
      <c r="K273" s="117">
        <v>69</v>
      </c>
      <c r="L273" s="117">
        <v>65.900000000000006</v>
      </c>
      <c r="M273" s="117">
        <v>20.644349999999999</v>
      </c>
    </row>
    <row r="274" spans="1:13">
      <c r="A274" s="65">
        <v>265</v>
      </c>
      <c r="B274" s="117" t="s">
        <v>104</v>
      </c>
      <c r="C274" s="120">
        <v>291.2</v>
      </c>
      <c r="D274" s="118">
        <v>288.43333333333334</v>
      </c>
      <c r="E274" s="118">
        <v>284.76666666666665</v>
      </c>
      <c r="F274" s="118">
        <v>278.33333333333331</v>
      </c>
      <c r="G274" s="118">
        <v>274.66666666666663</v>
      </c>
      <c r="H274" s="118">
        <v>294.86666666666667</v>
      </c>
      <c r="I274" s="118">
        <v>298.5333333333333</v>
      </c>
      <c r="J274" s="118">
        <v>304.9666666666667</v>
      </c>
      <c r="K274" s="117">
        <v>292.10000000000002</v>
      </c>
      <c r="L274" s="117">
        <v>282</v>
      </c>
      <c r="M274" s="117">
        <v>114.69935</v>
      </c>
    </row>
    <row r="275" spans="1:13">
      <c r="A275" s="65">
        <v>266</v>
      </c>
      <c r="B275" s="117" t="s">
        <v>999</v>
      </c>
      <c r="C275" s="120">
        <v>780.7</v>
      </c>
      <c r="D275" s="118">
        <v>779.04999999999984</v>
      </c>
      <c r="E275" s="118">
        <v>771.1999999999997</v>
      </c>
      <c r="F275" s="118">
        <v>761.69999999999982</v>
      </c>
      <c r="G275" s="118">
        <v>753.84999999999968</v>
      </c>
      <c r="H275" s="118">
        <v>788.54999999999973</v>
      </c>
      <c r="I275" s="118">
        <v>796.39999999999986</v>
      </c>
      <c r="J275" s="118">
        <v>805.89999999999975</v>
      </c>
      <c r="K275" s="117">
        <v>786.9</v>
      </c>
      <c r="L275" s="117">
        <v>769.55</v>
      </c>
      <c r="M275" s="117">
        <v>1.54979</v>
      </c>
    </row>
    <row r="276" spans="1:13">
      <c r="A276" s="65">
        <v>267</v>
      </c>
      <c r="B276" s="117" t="s">
        <v>105</v>
      </c>
      <c r="C276" s="120">
        <v>1274.25</v>
      </c>
      <c r="D276" s="118">
        <v>1274.4833333333333</v>
      </c>
      <c r="E276" s="118">
        <v>1261.0166666666667</v>
      </c>
      <c r="F276" s="118">
        <v>1247.7833333333333</v>
      </c>
      <c r="G276" s="118">
        <v>1234.3166666666666</v>
      </c>
      <c r="H276" s="118">
        <v>1287.7166666666667</v>
      </c>
      <c r="I276" s="118">
        <v>1301.1833333333334</v>
      </c>
      <c r="J276" s="118">
        <v>1314.4166666666667</v>
      </c>
      <c r="K276" s="117">
        <v>1287.95</v>
      </c>
      <c r="L276" s="117">
        <v>1261.25</v>
      </c>
      <c r="M276" s="117">
        <v>16.766069999999999</v>
      </c>
    </row>
    <row r="277" spans="1:13">
      <c r="A277" s="65">
        <v>268</v>
      </c>
      <c r="B277" s="117" t="s">
        <v>106</v>
      </c>
      <c r="C277" s="120">
        <v>539.85</v>
      </c>
      <c r="D277" s="118">
        <v>535.11666666666667</v>
      </c>
      <c r="E277" s="118">
        <v>525.63333333333333</v>
      </c>
      <c r="F277" s="118">
        <v>511.41666666666663</v>
      </c>
      <c r="G277" s="118">
        <v>501.93333333333328</v>
      </c>
      <c r="H277" s="118">
        <v>549.33333333333337</v>
      </c>
      <c r="I277" s="118">
        <v>558.81666666666672</v>
      </c>
      <c r="J277" s="118">
        <v>573.03333333333342</v>
      </c>
      <c r="K277" s="117">
        <v>544.6</v>
      </c>
      <c r="L277" s="117">
        <v>520.9</v>
      </c>
      <c r="M277" s="117">
        <v>25.909410000000001</v>
      </c>
    </row>
    <row r="278" spans="1:13">
      <c r="A278" s="65">
        <v>269</v>
      </c>
      <c r="B278" s="117" t="s">
        <v>1007</v>
      </c>
      <c r="C278" s="120">
        <v>184.85</v>
      </c>
      <c r="D278" s="118">
        <v>184.53333333333333</v>
      </c>
      <c r="E278" s="118">
        <v>182.31666666666666</v>
      </c>
      <c r="F278" s="118">
        <v>179.78333333333333</v>
      </c>
      <c r="G278" s="118">
        <v>177.56666666666666</v>
      </c>
      <c r="H278" s="118">
        <v>187.06666666666666</v>
      </c>
      <c r="I278" s="118">
        <v>189.2833333333333</v>
      </c>
      <c r="J278" s="118">
        <v>191.81666666666666</v>
      </c>
      <c r="K278" s="117">
        <v>186.75</v>
      </c>
      <c r="L278" s="117">
        <v>182</v>
      </c>
      <c r="M278" s="117">
        <v>16.45168</v>
      </c>
    </row>
    <row r="279" spans="1:13">
      <c r="A279" s="65">
        <v>270</v>
      </c>
      <c r="B279" s="117" t="s">
        <v>1011</v>
      </c>
      <c r="C279" s="120">
        <v>562.15</v>
      </c>
      <c r="D279" s="118">
        <v>560.9666666666667</v>
      </c>
      <c r="E279" s="118">
        <v>557.58333333333337</v>
      </c>
      <c r="F279" s="118">
        <v>553.01666666666665</v>
      </c>
      <c r="G279" s="118">
        <v>549.63333333333333</v>
      </c>
      <c r="H279" s="118">
        <v>565.53333333333342</v>
      </c>
      <c r="I279" s="118">
        <v>568.91666666666663</v>
      </c>
      <c r="J279" s="118">
        <v>573.48333333333346</v>
      </c>
      <c r="K279" s="117">
        <v>564.35</v>
      </c>
      <c r="L279" s="117">
        <v>556.4</v>
      </c>
      <c r="M279" s="117">
        <v>5.0991799999999996</v>
      </c>
    </row>
    <row r="280" spans="1:13">
      <c r="A280" s="65">
        <v>271</v>
      </c>
      <c r="B280" s="117" t="s">
        <v>1014</v>
      </c>
      <c r="C280" s="120">
        <v>395.75</v>
      </c>
      <c r="D280" s="118">
        <v>395.61666666666662</v>
      </c>
      <c r="E280" s="118">
        <v>388.18333333333322</v>
      </c>
      <c r="F280" s="118">
        <v>380.61666666666662</v>
      </c>
      <c r="G280" s="118">
        <v>373.18333333333322</v>
      </c>
      <c r="H280" s="118">
        <v>403.18333333333322</v>
      </c>
      <c r="I280" s="118">
        <v>410.61666666666662</v>
      </c>
      <c r="J280" s="118">
        <v>418.18333333333322</v>
      </c>
      <c r="K280" s="117">
        <v>403.05</v>
      </c>
      <c r="L280" s="117">
        <v>388.05</v>
      </c>
      <c r="M280" s="117">
        <v>0.62424999999999997</v>
      </c>
    </row>
    <row r="281" spans="1:13">
      <c r="A281" s="65">
        <v>272</v>
      </c>
      <c r="B281" s="117" t="s">
        <v>201</v>
      </c>
      <c r="C281" s="120">
        <v>440.4</v>
      </c>
      <c r="D281" s="118">
        <v>442.7166666666667</v>
      </c>
      <c r="E281" s="118">
        <v>435.63333333333338</v>
      </c>
      <c r="F281" s="118">
        <v>430.86666666666667</v>
      </c>
      <c r="G281" s="118">
        <v>423.78333333333336</v>
      </c>
      <c r="H281" s="118">
        <v>447.48333333333341</v>
      </c>
      <c r="I281" s="118">
        <v>454.56666666666666</v>
      </c>
      <c r="J281" s="118">
        <v>459.33333333333343</v>
      </c>
      <c r="K281" s="117">
        <v>449.8</v>
      </c>
      <c r="L281" s="117">
        <v>437.95</v>
      </c>
      <c r="M281" s="117">
        <v>3.0550700000000002</v>
      </c>
    </row>
    <row r="282" spans="1:13">
      <c r="A282" s="65">
        <v>273</v>
      </c>
      <c r="B282" s="117" t="s">
        <v>202</v>
      </c>
      <c r="C282" s="120">
        <v>72.05</v>
      </c>
      <c r="D282" s="118">
        <v>71.05</v>
      </c>
      <c r="E282" s="118">
        <v>69.849999999999994</v>
      </c>
      <c r="F282" s="118">
        <v>67.649999999999991</v>
      </c>
      <c r="G282" s="118">
        <v>66.449999999999989</v>
      </c>
      <c r="H282" s="118">
        <v>73.25</v>
      </c>
      <c r="I282" s="118">
        <v>74.450000000000017</v>
      </c>
      <c r="J282" s="118">
        <v>76.650000000000006</v>
      </c>
      <c r="K282" s="117">
        <v>72.25</v>
      </c>
      <c r="L282" s="117">
        <v>68.849999999999994</v>
      </c>
      <c r="M282" s="117">
        <v>33.936549999999997</v>
      </c>
    </row>
    <row r="283" spans="1:13">
      <c r="A283" s="65">
        <v>274</v>
      </c>
      <c r="B283" s="117" t="s">
        <v>1026</v>
      </c>
      <c r="C283" s="120">
        <v>273.60000000000002</v>
      </c>
      <c r="D283" s="118">
        <v>272.71666666666664</v>
      </c>
      <c r="E283" s="118">
        <v>269.7833333333333</v>
      </c>
      <c r="F283" s="118">
        <v>265.96666666666664</v>
      </c>
      <c r="G283" s="118">
        <v>263.0333333333333</v>
      </c>
      <c r="H283" s="118">
        <v>276.5333333333333</v>
      </c>
      <c r="I283" s="118">
        <v>279.46666666666658</v>
      </c>
      <c r="J283" s="118">
        <v>283.2833333333333</v>
      </c>
      <c r="K283" s="117">
        <v>275.64999999999998</v>
      </c>
      <c r="L283" s="117">
        <v>268.89999999999998</v>
      </c>
      <c r="M283" s="117">
        <v>5.66167</v>
      </c>
    </row>
    <row r="284" spans="1:13">
      <c r="A284" s="65">
        <v>275</v>
      </c>
      <c r="B284" s="117" t="s">
        <v>1030</v>
      </c>
      <c r="C284" s="120">
        <v>71.45</v>
      </c>
      <c r="D284" s="118">
        <v>69.433333333333337</v>
      </c>
      <c r="E284" s="118">
        <v>67.01666666666668</v>
      </c>
      <c r="F284" s="118">
        <v>62.583333333333343</v>
      </c>
      <c r="G284" s="118">
        <v>60.166666666666686</v>
      </c>
      <c r="H284" s="118">
        <v>73.866666666666674</v>
      </c>
      <c r="I284" s="118">
        <v>76.283333333333331</v>
      </c>
      <c r="J284" s="118">
        <v>80.716666666666669</v>
      </c>
      <c r="K284" s="117">
        <v>71.849999999999994</v>
      </c>
      <c r="L284" s="117">
        <v>65</v>
      </c>
      <c r="M284" s="117">
        <v>6.8246500000000001</v>
      </c>
    </row>
    <row r="285" spans="1:13">
      <c r="A285" s="65">
        <v>276</v>
      </c>
      <c r="B285" s="117" t="s">
        <v>1040</v>
      </c>
      <c r="C285" s="120">
        <v>95.35</v>
      </c>
      <c r="D285" s="118">
        <v>94.983333333333334</v>
      </c>
      <c r="E285" s="118">
        <v>93.866666666666674</v>
      </c>
      <c r="F285" s="118">
        <v>92.38333333333334</v>
      </c>
      <c r="G285" s="118">
        <v>91.26666666666668</v>
      </c>
      <c r="H285" s="118">
        <v>96.466666666666669</v>
      </c>
      <c r="I285" s="118">
        <v>97.583333333333314</v>
      </c>
      <c r="J285" s="118">
        <v>99.066666666666663</v>
      </c>
      <c r="K285" s="117">
        <v>96.1</v>
      </c>
      <c r="L285" s="117">
        <v>93.5</v>
      </c>
      <c r="M285" s="117">
        <v>1.2144999999999999</v>
      </c>
    </row>
    <row r="286" spans="1:13">
      <c r="A286" s="65">
        <v>277</v>
      </c>
      <c r="B286" s="117" t="s">
        <v>1041</v>
      </c>
      <c r="C286" s="120">
        <v>219.55</v>
      </c>
      <c r="D286" s="118">
        <v>215.15</v>
      </c>
      <c r="E286" s="118">
        <v>207.4</v>
      </c>
      <c r="F286" s="118">
        <v>195.25</v>
      </c>
      <c r="G286" s="118">
        <v>187.5</v>
      </c>
      <c r="H286" s="118">
        <v>227.3</v>
      </c>
      <c r="I286" s="118">
        <v>235.05</v>
      </c>
      <c r="J286" s="118">
        <v>247.20000000000002</v>
      </c>
      <c r="K286" s="117">
        <v>222.9</v>
      </c>
      <c r="L286" s="117">
        <v>203</v>
      </c>
      <c r="M286" s="117">
        <v>1.51881</v>
      </c>
    </row>
    <row r="287" spans="1:13">
      <c r="A287" s="65">
        <v>278</v>
      </c>
      <c r="B287" s="117" t="s">
        <v>1042</v>
      </c>
      <c r="C287" s="120">
        <v>241.9</v>
      </c>
      <c r="D287" s="118">
        <v>240.31666666666669</v>
      </c>
      <c r="E287" s="118">
        <v>236.78333333333339</v>
      </c>
      <c r="F287" s="118">
        <v>231.66666666666669</v>
      </c>
      <c r="G287" s="118">
        <v>228.13333333333338</v>
      </c>
      <c r="H287" s="118">
        <v>245.43333333333339</v>
      </c>
      <c r="I287" s="118">
        <v>248.9666666666667</v>
      </c>
      <c r="J287" s="118">
        <v>254.0833333333334</v>
      </c>
      <c r="K287" s="117">
        <v>243.85</v>
      </c>
      <c r="L287" s="117">
        <v>235.2</v>
      </c>
      <c r="M287" s="117">
        <v>0.48837000000000003</v>
      </c>
    </row>
    <row r="288" spans="1:13">
      <c r="A288" s="65">
        <v>279</v>
      </c>
      <c r="B288" s="117" t="s">
        <v>107</v>
      </c>
      <c r="C288" s="120">
        <v>1240.45</v>
      </c>
      <c r="D288" s="118">
        <v>1234.8500000000001</v>
      </c>
      <c r="E288" s="118">
        <v>1223.4000000000003</v>
      </c>
      <c r="F288" s="118">
        <v>1206.3500000000001</v>
      </c>
      <c r="G288" s="118">
        <v>1194.9000000000003</v>
      </c>
      <c r="H288" s="118">
        <v>1251.9000000000003</v>
      </c>
      <c r="I288" s="118">
        <v>1263.3500000000001</v>
      </c>
      <c r="J288" s="118">
        <v>1280.4000000000003</v>
      </c>
      <c r="K288" s="117">
        <v>1246.3</v>
      </c>
      <c r="L288" s="117">
        <v>1217.8</v>
      </c>
      <c r="M288" s="117">
        <v>31.284510000000001</v>
      </c>
    </row>
    <row r="289" spans="1:13">
      <c r="A289" s="65">
        <v>280</v>
      </c>
      <c r="B289" s="117" t="s">
        <v>1053</v>
      </c>
      <c r="C289" s="120">
        <v>570.15</v>
      </c>
      <c r="D289" s="118">
        <v>562.66666666666663</v>
      </c>
      <c r="E289" s="118">
        <v>549.48333333333323</v>
      </c>
      <c r="F289" s="118">
        <v>528.81666666666661</v>
      </c>
      <c r="G289" s="118">
        <v>515.63333333333321</v>
      </c>
      <c r="H289" s="118">
        <v>583.33333333333326</v>
      </c>
      <c r="I289" s="118">
        <v>596.51666666666665</v>
      </c>
      <c r="J289" s="118">
        <v>617.18333333333328</v>
      </c>
      <c r="K289" s="117">
        <v>575.85</v>
      </c>
      <c r="L289" s="117">
        <v>542</v>
      </c>
      <c r="M289" s="117">
        <v>0.15015000000000001</v>
      </c>
    </row>
    <row r="290" spans="1:13">
      <c r="A290" s="65">
        <v>281</v>
      </c>
      <c r="B290" s="117" t="s">
        <v>1054</v>
      </c>
      <c r="C290" s="120">
        <v>381.45</v>
      </c>
      <c r="D290" s="118">
        <v>377.51666666666671</v>
      </c>
      <c r="E290" s="118">
        <v>368.03333333333342</v>
      </c>
      <c r="F290" s="118">
        <v>354.61666666666673</v>
      </c>
      <c r="G290" s="118">
        <v>345.13333333333344</v>
      </c>
      <c r="H290" s="118">
        <v>390.93333333333339</v>
      </c>
      <c r="I290" s="118">
        <v>400.41666666666663</v>
      </c>
      <c r="J290" s="118">
        <v>413.83333333333337</v>
      </c>
      <c r="K290" s="117">
        <v>387</v>
      </c>
      <c r="L290" s="117">
        <v>364.1</v>
      </c>
      <c r="M290" s="117">
        <v>2.3254899999999998</v>
      </c>
    </row>
    <row r="291" spans="1:13">
      <c r="A291" s="65">
        <v>282</v>
      </c>
      <c r="B291" s="117" t="s">
        <v>226</v>
      </c>
      <c r="C291" s="120">
        <v>420.5</v>
      </c>
      <c r="D291" s="118">
        <v>418.45</v>
      </c>
      <c r="E291" s="118">
        <v>408.04999999999995</v>
      </c>
      <c r="F291" s="118">
        <v>395.59999999999997</v>
      </c>
      <c r="G291" s="118">
        <v>385.19999999999993</v>
      </c>
      <c r="H291" s="118">
        <v>430.9</v>
      </c>
      <c r="I291" s="118">
        <v>441.29999999999995</v>
      </c>
      <c r="J291" s="118">
        <v>453.75</v>
      </c>
      <c r="K291" s="117">
        <v>428.85</v>
      </c>
      <c r="L291" s="117">
        <v>406</v>
      </c>
      <c r="M291" s="117">
        <v>18.306819999999998</v>
      </c>
    </row>
    <row r="292" spans="1:13">
      <c r="A292" s="65">
        <v>283</v>
      </c>
      <c r="B292" s="117" t="s">
        <v>108</v>
      </c>
      <c r="C292" s="120">
        <v>119.55</v>
      </c>
      <c r="D292" s="118">
        <v>117.91666666666667</v>
      </c>
      <c r="E292" s="118">
        <v>115.93333333333334</v>
      </c>
      <c r="F292" s="118">
        <v>112.31666666666666</v>
      </c>
      <c r="G292" s="118">
        <v>110.33333333333333</v>
      </c>
      <c r="H292" s="118">
        <v>121.53333333333335</v>
      </c>
      <c r="I292" s="118">
        <v>123.51666666666667</v>
      </c>
      <c r="J292" s="118">
        <v>127.13333333333335</v>
      </c>
      <c r="K292" s="117">
        <v>119.9</v>
      </c>
      <c r="L292" s="117">
        <v>114.3</v>
      </c>
      <c r="M292" s="117">
        <v>22.816109999999998</v>
      </c>
    </row>
    <row r="293" spans="1:13">
      <c r="A293" s="65">
        <v>284</v>
      </c>
      <c r="B293" s="117" t="s">
        <v>1062</v>
      </c>
      <c r="C293" s="120">
        <v>6.5</v>
      </c>
      <c r="D293" s="118">
        <v>6.416666666666667</v>
      </c>
      <c r="E293" s="118">
        <v>6.3333333333333339</v>
      </c>
      <c r="F293" s="118">
        <v>6.166666666666667</v>
      </c>
      <c r="G293" s="118">
        <v>6.0833333333333339</v>
      </c>
      <c r="H293" s="118">
        <v>6.5833333333333339</v>
      </c>
      <c r="I293" s="118">
        <v>6.6666666666666679</v>
      </c>
      <c r="J293" s="118">
        <v>6.8333333333333339</v>
      </c>
      <c r="K293" s="117">
        <v>6.5</v>
      </c>
      <c r="L293" s="117">
        <v>6.25</v>
      </c>
      <c r="M293" s="117">
        <v>19.677620000000001</v>
      </c>
    </row>
    <row r="294" spans="1:13">
      <c r="A294" s="65">
        <v>285</v>
      </c>
      <c r="B294" s="117" t="s">
        <v>109</v>
      </c>
      <c r="C294" s="120">
        <v>135.30000000000001</v>
      </c>
      <c r="D294" s="118">
        <v>132.98333333333335</v>
      </c>
      <c r="E294" s="118">
        <v>129.81666666666669</v>
      </c>
      <c r="F294" s="118">
        <v>124.33333333333334</v>
      </c>
      <c r="G294" s="118">
        <v>121.16666666666669</v>
      </c>
      <c r="H294" s="118">
        <v>138.4666666666667</v>
      </c>
      <c r="I294" s="118">
        <v>141.63333333333333</v>
      </c>
      <c r="J294" s="118">
        <v>147.1166666666667</v>
      </c>
      <c r="K294" s="117">
        <v>136.15</v>
      </c>
      <c r="L294" s="117">
        <v>127.5</v>
      </c>
      <c r="M294" s="117">
        <v>109.93552</v>
      </c>
    </row>
    <row r="295" spans="1:13">
      <c r="A295" s="65">
        <v>286</v>
      </c>
      <c r="B295" s="117" t="s">
        <v>1065</v>
      </c>
      <c r="C295" s="120">
        <v>71.849999999999994</v>
      </c>
      <c r="D295" s="118">
        <v>70.116666666666674</v>
      </c>
      <c r="E295" s="118">
        <v>67.033333333333346</v>
      </c>
      <c r="F295" s="118">
        <v>62.216666666666669</v>
      </c>
      <c r="G295" s="118">
        <v>59.13333333333334</v>
      </c>
      <c r="H295" s="118">
        <v>74.933333333333351</v>
      </c>
      <c r="I295" s="118">
        <v>78.016666666666666</v>
      </c>
      <c r="J295" s="118">
        <v>82.833333333333357</v>
      </c>
      <c r="K295" s="117">
        <v>73.2</v>
      </c>
      <c r="L295" s="117">
        <v>65.3</v>
      </c>
      <c r="M295" s="117">
        <v>63.301459999999999</v>
      </c>
    </row>
    <row r="296" spans="1:13">
      <c r="A296" s="65">
        <v>287</v>
      </c>
      <c r="B296" s="117" t="s">
        <v>1067</v>
      </c>
      <c r="C296" s="120">
        <v>1017.65</v>
      </c>
      <c r="D296" s="118">
        <v>1015.6166666666668</v>
      </c>
      <c r="E296" s="118">
        <v>1007.2333333333336</v>
      </c>
      <c r="F296" s="118">
        <v>996.81666666666683</v>
      </c>
      <c r="G296" s="118">
        <v>988.43333333333362</v>
      </c>
      <c r="H296" s="118">
        <v>1026.0333333333335</v>
      </c>
      <c r="I296" s="118">
        <v>1034.4166666666667</v>
      </c>
      <c r="J296" s="118">
        <v>1044.8333333333335</v>
      </c>
      <c r="K296" s="117">
        <v>1024</v>
      </c>
      <c r="L296" s="117">
        <v>1005.2</v>
      </c>
      <c r="M296" s="117">
        <v>0.55774000000000001</v>
      </c>
    </row>
    <row r="297" spans="1:13">
      <c r="A297" s="65">
        <v>288</v>
      </c>
      <c r="B297" s="117" t="s">
        <v>1973</v>
      </c>
      <c r="C297" s="120">
        <v>348.65</v>
      </c>
      <c r="D297" s="118">
        <v>344.88333333333338</v>
      </c>
      <c r="E297" s="118">
        <v>340.76666666666677</v>
      </c>
      <c r="F297" s="118">
        <v>332.88333333333338</v>
      </c>
      <c r="G297" s="118">
        <v>328.76666666666677</v>
      </c>
      <c r="H297" s="118">
        <v>352.76666666666677</v>
      </c>
      <c r="I297" s="118">
        <v>356.88333333333344</v>
      </c>
      <c r="J297" s="118">
        <v>364.76666666666677</v>
      </c>
      <c r="K297" s="117">
        <v>349</v>
      </c>
      <c r="L297" s="117">
        <v>337</v>
      </c>
      <c r="M297" s="117">
        <v>0.19449</v>
      </c>
    </row>
    <row r="298" spans="1:13">
      <c r="A298" s="65">
        <v>289</v>
      </c>
      <c r="B298" s="117" t="s">
        <v>1073</v>
      </c>
      <c r="C298" s="120">
        <v>6065.05</v>
      </c>
      <c r="D298" s="118">
        <v>5977.083333333333</v>
      </c>
      <c r="E298" s="118">
        <v>5840.8166666666657</v>
      </c>
      <c r="F298" s="118">
        <v>5616.583333333333</v>
      </c>
      <c r="G298" s="118">
        <v>5480.3166666666657</v>
      </c>
      <c r="H298" s="118">
        <v>6201.3166666666657</v>
      </c>
      <c r="I298" s="118">
        <v>6337.5833333333339</v>
      </c>
      <c r="J298" s="118">
        <v>6561.8166666666657</v>
      </c>
      <c r="K298" s="117">
        <v>6113.35</v>
      </c>
      <c r="L298" s="117">
        <v>5752.85</v>
      </c>
      <c r="M298" s="117">
        <v>8.8370000000000004E-2</v>
      </c>
    </row>
    <row r="299" spans="1:13">
      <c r="A299" s="65">
        <v>290</v>
      </c>
      <c r="B299" s="117" t="s">
        <v>110</v>
      </c>
      <c r="C299" s="120">
        <v>484.55</v>
      </c>
      <c r="D299" s="118">
        <v>482.89999999999992</v>
      </c>
      <c r="E299" s="118">
        <v>474.79999999999984</v>
      </c>
      <c r="F299" s="118">
        <v>465.0499999999999</v>
      </c>
      <c r="G299" s="118">
        <v>456.94999999999982</v>
      </c>
      <c r="H299" s="118">
        <v>492.64999999999986</v>
      </c>
      <c r="I299" s="118">
        <v>500.74999999999989</v>
      </c>
      <c r="J299" s="118">
        <v>510.49999999999989</v>
      </c>
      <c r="K299" s="117">
        <v>491</v>
      </c>
      <c r="L299" s="117">
        <v>473.15</v>
      </c>
      <c r="M299" s="117">
        <v>30.888590000000001</v>
      </c>
    </row>
    <row r="300" spans="1:13">
      <c r="A300" s="65">
        <v>291</v>
      </c>
      <c r="B300" s="117" t="s">
        <v>111</v>
      </c>
      <c r="C300" s="120">
        <v>1305.8</v>
      </c>
      <c r="D300" s="118">
        <v>1297.75</v>
      </c>
      <c r="E300" s="118">
        <v>1285.0999999999999</v>
      </c>
      <c r="F300" s="118">
        <v>1264.3999999999999</v>
      </c>
      <c r="G300" s="118">
        <v>1251.7499999999998</v>
      </c>
      <c r="H300" s="118">
        <v>1318.45</v>
      </c>
      <c r="I300" s="118">
        <v>1331.1000000000001</v>
      </c>
      <c r="J300" s="118">
        <v>1351.8000000000002</v>
      </c>
      <c r="K300" s="117">
        <v>1310.4000000000001</v>
      </c>
      <c r="L300" s="117">
        <v>1277.05</v>
      </c>
      <c r="M300" s="117">
        <v>39.480510000000002</v>
      </c>
    </row>
    <row r="301" spans="1:13">
      <c r="A301" s="65">
        <v>292</v>
      </c>
      <c r="B301" s="117" t="s">
        <v>1853</v>
      </c>
      <c r="C301" s="120">
        <v>1671.9</v>
      </c>
      <c r="D301" s="118">
        <v>1688.3</v>
      </c>
      <c r="E301" s="118">
        <v>1649.6</v>
      </c>
      <c r="F301" s="118">
        <v>1627.3</v>
      </c>
      <c r="G301" s="118">
        <v>1588.6</v>
      </c>
      <c r="H301" s="118">
        <v>1710.6</v>
      </c>
      <c r="I301" s="118">
        <v>1749.3000000000002</v>
      </c>
      <c r="J301" s="118">
        <v>1771.6</v>
      </c>
      <c r="K301" s="117">
        <v>1727</v>
      </c>
      <c r="L301" s="117">
        <v>1666</v>
      </c>
      <c r="M301" s="117">
        <v>2.2959800000000001</v>
      </c>
    </row>
    <row r="302" spans="1:13">
      <c r="A302" s="65">
        <v>293</v>
      </c>
      <c r="B302" s="117" t="s">
        <v>1899</v>
      </c>
      <c r="C302" s="120">
        <v>1537.5</v>
      </c>
      <c r="D302" s="118">
        <v>1543.6499999999999</v>
      </c>
      <c r="E302" s="118">
        <v>1521.8499999999997</v>
      </c>
      <c r="F302" s="118">
        <v>1506.1999999999998</v>
      </c>
      <c r="G302" s="118">
        <v>1484.3999999999996</v>
      </c>
      <c r="H302" s="118">
        <v>1559.2999999999997</v>
      </c>
      <c r="I302" s="118">
        <v>1581.1</v>
      </c>
      <c r="J302" s="118">
        <v>1596.7499999999998</v>
      </c>
      <c r="K302" s="117">
        <v>1565.45</v>
      </c>
      <c r="L302" s="117">
        <v>1528</v>
      </c>
      <c r="M302" s="117">
        <v>0.4829</v>
      </c>
    </row>
    <row r="303" spans="1:13">
      <c r="A303" s="65">
        <v>294</v>
      </c>
      <c r="B303" s="117" t="s">
        <v>112</v>
      </c>
      <c r="C303" s="120">
        <v>784.6</v>
      </c>
      <c r="D303" s="118">
        <v>784.76666666666677</v>
      </c>
      <c r="E303" s="118">
        <v>777.93333333333351</v>
      </c>
      <c r="F303" s="118">
        <v>771.26666666666677</v>
      </c>
      <c r="G303" s="118">
        <v>764.43333333333351</v>
      </c>
      <c r="H303" s="118">
        <v>791.43333333333351</v>
      </c>
      <c r="I303" s="118">
        <v>798.26666666666677</v>
      </c>
      <c r="J303" s="118">
        <v>804.93333333333351</v>
      </c>
      <c r="K303" s="117">
        <v>791.6</v>
      </c>
      <c r="L303" s="117">
        <v>778.1</v>
      </c>
      <c r="M303" s="117">
        <v>12.207689999999999</v>
      </c>
    </row>
    <row r="304" spans="1:13">
      <c r="A304" s="65">
        <v>295</v>
      </c>
      <c r="B304" s="117" t="s">
        <v>113</v>
      </c>
      <c r="C304" s="120">
        <v>656.75</v>
      </c>
      <c r="D304" s="118">
        <v>652.23333333333335</v>
      </c>
      <c r="E304" s="118">
        <v>646.56666666666672</v>
      </c>
      <c r="F304" s="118">
        <v>636.38333333333333</v>
      </c>
      <c r="G304" s="118">
        <v>630.7166666666667</v>
      </c>
      <c r="H304" s="118">
        <v>662.41666666666674</v>
      </c>
      <c r="I304" s="118">
        <v>668.08333333333326</v>
      </c>
      <c r="J304" s="118">
        <v>678.26666666666677</v>
      </c>
      <c r="K304" s="117">
        <v>657.9</v>
      </c>
      <c r="L304" s="117">
        <v>642.04999999999995</v>
      </c>
      <c r="M304" s="117">
        <v>60.392440000000001</v>
      </c>
    </row>
    <row r="305" spans="1:13">
      <c r="A305" s="65">
        <v>296</v>
      </c>
      <c r="B305" s="117" t="s">
        <v>114</v>
      </c>
      <c r="C305" s="120">
        <v>433.75</v>
      </c>
      <c r="D305" s="118">
        <v>426.73333333333335</v>
      </c>
      <c r="E305" s="118">
        <v>416.01666666666671</v>
      </c>
      <c r="F305" s="118">
        <v>398.28333333333336</v>
      </c>
      <c r="G305" s="118">
        <v>387.56666666666672</v>
      </c>
      <c r="H305" s="118">
        <v>444.4666666666667</v>
      </c>
      <c r="I305" s="118">
        <v>455.18333333333339</v>
      </c>
      <c r="J305" s="118">
        <v>472.91666666666669</v>
      </c>
      <c r="K305" s="117">
        <v>437.45</v>
      </c>
      <c r="L305" s="117">
        <v>409</v>
      </c>
      <c r="M305" s="117">
        <v>33.801560000000002</v>
      </c>
    </row>
    <row r="306" spans="1:13">
      <c r="A306" s="65">
        <v>297</v>
      </c>
      <c r="B306" s="117" t="s">
        <v>1109</v>
      </c>
      <c r="C306" s="120">
        <v>114.8</v>
      </c>
      <c r="D306" s="118">
        <v>113.18333333333334</v>
      </c>
      <c r="E306" s="118">
        <v>110.56666666666668</v>
      </c>
      <c r="F306" s="118">
        <v>106.33333333333334</v>
      </c>
      <c r="G306" s="118">
        <v>103.71666666666668</v>
      </c>
      <c r="H306" s="118">
        <v>117.41666666666667</v>
      </c>
      <c r="I306" s="118">
        <v>120.03333333333335</v>
      </c>
      <c r="J306" s="118">
        <v>124.26666666666667</v>
      </c>
      <c r="K306" s="117">
        <v>115.8</v>
      </c>
      <c r="L306" s="117">
        <v>108.95</v>
      </c>
      <c r="M306" s="117">
        <v>6.6455900000000003</v>
      </c>
    </row>
    <row r="307" spans="1:13">
      <c r="A307" s="65">
        <v>298</v>
      </c>
      <c r="B307" s="117" t="s">
        <v>1113</v>
      </c>
      <c r="C307" s="120">
        <v>242.8</v>
      </c>
      <c r="D307" s="118">
        <v>240.6</v>
      </c>
      <c r="E307" s="118">
        <v>237.2</v>
      </c>
      <c r="F307" s="118">
        <v>231.6</v>
      </c>
      <c r="G307" s="118">
        <v>228.2</v>
      </c>
      <c r="H307" s="118">
        <v>246.2</v>
      </c>
      <c r="I307" s="118">
        <v>249.60000000000002</v>
      </c>
      <c r="J307" s="118">
        <v>255.2</v>
      </c>
      <c r="K307" s="117">
        <v>244</v>
      </c>
      <c r="L307" s="117">
        <v>235</v>
      </c>
      <c r="M307" s="117">
        <v>0.75758000000000003</v>
      </c>
    </row>
    <row r="308" spans="1:13">
      <c r="A308" s="65">
        <v>299</v>
      </c>
      <c r="B308" s="117" t="s">
        <v>1129</v>
      </c>
      <c r="C308" s="120">
        <v>120.25</v>
      </c>
      <c r="D308" s="118">
        <v>119.55</v>
      </c>
      <c r="E308" s="118">
        <v>115.55</v>
      </c>
      <c r="F308" s="118">
        <v>110.85</v>
      </c>
      <c r="G308" s="118">
        <v>106.85</v>
      </c>
      <c r="H308" s="118">
        <v>124.25</v>
      </c>
      <c r="I308" s="118">
        <v>128.25</v>
      </c>
      <c r="J308" s="118">
        <v>132.94999999999999</v>
      </c>
      <c r="K308" s="117">
        <v>123.55</v>
      </c>
      <c r="L308" s="117">
        <v>114.85</v>
      </c>
      <c r="M308" s="117">
        <v>70.854100000000003</v>
      </c>
    </row>
    <row r="309" spans="1:13">
      <c r="A309" s="65">
        <v>300</v>
      </c>
      <c r="B309" s="117" t="s">
        <v>1139</v>
      </c>
      <c r="C309" s="120">
        <v>86.35</v>
      </c>
      <c r="D309" s="118">
        <v>83.11666666666666</v>
      </c>
      <c r="E309" s="118">
        <v>78.23333333333332</v>
      </c>
      <c r="F309" s="118">
        <v>70.11666666666666</v>
      </c>
      <c r="G309" s="118">
        <v>65.23333333333332</v>
      </c>
      <c r="H309" s="118">
        <v>91.23333333333332</v>
      </c>
      <c r="I309" s="118">
        <v>96.116666666666674</v>
      </c>
      <c r="J309" s="118">
        <v>104.23333333333332</v>
      </c>
      <c r="K309" s="117">
        <v>88</v>
      </c>
      <c r="L309" s="117">
        <v>75</v>
      </c>
      <c r="M309" s="117">
        <v>8.2982999999999993</v>
      </c>
    </row>
    <row r="310" spans="1:13">
      <c r="A310" s="65">
        <v>301</v>
      </c>
      <c r="B310" s="117" t="s">
        <v>239</v>
      </c>
      <c r="C310" s="120">
        <v>335.65</v>
      </c>
      <c r="D310" s="118">
        <v>334.91666666666669</v>
      </c>
      <c r="E310" s="118">
        <v>332.83333333333337</v>
      </c>
      <c r="F310" s="118">
        <v>330.01666666666671</v>
      </c>
      <c r="G310" s="118">
        <v>327.93333333333339</v>
      </c>
      <c r="H310" s="118">
        <v>337.73333333333335</v>
      </c>
      <c r="I310" s="118">
        <v>339.81666666666672</v>
      </c>
      <c r="J310" s="118">
        <v>342.63333333333333</v>
      </c>
      <c r="K310" s="117">
        <v>337</v>
      </c>
      <c r="L310" s="117">
        <v>332.1</v>
      </c>
      <c r="M310" s="117">
        <v>24.41292</v>
      </c>
    </row>
    <row r="311" spans="1:13">
      <c r="A311" s="65">
        <v>302</v>
      </c>
      <c r="B311" s="117" t="s">
        <v>1146</v>
      </c>
      <c r="C311" s="120">
        <v>27.45</v>
      </c>
      <c r="D311" s="118">
        <v>27</v>
      </c>
      <c r="E311" s="118">
        <v>26.25</v>
      </c>
      <c r="F311" s="118">
        <v>25.05</v>
      </c>
      <c r="G311" s="118">
        <v>24.3</v>
      </c>
      <c r="H311" s="118">
        <v>28.2</v>
      </c>
      <c r="I311" s="118">
        <v>28.95</v>
      </c>
      <c r="J311" s="118">
        <v>30.15</v>
      </c>
      <c r="K311" s="117">
        <v>27.75</v>
      </c>
      <c r="L311" s="117">
        <v>25.8</v>
      </c>
      <c r="M311" s="117">
        <v>19.462759999999999</v>
      </c>
    </row>
    <row r="312" spans="1:13">
      <c r="A312" s="65">
        <v>303</v>
      </c>
      <c r="B312" s="117" t="s">
        <v>115</v>
      </c>
      <c r="C312" s="120">
        <v>7117.75</v>
      </c>
      <c r="D312" s="118">
        <v>7056.7833333333328</v>
      </c>
      <c r="E312" s="118">
        <v>6955.4166666666661</v>
      </c>
      <c r="F312" s="118">
        <v>6793.083333333333</v>
      </c>
      <c r="G312" s="118">
        <v>6691.7166666666662</v>
      </c>
      <c r="H312" s="118">
        <v>7219.1166666666659</v>
      </c>
      <c r="I312" s="118">
        <v>7320.4833333333327</v>
      </c>
      <c r="J312" s="118">
        <v>7482.8166666666657</v>
      </c>
      <c r="K312" s="117">
        <v>7158.15</v>
      </c>
      <c r="L312" s="117">
        <v>6894.45</v>
      </c>
      <c r="M312" s="117">
        <v>8.3853799999999996</v>
      </c>
    </row>
    <row r="313" spans="1:13">
      <c r="A313" s="65">
        <v>304</v>
      </c>
      <c r="B313" s="117" t="s">
        <v>2236</v>
      </c>
      <c r="C313" s="120">
        <v>536.35</v>
      </c>
      <c r="D313" s="118">
        <v>537.76666666666677</v>
      </c>
      <c r="E313" s="118">
        <v>533.08333333333348</v>
      </c>
      <c r="F313" s="118">
        <v>529.81666666666672</v>
      </c>
      <c r="G313" s="118">
        <v>525.13333333333344</v>
      </c>
      <c r="H313" s="118">
        <v>541.03333333333353</v>
      </c>
      <c r="I313" s="118">
        <v>545.7166666666667</v>
      </c>
      <c r="J313" s="118">
        <v>548.98333333333358</v>
      </c>
      <c r="K313" s="117">
        <v>542.45000000000005</v>
      </c>
      <c r="L313" s="117">
        <v>534.5</v>
      </c>
      <c r="M313" s="117">
        <v>6.9809999999999997E-2</v>
      </c>
    </row>
    <row r="314" spans="1:13">
      <c r="A314" s="65">
        <v>305</v>
      </c>
      <c r="B314" s="117" t="s">
        <v>1855</v>
      </c>
      <c r="C314" s="120">
        <v>68.55</v>
      </c>
      <c r="D314" s="118">
        <v>68.916666666666671</v>
      </c>
      <c r="E314" s="118">
        <v>67.933333333333337</v>
      </c>
      <c r="F314" s="118">
        <v>67.316666666666663</v>
      </c>
      <c r="G314" s="118">
        <v>66.333333333333329</v>
      </c>
      <c r="H314" s="118">
        <v>69.533333333333346</v>
      </c>
      <c r="I314" s="118">
        <v>70.516666666666666</v>
      </c>
      <c r="J314" s="118">
        <v>71.133333333333354</v>
      </c>
      <c r="K314" s="117">
        <v>69.900000000000006</v>
      </c>
      <c r="L314" s="117">
        <v>68.3</v>
      </c>
      <c r="M314" s="117">
        <v>3.956</v>
      </c>
    </row>
    <row r="315" spans="1:13">
      <c r="A315" s="65">
        <v>306</v>
      </c>
      <c r="B315" s="117" t="s">
        <v>347</v>
      </c>
      <c r="C315" s="120">
        <v>566.75</v>
      </c>
      <c r="D315" s="118">
        <v>565.83333333333337</v>
      </c>
      <c r="E315" s="118">
        <v>559.2166666666667</v>
      </c>
      <c r="F315" s="118">
        <v>551.68333333333328</v>
      </c>
      <c r="G315" s="118">
        <v>545.06666666666661</v>
      </c>
      <c r="H315" s="118">
        <v>573.36666666666679</v>
      </c>
      <c r="I315" s="118">
        <v>579.98333333333335</v>
      </c>
      <c r="J315" s="118">
        <v>587.51666666666688</v>
      </c>
      <c r="K315" s="117">
        <v>572.45000000000005</v>
      </c>
      <c r="L315" s="117">
        <v>558.29999999999995</v>
      </c>
      <c r="M315" s="117">
        <v>15.10553</v>
      </c>
    </row>
    <row r="316" spans="1:13">
      <c r="A316" s="65">
        <v>307</v>
      </c>
      <c r="B316" s="117" t="s">
        <v>116</v>
      </c>
      <c r="C316" s="120">
        <v>90.9</v>
      </c>
      <c r="D316" s="118">
        <v>90.483333333333334</v>
      </c>
      <c r="E316" s="118">
        <v>89.166666666666671</v>
      </c>
      <c r="F316" s="118">
        <v>87.433333333333337</v>
      </c>
      <c r="G316" s="118">
        <v>86.116666666666674</v>
      </c>
      <c r="H316" s="118">
        <v>92.216666666666669</v>
      </c>
      <c r="I316" s="118">
        <v>93.533333333333331</v>
      </c>
      <c r="J316" s="118">
        <v>95.266666666666666</v>
      </c>
      <c r="K316" s="117">
        <v>91.8</v>
      </c>
      <c r="L316" s="117">
        <v>88.75</v>
      </c>
      <c r="M316" s="117">
        <v>1.84114</v>
      </c>
    </row>
    <row r="317" spans="1:13">
      <c r="A317" s="65">
        <v>308</v>
      </c>
      <c r="B317" s="117" t="s">
        <v>1164</v>
      </c>
      <c r="C317" s="120">
        <v>3347.1</v>
      </c>
      <c r="D317" s="118">
        <v>3322.7166666666672</v>
      </c>
      <c r="E317" s="118">
        <v>3283.4333333333343</v>
      </c>
      <c r="F317" s="118">
        <v>3219.7666666666673</v>
      </c>
      <c r="G317" s="118">
        <v>3180.4833333333345</v>
      </c>
      <c r="H317" s="118">
        <v>3386.3833333333341</v>
      </c>
      <c r="I317" s="118">
        <v>3425.666666666667</v>
      </c>
      <c r="J317" s="118">
        <v>3489.3333333333339</v>
      </c>
      <c r="K317" s="117">
        <v>3362</v>
      </c>
      <c r="L317" s="117">
        <v>3259.05</v>
      </c>
      <c r="M317" s="117">
        <v>0.30812</v>
      </c>
    </row>
    <row r="318" spans="1:13">
      <c r="A318" s="65">
        <v>309</v>
      </c>
      <c r="B318" s="117" t="s">
        <v>351</v>
      </c>
      <c r="C318" s="120">
        <v>407.65</v>
      </c>
      <c r="D318" s="118">
        <v>405.51666666666665</v>
      </c>
      <c r="E318" s="118">
        <v>399.83333333333331</v>
      </c>
      <c r="F318" s="118">
        <v>392.01666666666665</v>
      </c>
      <c r="G318" s="118">
        <v>386.33333333333331</v>
      </c>
      <c r="H318" s="118">
        <v>413.33333333333331</v>
      </c>
      <c r="I318" s="118">
        <v>419.01666666666671</v>
      </c>
      <c r="J318" s="118">
        <v>426.83333333333331</v>
      </c>
      <c r="K318" s="117">
        <v>411.2</v>
      </c>
      <c r="L318" s="117">
        <v>397.7</v>
      </c>
      <c r="M318" s="117">
        <v>5.9511200000000004</v>
      </c>
    </row>
    <row r="319" spans="1:13">
      <c r="A319" s="65">
        <v>310</v>
      </c>
      <c r="B319" s="117" t="s">
        <v>1835</v>
      </c>
      <c r="C319" s="120">
        <v>897.95</v>
      </c>
      <c r="D319" s="118">
        <v>901.98333333333323</v>
      </c>
      <c r="E319" s="118">
        <v>889.76666666666642</v>
      </c>
      <c r="F319" s="118">
        <v>881.58333333333314</v>
      </c>
      <c r="G319" s="118">
        <v>869.36666666666633</v>
      </c>
      <c r="H319" s="118">
        <v>910.16666666666652</v>
      </c>
      <c r="I319" s="118">
        <v>922.38333333333344</v>
      </c>
      <c r="J319" s="118">
        <v>930.56666666666661</v>
      </c>
      <c r="K319" s="117">
        <v>914.2</v>
      </c>
      <c r="L319" s="117">
        <v>893.8</v>
      </c>
      <c r="M319" s="117">
        <v>5.9617500000000003</v>
      </c>
    </row>
    <row r="320" spans="1:13">
      <c r="A320" s="65">
        <v>311</v>
      </c>
      <c r="B320" s="117" t="s">
        <v>1167</v>
      </c>
      <c r="C320" s="120">
        <v>211.75</v>
      </c>
      <c r="D320" s="118">
        <v>209.38333333333333</v>
      </c>
      <c r="E320" s="118">
        <v>205.36666666666665</v>
      </c>
      <c r="F320" s="118">
        <v>198.98333333333332</v>
      </c>
      <c r="G320" s="118">
        <v>194.96666666666664</v>
      </c>
      <c r="H320" s="118">
        <v>215.76666666666665</v>
      </c>
      <c r="I320" s="118">
        <v>219.7833333333333</v>
      </c>
      <c r="J320" s="118">
        <v>226.16666666666666</v>
      </c>
      <c r="K320" s="117">
        <v>213.4</v>
      </c>
      <c r="L320" s="117">
        <v>203</v>
      </c>
      <c r="M320" s="117">
        <v>0.65871999999999997</v>
      </c>
    </row>
    <row r="321" spans="1:13">
      <c r="A321" s="65">
        <v>312</v>
      </c>
      <c r="B321" s="117" t="s">
        <v>1169</v>
      </c>
      <c r="C321" s="120">
        <v>151.69999999999999</v>
      </c>
      <c r="D321" s="118">
        <v>150.79999999999998</v>
      </c>
      <c r="E321" s="118">
        <v>149.34999999999997</v>
      </c>
      <c r="F321" s="118">
        <v>146.99999999999997</v>
      </c>
      <c r="G321" s="118">
        <v>145.54999999999995</v>
      </c>
      <c r="H321" s="118">
        <v>153.14999999999998</v>
      </c>
      <c r="I321" s="118">
        <v>154.59999999999997</v>
      </c>
      <c r="J321" s="118">
        <v>156.94999999999999</v>
      </c>
      <c r="K321" s="117">
        <v>152.25</v>
      </c>
      <c r="L321" s="117">
        <v>148.44999999999999</v>
      </c>
      <c r="M321" s="117">
        <v>1.1665700000000001</v>
      </c>
    </row>
    <row r="322" spans="1:13">
      <c r="A322" s="65">
        <v>313</v>
      </c>
      <c r="B322" s="117" t="s">
        <v>1171</v>
      </c>
      <c r="C322" s="120">
        <v>327.95</v>
      </c>
      <c r="D322" s="118">
        <v>328.65000000000003</v>
      </c>
      <c r="E322" s="118">
        <v>322.30000000000007</v>
      </c>
      <c r="F322" s="118">
        <v>316.65000000000003</v>
      </c>
      <c r="G322" s="118">
        <v>310.30000000000007</v>
      </c>
      <c r="H322" s="118">
        <v>334.30000000000007</v>
      </c>
      <c r="I322" s="118">
        <v>340.65000000000009</v>
      </c>
      <c r="J322" s="118">
        <v>346.30000000000007</v>
      </c>
      <c r="K322" s="117">
        <v>335</v>
      </c>
      <c r="L322" s="117">
        <v>323</v>
      </c>
      <c r="M322" s="117">
        <v>1.57921</v>
      </c>
    </row>
    <row r="323" spans="1:13">
      <c r="A323" s="65">
        <v>314</v>
      </c>
      <c r="B323" s="117" t="s">
        <v>117</v>
      </c>
      <c r="C323" s="120">
        <v>915.65</v>
      </c>
      <c r="D323" s="118">
        <v>922.91666666666663</v>
      </c>
      <c r="E323" s="118">
        <v>904.93333333333328</v>
      </c>
      <c r="F323" s="118">
        <v>894.2166666666667</v>
      </c>
      <c r="G323" s="118">
        <v>876.23333333333335</v>
      </c>
      <c r="H323" s="118">
        <v>933.63333333333321</v>
      </c>
      <c r="I323" s="118">
        <v>951.61666666666656</v>
      </c>
      <c r="J323" s="118">
        <v>962.33333333333314</v>
      </c>
      <c r="K323" s="117">
        <v>940.9</v>
      </c>
      <c r="L323" s="117">
        <v>912.2</v>
      </c>
      <c r="M323" s="117">
        <v>12.510949999999999</v>
      </c>
    </row>
    <row r="324" spans="1:13">
      <c r="A324" s="65">
        <v>315</v>
      </c>
      <c r="B324" s="117" t="s">
        <v>1179</v>
      </c>
      <c r="C324" s="120">
        <v>28.95</v>
      </c>
      <c r="D324" s="118">
        <v>28.133333333333336</v>
      </c>
      <c r="E324" s="118">
        <v>27.066666666666674</v>
      </c>
      <c r="F324" s="118">
        <v>25.183333333333337</v>
      </c>
      <c r="G324" s="118">
        <v>24.116666666666674</v>
      </c>
      <c r="H324" s="118">
        <v>30.016666666666673</v>
      </c>
      <c r="I324" s="118">
        <v>31.083333333333336</v>
      </c>
      <c r="J324" s="118">
        <v>32.966666666666669</v>
      </c>
      <c r="K324" s="117">
        <v>29.2</v>
      </c>
      <c r="L324" s="117">
        <v>26.25</v>
      </c>
      <c r="M324" s="117">
        <v>28.009360000000001</v>
      </c>
    </row>
    <row r="325" spans="1:13">
      <c r="A325" s="65">
        <v>316</v>
      </c>
      <c r="B325" s="117" t="s">
        <v>1182</v>
      </c>
      <c r="C325" s="120">
        <v>159.5</v>
      </c>
      <c r="D325" s="118">
        <v>157.29999999999998</v>
      </c>
      <c r="E325" s="118">
        <v>153.59999999999997</v>
      </c>
      <c r="F325" s="118">
        <v>147.69999999999999</v>
      </c>
      <c r="G325" s="118">
        <v>143.99999999999997</v>
      </c>
      <c r="H325" s="118">
        <v>163.19999999999996</v>
      </c>
      <c r="I325" s="118">
        <v>166.89999999999995</v>
      </c>
      <c r="J325" s="118">
        <v>172.79999999999995</v>
      </c>
      <c r="K325" s="117">
        <v>161</v>
      </c>
      <c r="L325" s="117">
        <v>151.4</v>
      </c>
      <c r="M325" s="117">
        <v>3.6024500000000002</v>
      </c>
    </row>
    <row r="326" spans="1:13">
      <c r="A326" s="65">
        <v>317</v>
      </c>
      <c r="B326" s="117" t="s">
        <v>118</v>
      </c>
      <c r="C326" s="120">
        <v>164.45</v>
      </c>
      <c r="D326" s="118">
        <v>162.98333333333332</v>
      </c>
      <c r="E326" s="118">
        <v>160.96666666666664</v>
      </c>
      <c r="F326" s="118">
        <v>157.48333333333332</v>
      </c>
      <c r="G326" s="118">
        <v>155.46666666666664</v>
      </c>
      <c r="H326" s="118">
        <v>166.46666666666664</v>
      </c>
      <c r="I326" s="118">
        <v>168.48333333333335</v>
      </c>
      <c r="J326" s="118">
        <v>171.96666666666664</v>
      </c>
      <c r="K326" s="117">
        <v>165</v>
      </c>
      <c r="L326" s="117">
        <v>159.5</v>
      </c>
      <c r="M326" s="117">
        <v>88.231809999999996</v>
      </c>
    </row>
    <row r="327" spans="1:13">
      <c r="A327" s="65">
        <v>318</v>
      </c>
      <c r="B327" s="117" t="s">
        <v>1192</v>
      </c>
      <c r="C327" s="120">
        <v>577</v>
      </c>
      <c r="D327" s="118">
        <v>575.06666666666672</v>
      </c>
      <c r="E327" s="118">
        <v>566.13333333333344</v>
      </c>
      <c r="F327" s="118">
        <v>555.26666666666677</v>
      </c>
      <c r="G327" s="118">
        <v>546.33333333333348</v>
      </c>
      <c r="H327" s="118">
        <v>585.93333333333339</v>
      </c>
      <c r="I327" s="118">
        <v>594.86666666666656</v>
      </c>
      <c r="J327" s="118">
        <v>605.73333333333335</v>
      </c>
      <c r="K327" s="117">
        <v>584</v>
      </c>
      <c r="L327" s="117">
        <v>564.20000000000005</v>
      </c>
      <c r="M327" s="117">
        <v>2.2340599999999999</v>
      </c>
    </row>
    <row r="328" spans="1:13">
      <c r="A328" s="65">
        <v>319</v>
      </c>
      <c r="B328" s="117" t="s">
        <v>203</v>
      </c>
      <c r="C328" s="120">
        <v>1009.95</v>
      </c>
      <c r="D328" s="118">
        <v>1014.4500000000002</v>
      </c>
      <c r="E328" s="118">
        <v>1001.0000000000002</v>
      </c>
      <c r="F328" s="118">
        <v>992.05000000000007</v>
      </c>
      <c r="G328" s="118">
        <v>978.60000000000014</v>
      </c>
      <c r="H328" s="118">
        <v>1023.4000000000003</v>
      </c>
      <c r="I328" s="118">
        <v>1036.8500000000004</v>
      </c>
      <c r="J328" s="118">
        <v>1045.8000000000004</v>
      </c>
      <c r="K328" s="117">
        <v>1027.9000000000001</v>
      </c>
      <c r="L328" s="117">
        <v>1005.5</v>
      </c>
      <c r="M328" s="117">
        <v>3.77949</v>
      </c>
    </row>
    <row r="329" spans="1:13">
      <c r="A329" s="65">
        <v>320</v>
      </c>
      <c r="B329" s="117" t="s">
        <v>119</v>
      </c>
      <c r="C329" s="120">
        <v>57663.25</v>
      </c>
      <c r="D329" s="118">
        <v>57627.25</v>
      </c>
      <c r="E329" s="118">
        <v>57254.5</v>
      </c>
      <c r="F329" s="118">
        <v>56845.75</v>
      </c>
      <c r="G329" s="118">
        <v>56473</v>
      </c>
      <c r="H329" s="118">
        <v>58036</v>
      </c>
      <c r="I329" s="118">
        <v>58408.75</v>
      </c>
      <c r="J329" s="118">
        <v>58817.5</v>
      </c>
      <c r="K329" s="117">
        <v>58000</v>
      </c>
      <c r="L329" s="117">
        <v>57218.5</v>
      </c>
      <c r="M329" s="117">
        <v>8.4099999999999994E-2</v>
      </c>
    </row>
    <row r="330" spans="1:13">
      <c r="A330" s="65">
        <v>321</v>
      </c>
      <c r="B330" s="117" t="s">
        <v>1194</v>
      </c>
      <c r="C330" s="120">
        <v>70.2</v>
      </c>
      <c r="D330" s="118">
        <v>69.45</v>
      </c>
      <c r="E330" s="118">
        <v>68.150000000000006</v>
      </c>
      <c r="F330" s="118">
        <v>66.100000000000009</v>
      </c>
      <c r="G330" s="118">
        <v>64.800000000000011</v>
      </c>
      <c r="H330" s="118">
        <v>71.5</v>
      </c>
      <c r="I330" s="118">
        <v>72.799999999999983</v>
      </c>
      <c r="J330" s="118">
        <v>74.849999999999994</v>
      </c>
      <c r="K330" s="117">
        <v>70.75</v>
      </c>
      <c r="L330" s="117">
        <v>67.400000000000006</v>
      </c>
      <c r="M330" s="117">
        <v>12.759370000000001</v>
      </c>
    </row>
    <row r="331" spans="1:13">
      <c r="A331" s="65">
        <v>322</v>
      </c>
      <c r="B331" s="117" t="s">
        <v>1196</v>
      </c>
      <c r="C331" s="120">
        <v>14.1</v>
      </c>
      <c r="D331" s="118">
        <v>13.949999999999998</v>
      </c>
      <c r="E331" s="118">
        <v>13.599999999999994</v>
      </c>
      <c r="F331" s="118">
        <v>13.099999999999996</v>
      </c>
      <c r="G331" s="118">
        <v>12.749999999999993</v>
      </c>
      <c r="H331" s="118">
        <v>14.449999999999996</v>
      </c>
      <c r="I331" s="118">
        <v>14.8</v>
      </c>
      <c r="J331" s="118">
        <v>15.299999999999997</v>
      </c>
      <c r="K331" s="117">
        <v>14.3</v>
      </c>
      <c r="L331" s="117">
        <v>13.45</v>
      </c>
      <c r="M331" s="117">
        <v>13.61726</v>
      </c>
    </row>
    <row r="332" spans="1:13">
      <c r="A332" s="65">
        <v>323</v>
      </c>
      <c r="B332" s="117" t="s">
        <v>1210</v>
      </c>
      <c r="C332" s="120">
        <v>569.54999999999995</v>
      </c>
      <c r="D332" s="118">
        <v>557.80000000000007</v>
      </c>
      <c r="E332" s="118">
        <v>536.75000000000011</v>
      </c>
      <c r="F332" s="118">
        <v>503.95000000000005</v>
      </c>
      <c r="G332" s="118">
        <v>482.90000000000009</v>
      </c>
      <c r="H332" s="118">
        <v>590.60000000000014</v>
      </c>
      <c r="I332" s="118">
        <v>611.65000000000009</v>
      </c>
      <c r="J332" s="118">
        <v>644.45000000000016</v>
      </c>
      <c r="K332" s="117">
        <v>578.85</v>
      </c>
      <c r="L332" s="117">
        <v>525</v>
      </c>
      <c r="M332" s="117">
        <v>25.204630000000002</v>
      </c>
    </row>
    <row r="333" spans="1:13">
      <c r="A333" s="65">
        <v>324</v>
      </c>
      <c r="B333" s="117" t="s">
        <v>373</v>
      </c>
      <c r="C333" s="120">
        <v>566.6</v>
      </c>
      <c r="D333" s="118">
        <v>568.86666666666667</v>
      </c>
      <c r="E333" s="118">
        <v>561.73333333333335</v>
      </c>
      <c r="F333" s="118">
        <v>556.86666666666667</v>
      </c>
      <c r="G333" s="118">
        <v>549.73333333333335</v>
      </c>
      <c r="H333" s="118">
        <v>573.73333333333335</v>
      </c>
      <c r="I333" s="118">
        <v>580.86666666666679</v>
      </c>
      <c r="J333" s="118">
        <v>585.73333333333335</v>
      </c>
      <c r="K333" s="117">
        <v>576</v>
      </c>
      <c r="L333" s="117">
        <v>564</v>
      </c>
      <c r="M333" s="117">
        <v>4.3959000000000001</v>
      </c>
    </row>
    <row r="334" spans="1:13">
      <c r="A334" s="65">
        <v>325</v>
      </c>
      <c r="B334" s="117" t="s">
        <v>1225</v>
      </c>
      <c r="C334" s="120">
        <v>56.1</v>
      </c>
      <c r="D334" s="118">
        <v>55.533333333333331</v>
      </c>
      <c r="E334" s="118">
        <v>54.666666666666664</v>
      </c>
      <c r="F334" s="118">
        <v>53.233333333333334</v>
      </c>
      <c r="G334" s="118">
        <v>52.366666666666667</v>
      </c>
      <c r="H334" s="118">
        <v>56.966666666666661</v>
      </c>
      <c r="I334" s="118">
        <v>57.833333333333336</v>
      </c>
      <c r="J334" s="118">
        <v>59.266666666666659</v>
      </c>
      <c r="K334" s="117">
        <v>56.4</v>
      </c>
      <c r="L334" s="117">
        <v>54.1</v>
      </c>
      <c r="M334" s="117">
        <v>320.16037999999998</v>
      </c>
    </row>
    <row r="335" spans="1:13">
      <c r="A335" s="65">
        <v>326</v>
      </c>
      <c r="B335" s="117" t="s">
        <v>1227</v>
      </c>
      <c r="C335" s="120">
        <v>1763.65</v>
      </c>
      <c r="D335" s="118">
        <v>1781.2166666666665</v>
      </c>
      <c r="E335" s="118">
        <v>1732.4333333333329</v>
      </c>
      <c r="F335" s="118">
        <v>1701.2166666666665</v>
      </c>
      <c r="G335" s="118">
        <v>1652.4333333333329</v>
      </c>
      <c r="H335" s="118">
        <v>1812.4333333333329</v>
      </c>
      <c r="I335" s="118">
        <v>1861.2166666666662</v>
      </c>
      <c r="J335" s="118">
        <v>1892.4333333333329</v>
      </c>
      <c r="K335" s="117">
        <v>1830</v>
      </c>
      <c r="L335" s="117">
        <v>1750</v>
      </c>
      <c r="M335" s="117">
        <v>1.1047800000000001</v>
      </c>
    </row>
    <row r="336" spans="1:13">
      <c r="A336" s="65">
        <v>327</v>
      </c>
      <c r="B336" s="117" t="s">
        <v>1229</v>
      </c>
      <c r="C336" s="120">
        <v>644.1</v>
      </c>
      <c r="D336" s="118">
        <v>631.88333333333333</v>
      </c>
      <c r="E336" s="118">
        <v>610.26666666666665</v>
      </c>
      <c r="F336" s="118">
        <v>576.43333333333328</v>
      </c>
      <c r="G336" s="118">
        <v>554.81666666666661</v>
      </c>
      <c r="H336" s="118">
        <v>665.7166666666667</v>
      </c>
      <c r="I336" s="118">
        <v>687.33333333333326</v>
      </c>
      <c r="J336" s="118">
        <v>721.16666666666674</v>
      </c>
      <c r="K336" s="117">
        <v>653.5</v>
      </c>
      <c r="L336" s="117">
        <v>598.04999999999995</v>
      </c>
      <c r="M336" s="117">
        <v>0.68218000000000001</v>
      </c>
    </row>
    <row r="337" spans="1:13">
      <c r="A337" s="65">
        <v>328</v>
      </c>
      <c r="B337" s="117" t="s">
        <v>1230</v>
      </c>
      <c r="C337" s="120">
        <v>43.25</v>
      </c>
      <c r="D337" s="118">
        <v>42.449999999999996</v>
      </c>
      <c r="E337" s="118">
        <v>41.349999999999994</v>
      </c>
      <c r="F337" s="118">
        <v>39.449999999999996</v>
      </c>
      <c r="G337" s="118">
        <v>38.349999999999994</v>
      </c>
      <c r="H337" s="118">
        <v>44.349999999999994</v>
      </c>
      <c r="I337" s="118">
        <v>45.45</v>
      </c>
      <c r="J337" s="118">
        <v>47.349999999999994</v>
      </c>
      <c r="K337" s="117">
        <v>43.55</v>
      </c>
      <c r="L337" s="117">
        <v>40.549999999999997</v>
      </c>
      <c r="M337" s="117">
        <v>29.130849999999999</v>
      </c>
    </row>
    <row r="338" spans="1:13">
      <c r="A338" s="65">
        <v>329</v>
      </c>
      <c r="B338" s="117" t="s">
        <v>366</v>
      </c>
      <c r="C338" s="120">
        <v>57.5</v>
      </c>
      <c r="D338" s="118">
        <v>56.85</v>
      </c>
      <c r="E338" s="118">
        <v>55.800000000000004</v>
      </c>
      <c r="F338" s="118">
        <v>54.1</v>
      </c>
      <c r="G338" s="118">
        <v>53.050000000000004</v>
      </c>
      <c r="H338" s="118">
        <v>58.550000000000004</v>
      </c>
      <c r="I338" s="118">
        <v>59.6</v>
      </c>
      <c r="J338" s="118">
        <v>61.300000000000004</v>
      </c>
      <c r="K338" s="117">
        <v>57.9</v>
      </c>
      <c r="L338" s="117">
        <v>55.15</v>
      </c>
      <c r="M338" s="117">
        <v>88.849050000000005</v>
      </c>
    </row>
    <row r="339" spans="1:13">
      <c r="A339" s="65">
        <v>330</v>
      </c>
      <c r="B339" s="117" t="s">
        <v>1234</v>
      </c>
      <c r="C339" s="120">
        <v>108.25</v>
      </c>
      <c r="D339" s="118">
        <v>107.53333333333335</v>
      </c>
      <c r="E339" s="118">
        <v>104.66666666666669</v>
      </c>
      <c r="F339" s="118">
        <v>101.08333333333334</v>
      </c>
      <c r="G339" s="118">
        <v>98.216666666666683</v>
      </c>
      <c r="H339" s="118">
        <v>111.11666666666669</v>
      </c>
      <c r="I339" s="118">
        <v>113.98333333333333</v>
      </c>
      <c r="J339" s="118">
        <v>117.56666666666669</v>
      </c>
      <c r="K339" s="117">
        <v>110.4</v>
      </c>
      <c r="L339" s="117">
        <v>103.95</v>
      </c>
      <c r="M339" s="117">
        <v>2.07186</v>
      </c>
    </row>
    <row r="340" spans="1:13">
      <c r="A340" s="65">
        <v>331</v>
      </c>
      <c r="B340" s="117" t="s">
        <v>240</v>
      </c>
      <c r="C340" s="120">
        <v>98.15</v>
      </c>
      <c r="D340" s="118">
        <v>95.183333333333337</v>
      </c>
      <c r="E340" s="118">
        <v>91.366666666666674</v>
      </c>
      <c r="F340" s="118">
        <v>84.583333333333343</v>
      </c>
      <c r="G340" s="118">
        <v>80.76666666666668</v>
      </c>
      <c r="H340" s="118">
        <v>101.96666666666667</v>
      </c>
      <c r="I340" s="118">
        <v>105.78333333333333</v>
      </c>
      <c r="J340" s="118">
        <v>112.56666666666666</v>
      </c>
      <c r="K340" s="117">
        <v>99</v>
      </c>
      <c r="L340" s="117">
        <v>88.4</v>
      </c>
      <c r="M340" s="117">
        <v>240.10051000000001</v>
      </c>
    </row>
    <row r="341" spans="1:13">
      <c r="A341" s="65">
        <v>332</v>
      </c>
      <c r="B341" s="117" t="s">
        <v>1242</v>
      </c>
      <c r="C341" s="120">
        <v>460.1</v>
      </c>
      <c r="D341" s="118">
        <v>452.73333333333335</v>
      </c>
      <c r="E341" s="118">
        <v>442.4666666666667</v>
      </c>
      <c r="F341" s="118">
        <v>424.83333333333337</v>
      </c>
      <c r="G341" s="118">
        <v>414.56666666666672</v>
      </c>
      <c r="H341" s="118">
        <v>470.36666666666667</v>
      </c>
      <c r="I341" s="118">
        <v>480.63333333333333</v>
      </c>
      <c r="J341" s="118">
        <v>498.26666666666665</v>
      </c>
      <c r="K341" s="117">
        <v>463</v>
      </c>
      <c r="L341" s="117">
        <v>435.1</v>
      </c>
      <c r="M341" s="117">
        <v>0.23649999999999999</v>
      </c>
    </row>
    <row r="342" spans="1:13">
      <c r="A342" s="65">
        <v>333</v>
      </c>
      <c r="B342" s="117" t="s">
        <v>1244</v>
      </c>
      <c r="C342" s="120">
        <v>34.549999999999997</v>
      </c>
      <c r="D342" s="118">
        <v>34.18333333333333</v>
      </c>
      <c r="E342" s="118">
        <v>33.36666666666666</v>
      </c>
      <c r="F342" s="118">
        <v>32.18333333333333</v>
      </c>
      <c r="G342" s="118">
        <v>31.36666666666666</v>
      </c>
      <c r="H342" s="118">
        <v>35.36666666666666</v>
      </c>
      <c r="I342" s="118">
        <v>36.183333333333337</v>
      </c>
      <c r="J342" s="118">
        <v>37.36666666666666</v>
      </c>
      <c r="K342" s="117">
        <v>35</v>
      </c>
      <c r="L342" s="117">
        <v>33</v>
      </c>
      <c r="M342" s="117">
        <v>11.79561</v>
      </c>
    </row>
    <row r="343" spans="1:13">
      <c r="A343" s="65">
        <v>334</v>
      </c>
      <c r="B343" s="117" t="s">
        <v>1249</v>
      </c>
      <c r="C343" s="120">
        <v>35.700000000000003</v>
      </c>
      <c r="D343" s="118">
        <v>35.31666666666667</v>
      </c>
      <c r="E343" s="118">
        <v>34.63333333333334</v>
      </c>
      <c r="F343" s="118">
        <v>33.56666666666667</v>
      </c>
      <c r="G343" s="118">
        <v>32.88333333333334</v>
      </c>
      <c r="H343" s="118">
        <v>36.38333333333334</v>
      </c>
      <c r="I343" s="118">
        <v>37.066666666666663</v>
      </c>
      <c r="J343" s="118">
        <v>38.13333333333334</v>
      </c>
      <c r="K343" s="117">
        <v>36</v>
      </c>
      <c r="L343" s="117">
        <v>34.25</v>
      </c>
      <c r="M343" s="117">
        <v>6.5344199999999999</v>
      </c>
    </row>
    <row r="344" spans="1:13">
      <c r="A344" s="65">
        <v>335</v>
      </c>
      <c r="B344" s="117" t="s">
        <v>1251</v>
      </c>
      <c r="C344" s="120">
        <v>224.85</v>
      </c>
      <c r="D344" s="118">
        <v>223.23333333333335</v>
      </c>
      <c r="E344" s="118">
        <v>218.56666666666669</v>
      </c>
      <c r="F344" s="118">
        <v>212.28333333333333</v>
      </c>
      <c r="G344" s="118">
        <v>207.61666666666667</v>
      </c>
      <c r="H344" s="118">
        <v>229.51666666666671</v>
      </c>
      <c r="I344" s="118">
        <v>234.18333333333334</v>
      </c>
      <c r="J344" s="118">
        <v>240.46666666666673</v>
      </c>
      <c r="K344" s="117">
        <v>227.9</v>
      </c>
      <c r="L344" s="117">
        <v>216.95</v>
      </c>
      <c r="M344" s="117">
        <v>0.2467</v>
      </c>
    </row>
    <row r="345" spans="1:13">
      <c r="A345" s="65">
        <v>336</v>
      </c>
      <c r="B345" s="117" t="s">
        <v>120</v>
      </c>
      <c r="C345" s="120">
        <v>23.6</v>
      </c>
      <c r="D345" s="118">
        <v>23.5</v>
      </c>
      <c r="E345" s="118">
        <v>23.25</v>
      </c>
      <c r="F345" s="118">
        <v>22.9</v>
      </c>
      <c r="G345" s="118">
        <v>22.65</v>
      </c>
      <c r="H345" s="118">
        <v>23.85</v>
      </c>
      <c r="I345" s="118">
        <v>24.1</v>
      </c>
      <c r="J345" s="118">
        <v>24.450000000000003</v>
      </c>
      <c r="K345" s="117">
        <v>23.75</v>
      </c>
      <c r="L345" s="117">
        <v>23.15</v>
      </c>
      <c r="M345" s="117">
        <v>49.02854</v>
      </c>
    </row>
    <row r="346" spans="1:13">
      <c r="A346" s="65">
        <v>337</v>
      </c>
      <c r="B346" s="117" t="s">
        <v>1256</v>
      </c>
      <c r="C346" s="120">
        <v>1313.6</v>
      </c>
      <c r="D346" s="118">
        <v>1317.2833333333333</v>
      </c>
      <c r="E346" s="118">
        <v>1304.4166666666665</v>
      </c>
      <c r="F346" s="118">
        <v>1295.2333333333331</v>
      </c>
      <c r="G346" s="118">
        <v>1282.3666666666663</v>
      </c>
      <c r="H346" s="118">
        <v>1326.4666666666667</v>
      </c>
      <c r="I346" s="118">
        <v>1339.3333333333335</v>
      </c>
      <c r="J346" s="118">
        <v>1348.5166666666669</v>
      </c>
      <c r="K346" s="117">
        <v>1330.15</v>
      </c>
      <c r="L346" s="117">
        <v>1308.0999999999999</v>
      </c>
      <c r="M346" s="117">
        <v>4.0944599999999998</v>
      </c>
    </row>
    <row r="347" spans="1:13">
      <c r="A347" s="65">
        <v>338</v>
      </c>
      <c r="B347" s="117" t="s">
        <v>1260</v>
      </c>
      <c r="C347" s="120">
        <v>1371.95</v>
      </c>
      <c r="D347" s="118">
        <v>1353.9833333333333</v>
      </c>
      <c r="E347" s="118">
        <v>1327.9666666666667</v>
      </c>
      <c r="F347" s="118">
        <v>1283.9833333333333</v>
      </c>
      <c r="G347" s="118">
        <v>1257.9666666666667</v>
      </c>
      <c r="H347" s="118">
        <v>1397.9666666666667</v>
      </c>
      <c r="I347" s="118">
        <v>1423.9833333333336</v>
      </c>
      <c r="J347" s="118">
        <v>1467.9666666666667</v>
      </c>
      <c r="K347" s="117">
        <v>1380</v>
      </c>
      <c r="L347" s="117">
        <v>1310</v>
      </c>
      <c r="M347" s="117">
        <v>0.42038999999999999</v>
      </c>
    </row>
    <row r="348" spans="1:13">
      <c r="A348" s="65">
        <v>339</v>
      </c>
      <c r="B348" s="117" t="s">
        <v>1860</v>
      </c>
      <c r="C348" s="120">
        <v>66.25</v>
      </c>
      <c r="D348" s="118">
        <v>65.600000000000009</v>
      </c>
      <c r="E348" s="118">
        <v>64.550000000000011</v>
      </c>
      <c r="F348" s="118">
        <v>62.85</v>
      </c>
      <c r="G348" s="118">
        <v>61.800000000000004</v>
      </c>
      <c r="H348" s="118">
        <v>67.300000000000011</v>
      </c>
      <c r="I348" s="118">
        <v>68.349999999999994</v>
      </c>
      <c r="J348" s="118">
        <v>70.050000000000026</v>
      </c>
      <c r="K348" s="117">
        <v>66.650000000000006</v>
      </c>
      <c r="L348" s="117">
        <v>63.9</v>
      </c>
      <c r="M348" s="117">
        <v>9.4563299999999995</v>
      </c>
    </row>
    <row r="349" spans="1:13">
      <c r="A349" s="65">
        <v>340</v>
      </c>
      <c r="B349" s="117" t="s">
        <v>121</v>
      </c>
      <c r="C349" s="120">
        <v>105.75</v>
      </c>
      <c r="D349" s="118">
        <v>104.78333333333335</v>
      </c>
      <c r="E349" s="118">
        <v>103.56666666666669</v>
      </c>
      <c r="F349" s="118">
        <v>101.38333333333334</v>
      </c>
      <c r="G349" s="118">
        <v>100.16666666666669</v>
      </c>
      <c r="H349" s="118">
        <v>106.9666666666667</v>
      </c>
      <c r="I349" s="118">
        <v>108.18333333333337</v>
      </c>
      <c r="J349" s="118">
        <v>110.3666666666667</v>
      </c>
      <c r="K349" s="117">
        <v>106</v>
      </c>
      <c r="L349" s="117">
        <v>102.6</v>
      </c>
      <c r="M349" s="117">
        <v>45.162860000000002</v>
      </c>
    </row>
    <row r="350" spans="1:13">
      <c r="A350" s="65">
        <v>341</v>
      </c>
      <c r="B350" s="117" t="s">
        <v>122</v>
      </c>
      <c r="C350" s="120">
        <v>147</v>
      </c>
      <c r="D350" s="118">
        <v>146.06666666666666</v>
      </c>
      <c r="E350" s="118">
        <v>143.93333333333334</v>
      </c>
      <c r="F350" s="118">
        <v>140.86666666666667</v>
      </c>
      <c r="G350" s="118">
        <v>138.73333333333335</v>
      </c>
      <c r="H350" s="118">
        <v>149.13333333333333</v>
      </c>
      <c r="I350" s="118">
        <v>151.26666666666665</v>
      </c>
      <c r="J350" s="118">
        <v>154.33333333333331</v>
      </c>
      <c r="K350" s="117">
        <v>148.19999999999999</v>
      </c>
      <c r="L350" s="117">
        <v>143</v>
      </c>
      <c r="M350" s="117">
        <v>108.23586</v>
      </c>
    </row>
    <row r="351" spans="1:13">
      <c r="A351" s="65">
        <v>342</v>
      </c>
      <c r="B351" s="117" t="s">
        <v>1276</v>
      </c>
      <c r="C351" s="120">
        <v>485.9</v>
      </c>
      <c r="D351" s="118">
        <v>487.9666666666667</v>
      </c>
      <c r="E351" s="118">
        <v>480.93333333333339</v>
      </c>
      <c r="F351" s="118">
        <v>475.9666666666667</v>
      </c>
      <c r="G351" s="118">
        <v>468.93333333333339</v>
      </c>
      <c r="H351" s="118">
        <v>492.93333333333339</v>
      </c>
      <c r="I351" s="118">
        <v>499.9666666666667</v>
      </c>
      <c r="J351" s="118">
        <v>504.93333333333339</v>
      </c>
      <c r="K351" s="117">
        <v>495</v>
      </c>
      <c r="L351" s="117">
        <v>483</v>
      </c>
      <c r="M351" s="117">
        <v>4.6647999999999996</v>
      </c>
    </row>
    <row r="352" spans="1:13">
      <c r="A352" s="65">
        <v>343</v>
      </c>
      <c r="B352" s="117" t="s">
        <v>123</v>
      </c>
      <c r="C352" s="120">
        <v>3573.05</v>
      </c>
      <c r="D352" s="118">
        <v>3557.6333333333332</v>
      </c>
      <c r="E352" s="118">
        <v>3505.4166666666665</v>
      </c>
      <c r="F352" s="118">
        <v>3437.7833333333333</v>
      </c>
      <c r="G352" s="118">
        <v>3385.5666666666666</v>
      </c>
      <c r="H352" s="118">
        <v>3625.2666666666664</v>
      </c>
      <c r="I352" s="118">
        <v>3677.4833333333336</v>
      </c>
      <c r="J352" s="118">
        <v>3745.1166666666663</v>
      </c>
      <c r="K352" s="117">
        <v>3609.85</v>
      </c>
      <c r="L352" s="117">
        <v>3490</v>
      </c>
      <c r="M352" s="117">
        <v>0.51807999999999998</v>
      </c>
    </row>
    <row r="353" spans="1:13">
      <c r="A353" s="65">
        <v>344</v>
      </c>
      <c r="B353" s="117" t="s">
        <v>204</v>
      </c>
      <c r="C353" s="120">
        <v>181.35</v>
      </c>
      <c r="D353" s="118">
        <v>180.45000000000002</v>
      </c>
      <c r="E353" s="118">
        <v>179.15000000000003</v>
      </c>
      <c r="F353" s="118">
        <v>176.95000000000002</v>
      </c>
      <c r="G353" s="118">
        <v>175.65000000000003</v>
      </c>
      <c r="H353" s="118">
        <v>182.65000000000003</v>
      </c>
      <c r="I353" s="118">
        <v>183.95000000000005</v>
      </c>
      <c r="J353" s="118">
        <v>186.15000000000003</v>
      </c>
      <c r="K353" s="117">
        <v>181.75</v>
      </c>
      <c r="L353" s="117">
        <v>178.25</v>
      </c>
      <c r="M353" s="117">
        <v>13.2212</v>
      </c>
    </row>
    <row r="354" spans="1:13">
      <c r="A354" s="65">
        <v>345</v>
      </c>
      <c r="B354" s="117" t="s">
        <v>1282</v>
      </c>
      <c r="C354" s="120">
        <v>205.7</v>
      </c>
      <c r="D354" s="118">
        <v>204.29999999999998</v>
      </c>
      <c r="E354" s="118">
        <v>201.39999999999998</v>
      </c>
      <c r="F354" s="118">
        <v>197.1</v>
      </c>
      <c r="G354" s="118">
        <v>194.2</v>
      </c>
      <c r="H354" s="118">
        <v>208.59999999999997</v>
      </c>
      <c r="I354" s="118">
        <v>211.5</v>
      </c>
      <c r="J354" s="118">
        <v>215.79999999999995</v>
      </c>
      <c r="K354" s="117">
        <v>207.2</v>
      </c>
      <c r="L354" s="117">
        <v>200</v>
      </c>
      <c r="M354" s="117">
        <v>3.2658299999999998</v>
      </c>
    </row>
    <row r="355" spans="1:13">
      <c r="A355" s="65">
        <v>346</v>
      </c>
      <c r="B355" s="117" t="s">
        <v>124</v>
      </c>
      <c r="C355" s="120">
        <v>155</v>
      </c>
      <c r="D355" s="118">
        <v>152.83333333333334</v>
      </c>
      <c r="E355" s="118">
        <v>150.01666666666668</v>
      </c>
      <c r="F355" s="118">
        <v>145.03333333333333</v>
      </c>
      <c r="G355" s="118">
        <v>142.21666666666667</v>
      </c>
      <c r="H355" s="118">
        <v>157.81666666666669</v>
      </c>
      <c r="I355" s="118">
        <v>160.63333333333335</v>
      </c>
      <c r="J355" s="118">
        <v>165.6166666666667</v>
      </c>
      <c r="K355" s="117">
        <v>155.65</v>
      </c>
      <c r="L355" s="117">
        <v>147.85</v>
      </c>
      <c r="M355" s="117">
        <v>111.94669</v>
      </c>
    </row>
    <row r="356" spans="1:13">
      <c r="A356" s="65">
        <v>347</v>
      </c>
      <c r="B356" s="117" t="s">
        <v>125</v>
      </c>
      <c r="C356" s="120">
        <v>94.75</v>
      </c>
      <c r="D356" s="118">
        <v>93.816666666666663</v>
      </c>
      <c r="E356" s="118">
        <v>91.98333333333332</v>
      </c>
      <c r="F356" s="118">
        <v>89.216666666666654</v>
      </c>
      <c r="G356" s="118">
        <v>87.383333333333312</v>
      </c>
      <c r="H356" s="118">
        <v>96.583333333333329</v>
      </c>
      <c r="I356" s="118">
        <v>98.416666666666671</v>
      </c>
      <c r="J356" s="118">
        <v>101.18333333333334</v>
      </c>
      <c r="K356" s="117">
        <v>95.65</v>
      </c>
      <c r="L356" s="117">
        <v>91.05</v>
      </c>
      <c r="M356" s="117">
        <v>60.946440000000003</v>
      </c>
    </row>
    <row r="357" spans="1:13">
      <c r="A357" s="65">
        <v>348</v>
      </c>
      <c r="B357" s="117" t="s">
        <v>313</v>
      </c>
      <c r="C357" s="120">
        <v>80.8</v>
      </c>
      <c r="D357" s="118">
        <v>78.266666666666666</v>
      </c>
      <c r="E357" s="118">
        <v>74.033333333333331</v>
      </c>
      <c r="F357" s="118">
        <v>67.266666666666666</v>
      </c>
      <c r="G357" s="118">
        <v>63.033333333333331</v>
      </c>
      <c r="H357" s="118">
        <v>85.033333333333331</v>
      </c>
      <c r="I357" s="118">
        <v>89.266666666666652</v>
      </c>
      <c r="J357" s="118">
        <v>96.033333333333331</v>
      </c>
      <c r="K357" s="117">
        <v>82.5</v>
      </c>
      <c r="L357" s="117">
        <v>71.5</v>
      </c>
      <c r="M357" s="117">
        <v>1.61216</v>
      </c>
    </row>
    <row r="358" spans="1:13">
      <c r="A358" s="65">
        <v>349</v>
      </c>
      <c r="B358" s="117" t="s">
        <v>228</v>
      </c>
      <c r="C358" s="120">
        <v>22898.5</v>
      </c>
      <c r="D358" s="118">
        <v>22732.916666666668</v>
      </c>
      <c r="E358" s="118">
        <v>22315.833333333336</v>
      </c>
      <c r="F358" s="118">
        <v>21733.166666666668</v>
      </c>
      <c r="G358" s="118">
        <v>21316.083333333336</v>
      </c>
      <c r="H358" s="118">
        <v>23315.583333333336</v>
      </c>
      <c r="I358" s="118">
        <v>23732.666666666672</v>
      </c>
      <c r="J358" s="118">
        <v>24315.333333333336</v>
      </c>
      <c r="K358" s="117">
        <v>23150</v>
      </c>
      <c r="L358" s="117">
        <v>22150.25</v>
      </c>
      <c r="M358" s="117">
        <v>0.46279999999999999</v>
      </c>
    </row>
    <row r="359" spans="1:13">
      <c r="A359" s="65">
        <v>350</v>
      </c>
      <c r="B359" s="117" t="s">
        <v>1308</v>
      </c>
      <c r="C359" s="120">
        <v>241.75</v>
      </c>
      <c r="D359" s="118">
        <v>240.73333333333335</v>
      </c>
      <c r="E359" s="118">
        <v>236.8666666666667</v>
      </c>
      <c r="F359" s="118">
        <v>231.98333333333335</v>
      </c>
      <c r="G359" s="118">
        <v>228.1166666666667</v>
      </c>
      <c r="H359" s="118">
        <v>245.6166666666667</v>
      </c>
      <c r="I359" s="118">
        <v>249.48333333333338</v>
      </c>
      <c r="J359" s="118">
        <v>254.3666666666667</v>
      </c>
      <c r="K359" s="117">
        <v>244.6</v>
      </c>
      <c r="L359" s="117">
        <v>235.85</v>
      </c>
      <c r="M359" s="117">
        <v>2.1973199999999999</v>
      </c>
    </row>
    <row r="360" spans="1:13">
      <c r="A360" s="65">
        <v>351</v>
      </c>
      <c r="B360" s="117" t="s">
        <v>348</v>
      </c>
      <c r="C360" s="120">
        <v>79.7</v>
      </c>
      <c r="D360" s="118">
        <v>77.316666666666677</v>
      </c>
      <c r="E360" s="118">
        <v>73.733333333333348</v>
      </c>
      <c r="F360" s="118">
        <v>67.766666666666666</v>
      </c>
      <c r="G360" s="118">
        <v>64.183333333333337</v>
      </c>
      <c r="H360" s="118">
        <v>83.28333333333336</v>
      </c>
      <c r="I360" s="118">
        <v>86.866666666666703</v>
      </c>
      <c r="J360" s="118">
        <v>92.833333333333371</v>
      </c>
      <c r="K360" s="117">
        <v>80.900000000000006</v>
      </c>
      <c r="L360" s="117">
        <v>71.349999999999994</v>
      </c>
      <c r="M360" s="117">
        <v>268.1737</v>
      </c>
    </row>
    <row r="361" spans="1:13">
      <c r="A361" s="65">
        <v>352</v>
      </c>
      <c r="B361" s="117" t="s">
        <v>206</v>
      </c>
      <c r="C361" s="120">
        <v>2460.6999999999998</v>
      </c>
      <c r="D361" s="118">
        <v>2433.5499999999997</v>
      </c>
      <c r="E361" s="118">
        <v>2392.0999999999995</v>
      </c>
      <c r="F361" s="118">
        <v>2323.4999999999995</v>
      </c>
      <c r="G361" s="118">
        <v>2282.0499999999993</v>
      </c>
      <c r="H361" s="118">
        <v>2502.1499999999996</v>
      </c>
      <c r="I361" s="118">
        <v>2543.5999999999995</v>
      </c>
      <c r="J361" s="118">
        <v>2612.1999999999998</v>
      </c>
      <c r="K361" s="117">
        <v>2475</v>
      </c>
      <c r="L361" s="117">
        <v>2364.9499999999998</v>
      </c>
      <c r="M361" s="117">
        <v>5.4577900000000001</v>
      </c>
    </row>
    <row r="362" spans="1:13">
      <c r="A362" s="65">
        <v>353</v>
      </c>
      <c r="B362" s="117" t="s">
        <v>1316</v>
      </c>
      <c r="C362" s="120">
        <v>682.55</v>
      </c>
      <c r="D362" s="118">
        <v>677.88333333333333</v>
      </c>
      <c r="E362" s="118">
        <v>671.76666666666665</v>
      </c>
      <c r="F362" s="118">
        <v>660.98333333333335</v>
      </c>
      <c r="G362" s="118">
        <v>654.86666666666667</v>
      </c>
      <c r="H362" s="118">
        <v>688.66666666666663</v>
      </c>
      <c r="I362" s="118">
        <v>694.78333333333319</v>
      </c>
      <c r="J362" s="118">
        <v>705.56666666666661</v>
      </c>
      <c r="K362" s="117">
        <v>684</v>
      </c>
      <c r="L362" s="117">
        <v>667.1</v>
      </c>
      <c r="M362" s="117">
        <v>2.38103</v>
      </c>
    </row>
    <row r="363" spans="1:13">
      <c r="A363" s="65">
        <v>354</v>
      </c>
      <c r="B363" s="117" t="s">
        <v>126</v>
      </c>
      <c r="C363" s="120">
        <v>226.35</v>
      </c>
      <c r="D363" s="118">
        <v>225.5333333333333</v>
      </c>
      <c r="E363" s="118">
        <v>223.61666666666662</v>
      </c>
      <c r="F363" s="118">
        <v>220.88333333333333</v>
      </c>
      <c r="G363" s="118">
        <v>218.96666666666664</v>
      </c>
      <c r="H363" s="118">
        <v>228.26666666666659</v>
      </c>
      <c r="I363" s="118">
        <v>230.18333333333328</v>
      </c>
      <c r="J363" s="118">
        <v>232.91666666666657</v>
      </c>
      <c r="K363" s="117">
        <v>227.45</v>
      </c>
      <c r="L363" s="117">
        <v>222.8</v>
      </c>
      <c r="M363" s="117">
        <v>34.576909999999998</v>
      </c>
    </row>
    <row r="364" spans="1:13">
      <c r="A364" s="65">
        <v>355</v>
      </c>
      <c r="B364" s="117" t="s">
        <v>127</v>
      </c>
      <c r="C364" s="120">
        <v>116.3</v>
      </c>
      <c r="D364" s="118">
        <v>115.34999999999998</v>
      </c>
      <c r="E364" s="118">
        <v>113.84999999999997</v>
      </c>
      <c r="F364" s="118">
        <v>111.39999999999999</v>
      </c>
      <c r="G364" s="118">
        <v>109.89999999999998</v>
      </c>
      <c r="H364" s="118">
        <v>117.79999999999995</v>
      </c>
      <c r="I364" s="118">
        <v>119.29999999999998</v>
      </c>
      <c r="J364" s="118">
        <v>121.74999999999994</v>
      </c>
      <c r="K364" s="117">
        <v>116.85</v>
      </c>
      <c r="L364" s="117">
        <v>112.9</v>
      </c>
      <c r="M364" s="117">
        <v>79.731129999999993</v>
      </c>
    </row>
    <row r="365" spans="1:13">
      <c r="A365" s="65">
        <v>356</v>
      </c>
      <c r="B365" s="117" t="s">
        <v>1319</v>
      </c>
      <c r="C365" s="120">
        <v>3320.8</v>
      </c>
      <c r="D365" s="118">
        <v>3308.0166666666664</v>
      </c>
      <c r="E365" s="118">
        <v>3266.0333333333328</v>
      </c>
      <c r="F365" s="118">
        <v>3211.2666666666664</v>
      </c>
      <c r="G365" s="118">
        <v>3169.2833333333328</v>
      </c>
      <c r="H365" s="118">
        <v>3362.7833333333328</v>
      </c>
      <c r="I365" s="118">
        <v>3404.7666666666664</v>
      </c>
      <c r="J365" s="118">
        <v>3459.5333333333328</v>
      </c>
      <c r="K365" s="117">
        <v>3350</v>
      </c>
      <c r="L365" s="117">
        <v>3253.25</v>
      </c>
      <c r="M365" s="117">
        <v>0.27379999999999999</v>
      </c>
    </row>
    <row r="366" spans="1:13">
      <c r="A366" s="65">
        <v>357</v>
      </c>
      <c r="B366" s="117" t="s">
        <v>315</v>
      </c>
      <c r="C366" s="120">
        <v>16.649999999999999</v>
      </c>
      <c r="D366" s="118">
        <v>16.366666666666664</v>
      </c>
      <c r="E366" s="118">
        <v>15.833333333333329</v>
      </c>
      <c r="F366" s="118">
        <v>15.016666666666666</v>
      </c>
      <c r="G366" s="118">
        <v>14.483333333333331</v>
      </c>
      <c r="H366" s="118">
        <v>17.183333333333326</v>
      </c>
      <c r="I366" s="118">
        <v>17.716666666666665</v>
      </c>
      <c r="J366" s="118">
        <v>18.533333333333324</v>
      </c>
      <c r="K366" s="117">
        <v>16.899999999999999</v>
      </c>
      <c r="L366" s="117">
        <v>15.55</v>
      </c>
      <c r="M366" s="117">
        <v>13.844150000000001</v>
      </c>
    </row>
    <row r="367" spans="1:13">
      <c r="A367" s="65">
        <v>358</v>
      </c>
      <c r="B367" s="117" t="s">
        <v>207</v>
      </c>
      <c r="C367" s="120">
        <v>11013.15</v>
      </c>
      <c r="D367" s="118">
        <v>11011.050000000001</v>
      </c>
      <c r="E367" s="118">
        <v>10823.100000000002</v>
      </c>
      <c r="F367" s="118">
        <v>10633.050000000001</v>
      </c>
      <c r="G367" s="118">
        <v>10445.100000000002</v>
      </c>
      <c r="H367" s="118">
        <v>11201.100000000002</v>
      </c>
      <c r="I367" s="118">
        <v>11389.050000000003</v>
      </c>
      <c r="J367" s="118">
        <v>11579.100000000002</v>
      </c>
      <c r="K367" s="117">
        <v>11199</v>
      </c>
      <c r="L367" s="117">
        <v>10821</v>
      </c>
      <c r="M367" s="117">
        <v>4.8669999999999998E-2</v>
      </c>
    </row>
    <row r="368" spans="1:13">
      <c r="A368" s="65">
        <v>359</v>
      </c>
      <c r="B368" s="117" t="s">
        <v>1327</v>
      </c>
      <c r="C368" s="120">
        <v>630.45000000000005</v>
      </c>
      <c r="D368" s="118">
        <v>628.41666666666663</v>
      </c>
      <c r="E368" s="118">
        <v>616.83333333333326</v>
      </c>
      <c r="F368" s="118">
        <v>603.21666666666658</v>
      </c>
      <c r="G368" s="118">
        <v>591.63333333333321</v>
      </c>
      <c r="H368" s="118">
        <v>642.0333333333333</v>
      </c>
      <c r="I368" s="118">
        <v>653.61666666666656</v>
      </c>
      <c r="J368" s="118">
        <v>667.23333333333335</v>
      </c>
      <c r="K368" s="117">
        <v>640</v>
      </c>
      <c r="L368" s="117">
        <v>614.79999999999995</v>
      </c>
      <c r="M368" s="117">
        <v>0.49264999999999998</v>
      </c>
    </row>
    <row r="369" spans="1:13">
      <c r="A369" s="65">
        <v>360</v>
      </c>
      <c r="B369" s="117" t="s">
        <v>205</v>
      </c>
      <c r="C369" s="120">
        <v>1142.3</v>
      </c>
      <c r="D369" s="118">
        <v>1144.3333333333333</v>
      </c>
      <c r="E369" s="118">
        <v>1134.1666666666665</v>
      </c>
      <c r="F369" s="118">
        <v>1126.0333333333333</v>
      </c>
      <c r="G369" s="118">
        <v>1115.8666666666666</v>
      </c>
      <c r="H369" s="118">
        <v>1152.4666666666665</v>
      </c>
      <c r="I369" s="118">
        <v>1162.633333333333</v>
      </c>
      <c r="J369" s="118">
        <v>1170.7666666666664</v>
      </c>
      <c r="K369" s="117">
        <v>1154.5</v>
      </c>
      <c r="L369" s="117">
        <v>1136.2</v>
      </c>
      <c r="M369" s="117">
        <v>2.8274699999999999</v>
      </c>
    </row>
    <row r="370" spans="1:13">
      <c r="A370" s="65">
        <v>361</v>
      </c>
      <c r="B370" s="117" t="s">
        <v>1330</v>
      </c>
      <c r="C370" s="120">
        <v>953.15</v>
      </c>
      <c r="D370" s="118">
        <v>957.4666666666667</v>
      </c>
      <c r="E370" s="118">
        <v>926.68333333333339</v>
      </c>
      <c r="F370" s="118">
        <v>900.2166666666667</v>
      </c>
      <c r="G370" s="118">
        <v>869.43333333333339</v>
      </c>
      <c r="H370" s="118">
        <v>983.93333333333339</v>
      </c>
      <c r="I370" s="118">
        <v>1014.7166666666667</v>
      </c>
      <c r="J370" s="118">
        <v>1041.1833333333334</v>
      </c>
      <c r="K370" s="117">
        <v>988.25</v>
      </c>
      <c r="L370" s="117">
        <v>931</v>
      </c>
      <c r="M370" s="117">
        <v>2.6006900000000002</v>
      </c>
    </row>
    <row r="371" spans="1:13">
      <c r="A371" s="65">
        <v>362</v>
      </c>
      <c r="B371" s="117" t="s">
        <v>128</v>
      </c>
      <c r="C371" s="120">
        <v>82.65</v>
      </c>
      <c r="D371" s="118">
        <v>80.75</v>
      </c>
      <c r="E371" s="118">
        <v>78.150000000000006</v>
      </c>
      <c r="F371" s="118">
        <v>73.650000000000006</v>
      </c>
      <c r="G371" s="118">
        <v>71.050000000000011</v>
      </c>
      <c r="H371" s="118">
        <v>85.25</v>
      </c>
      <c r="I371" s="118">
        <v>87.85</v>
      </c>
      <c r="J371" s="118">
        <v>92.35</v>
      </c>
      <c r="K371" s="117">
        <v>83.35</v>
      </c>
      <c r="L371" s="117">
        <v>76.25</v>
      </c>
      <c r="M371" s="117">
        <v>508.45208000000002</v>
      </c>
    </row>
    <row r="372" spans="1:13">
      <c r="A372" s="65">
        <v>363</v>
      </c>
      <c r="B372" s="117" t="s">
        <v>1920</v>
      </c>
      <c r="C372" s="120">
        <v>919.75</v>
      </c>
      <c r="D372" s="118">
        <v>920.93333333333339</v>
      </c>
      <c r="E372" s="118">
        <v>911.86666666666679</v>
      </c>
      <c r="F372" s="118">
        <v>903.98333333333335</v>
      </c>
      <c r="G372" s="118">
        <v>894.91666666666674</v>
      </c>
      <c r="H372" s="118">
        <v>928.81666666666683</v>
      </c>
      <c r="I372" s="118">
        <v>937.88333333333344</v>
      </c>
      <c r="J372" s="118">
        <v>945.76666666666688</v>
      </c>
      <c r="K372" s="117">
        <v>930</v>
      </c>
      <c r="L372" s="117">
        <v>913.05</v>
      </c>
      <c r="M372" s="117">
        <v>1.80372</v>
      </c>
    </row>
    <row r="373" spans="1:13">
      <c r="A373" s="65">
        <v>364</v>
      </c>
      <c r="B373" s="117" t="s">
        <v>1337</v>
      </c>
      <c r="C373" s="120">
        <v>135</v>
      </c>
      <c r="D373" s="118">
        <v>134.43333333333331</v>
      </c>
      <c r="E373" s="118">
        <v>129.46666666666661</v>
      </c>
      <c r="F373" s="118">
        <v>123.93333333333331</v>
      </c>
      <c r="G373" s="118">
        <v>118.96666666666661</v>
      </c>
      <c r="H373" s="118">
        <v>139.96666666666661</v>
      </c>
      <c r="I373" s="118">
        <v>144.93333333333331</v>
      </c>
      <c r="J373" s="118">
        <v>150.46666666666661</v>
      </c>
      <c r="K373" s="117">
        <v>139.4</v>
      </c>
      <c r="L373" s="117">
        <v>128.9</v>
      </c>
      <c r="M373" s="117">
        <v>7.8525099999999997</v>
      </c>
    </row>
    <row r="374" spans="1:13">
      <c r="A374" s="65">
        <v>365</v>
      </c>
      <c r="B374" s="117" t="s">
        <v>129</v>
      </c>
      <c r="C374" s="120">
        <v>183</v>
      </c>
      <c r="D374" s="118">
        <v>183.68333333333331</v>
      </c>
      <c r="E374" s="118">
        <v>181.91666666666663</v>
      </c>
      <c r="F374" s="118">
        <v>180.83333333333331</v>
      </c>
      <c r="G374" s="118">
        <v>179.06666666666663</v>
      </c>
      <c r="H374" s="118">
        <v>184.76666666666662</v>
      </c>
      <c r="I374" s="118">
        <v>186.53333333333333</v>
      </c>
      <c r="J374" s="118">
        <v>187.61666666666662</v>
      </c>
      <c r="K374" s="117">
        <v>185.45</v>
      </c>
      <c r="L374" s="117">
        <v>182.6</v>
      </c>
      <c r="M374" s="117">
        <v>88.502070000000003</v>
      </c>
    </row>
    <row r="375" spans="1:13">
      <c r="A375" s="65">
        <v>366</v>
      </c>
      <c r="B375" s="117" t="s">
        <v>1348</v>
      </c>
      <c r="C375" s="120">
        <v>146.75</v>
      </c>
      <c r="D375" s="118">
        <v>147.03333333333333</v>
      </c>
      <c r="E375" s="118">
        <v>145.26666666666665</v>
      </c>
      <c r="F375" s="118">
        <v>143.78333333333333</v>
      </c>
      <c r="G375" s="118">
        <v>142.01666666666665</v>
      </c>
      <c r="H375" s="118">
        <v>148.51666666666665</v>
      </c>
      <c r="I375" s="118">
        <v>150.28333333333336</v>
      </c>
      <c r="J375" s="118">
        <v>151.76666666666665</v>
      </c>
      <c r="K375" s="117">
        <v>148.80000000000001</v>
      </c>
      <c r="L375" s="117">
        <v>145.55000000000001</v>
      </c>
      <c r="M375" s="117">
        <v>16.910620000000002</v>
      </c>
    </row>
    <row r="376" spans="1:13">
      <c r="A376" s="65">
        <v>367</v>
      </c>
      <c r="B376" s="117" t="s">
        <v>1360</v>
      </c>
      <c r="C376" s="120">
        <v>204.9</v>
      </c>
      <c r="D376" s="118">
        <v>204.5</v>
      </c>
      <c r="E376" s="118">
        <v>203.55</v>
      </c>
      <c r="F376" s="118">
        <v>202.20000000000002</v>
      </c>
      <c r="G376" s="118">
        <v>201.25000000000003</v>
      </c>
      <c r="H376" s="118">
        <v>205.85</v>
      </c>
      <c r="I376" s="118">
        <v>206.79999999999998</v>
      </c>
      <c r="J376" s="118">
        <v>208.14999999999998</v>
      </c>
      <c r="K376" s="117">
        <v>205.45</v>
      </c>
      <c r="L376" s="117">
        <v>203.15</v>
      </c>
      <c r="M376" s="117">
        <v>1.2475000000000001</v>
      </c>
    </row>
    <row r="377" spans="1:13">
      <c r="A377" s="65">
        <v>368</v>
      </c>
      <c r="B377" s="117" t="s">
        <v>2613</v>
      </c>
      <c r="C377" s="120">
        <v>88.95</v>
      </c>
      <c r="D377" s="118">
        <v>86.383333333333326</v>
      </c>
      <c r="E377" s="118">
        <v>82.966666666666654</v>
      </c>
      <c r="F377" s="118">
        <v>76.983333333333334</v>
      </c>
      <c r="G377" s="118">
        <v>73.566666666666663</v>
      </c>
      <c r="H377" s="118">
        <v>92.366666666666646</v>
      </c>
      <c r="I377" s="118">
        <v>95.783333333333331</v>
      </c>
      <c r="J377" s="118">
        <v>101.76666666666664</v>
      </c>
      <c r="K377" s="117">
        <v>89.8</v>
      </c>
      <c r="L377" s="117">
        <v>80.400000000000006</v>
      </c>
      <c r="M377" s="117">
        <v>6.31846</v>
      </c>
    </row>
    <row r="378" spans="1:13">
      <c r="A378" s="65">
        <v>369</v>
      </c>
      <c r="B378" s="117" t="s">
        <v>130</v>
      </c>
      <c r="C378" s="120">
        <v>80.349999999999994</v>
      </c>
      <c r="D378" s="118">
        <v>79.733333333333334</v>
      </c>
      <c r="E378" s="118">
        <v>78.616666666666674</v>
      </c>
      <c r="F378" s="118">
        <v>76.88333333333334</v>
      </c>
      <c r="G378" s="118">
        <v>75.76666666666668</v>
      </c>
      <c r="H378" s="118">
        <v>81.466666666666669</v>
      </c>
      <c r="I378" s="118">
        <v>82.583333333333314</v>
      </c>
      <c r="J378" s="118">
        <v>84.316666666666663</v>
      </c>
      <c r="K378" s="117">
        <v>80.849999999999994</v>
      </c>
      <c r="L378" s="117">
        <v>78</v>
      </c>
      <c r="M378" s="117">
        <v>3.4765999999999999</v>
      </c>
    </row>
    <row r="379" spans="1:13">
      <c r="A379" s="65">
        <v>370</v>
      </c>
      <c r="B379" s="117" t="s">
        <v>1367</v>
      </c>
      <c r="C379" s="120">
        <v>1523.5</v>
      </c>
      <c r="D379" s="118">
        <v>1520.9666666666665</v>
      </c>
      <c r="E379" s="118">
        <v>1486.9333333333329</v>
      </c>
      <c r="F379" s="118">
        <v>1450.3666666666666</v>
      </c>
      <c r="G379" s="118">
        <v>1416.333333333333</v>
      </c>
      <c r="H379" s="118">
        <v>1557.5333333333328</v>
      </c>
      <c r="I379" s="118">
        <v>1591.5666666666662</v>
      </c>
      <c r="J379" s="118">
        <v>1628.1333333333328</v>
      </c>
      <c r="K379" s="117">
        <v>1555</v>
      </c>
      <c r="L379" s="117">
        <v>1484.4</v>
      </c>
      <c r="M379" s="117">
        <v>2.6997200000000001</v>
      </c>
    </row>
    <row r="380" spans="1:13">
      <c r="A380" s="65">
        <v>371</v>
      </c>
      <c r="B380" s="117" t="s">
        <v>1850</v>
      </c>
      <c r="C380" s="120">
        <v>737.75</v>
      </c>
      <c r="D380" s="118">
        <v>738.11666666666667</v>
      </c>
      <c r="E380" s="118">
        <v>721.23333333333335</v>
      </c>
      <c r="F380" s="118">
        <v>704.7166666666667</v>
      </c>
      <c r="G380" s="118">
        <v>687.83333333333337</v>
      </c>
      <c r="H380" s="118">
        <v>754.63333333333333</v>
      </c>
      <c r="I380" s="118">
        <v>771.51666666666677</v>
      </c>
      <c r="J380" s="118">
        <v>788.0333333333333</v>
      </c>
      <c r="K380" s="117">
        <v>755</v>
      </c>
      <c r="L380" s="117">
        <v>721.6</v>
      </c>
      <c r="M380" s="117">
        <v>6.67577</v>
      </c>
    </row>
    <row r="381" spans="1:13">
      <c r="A381" s="65">
        <v>372</v>
      </c>
      <c r="B381" s="117" t="s">
        <v>1368</v>
      </c>
      <c r="C381" s="120">
        <v>399.7</v>
      </c>
      <c r="D381" s="118">
        <v>395.7</v>
      </c>
      <c r="E381" s="118">
        <v>388.59999999999997</v>
      </c>
      <c r="F381" s="118">
        <v>377.5</v>
      </c>
      <c r="G381" s="118">
        <v>370.4</v>
      </c>
      <c r="H381" s="118">
        <v>406.79999999999995</v>
      </c>
      <c r="I381" s="118">
        <v>413.9</v>
      </c>
      <c r="J381" s="118">
        <v>424.99999999999994</v>
      </c>
      <c r="K381" s="117">
        <v>402.8</v>
      </c>
      <c r="L381" s="117">
        <v>384.6</v>
      </c>
      <c r="M381" s="117">
        <v>10.399509999999999</v>
      </c>
    </row>
    <row r="382" spans="1:13">
      <c r="A382" s="65">
        <v>373</v>
      </c>
      <c r="B382" s="117" t="s">
        <v>1370</v>
      </c>
      <c r="C382" s="120">
        <v>102.75</v>
      </c>
      <c r="D382" s="118">
        <v>99.733333333333334</v>
      </c>
      <c r="E382" s="118">
        <v>96.716666666666669</v>
      </c>
      <c r="F382" s="118">
        <v>90.683333333333337</v>
      </c>
      <c r="G382" s="118">
        <v>87.666666666666671</v>
      </c>
      <c r="H382" s="118">
        <v>105.76666666666667</v>
      </c>
      <c r="I382" s="118">
        <v>108.78333333333335</v>
      </c>
      <c r="J382" s="118">
        <v>114.81666666666666</v>
      </c>
      <c r="K382" s="117">
        <v>102.75</v>
      </c>
      <c r="L382" s="117">
        <v>93.7</v>
      </c>
      <c r="M382" s="117">
        <v>26.934439999999999</v>
      </c>
    </row>
    <row r="383" spans="1:13">
      <c r="A383" s="65">
        <v>374</v>
      </c>
      <c r="B383" s="117" t="s">
        <v>1372</v>
      </c>
      <c r="C383" s="120">
        <v>573.1</v>
      </c>
      <c r="D383" s="118">
        <v>572.5</v>
      </c>
      <c r="E383" s="118">
        <v>567.1</v>
      </c>
      <c r="F383" s="118">
        <v>561.1</v>
      </c>
      <c r="G383" s="118">
        <v>555.70000000000005</v>
      </c>
      <c r="H383" s="118">
        <v>578.5</v>
      </c>
      <c r="I383" s="118">
        <v>583.90000000000009</v>
      </c>
      <c r="J383" s="118">
        <v>589.9</v>
      </c>
      <c r="K383" s="117">
        <v>577.9</v>
      </c>
      <c r="L383" s="117">
        <v>566.5</v>
      </c>
      <c r="M383" s="117">
        <v>1.38218</v>
      </c>
    </row>
    <row r="384" spans="1:13">
      <c r="A384" s="65">
        <v>375</v>
      </c>
      <c r="B384" s="117" t="s">
        <v>1374</v>
      </c>
      <c r="C384" s="120">
        <v>157.94999999999999</v>
      </c>
      <c r="D384" s="118">
        <v>156.08333333333334</v>
      </c>
      <c r="E384" s="118">
        <v>152.16666666666669</v>
      </c>
      <c r="F384" s="118">
        <v>146.38333333333335</v>
      </c>
      <c r="G384" s="118">
        <v>142.4666666666667</v>
      </c>
      <c r="H384" s="118">
        <v>161.86666666666667</v>
      </c>
      <c r="I384" s="118">
        <v>165.78333333333336</v>
      </c>
      <c r="J384" s="118">
        <v>171.56666666666666</v>
      </c>
      <c r="K384" s="117">
        <v>160</v>
      </c>
      <c r="L384" s="117">
        <v>150.30000000000001</v>
      </c>
      <c r="M384" s="117">
        <v>2.6057600000000001</v>
      </c>
    </row>
    <row r="385" spans="1:13">
      <c r="A385" s="65">
        <v>376</v>
      </c>
      <c r="B385" s="117" t="s">
        <v>211</v>
      </c>
      <c r="C385" s="120">
        <v>718.05</v>
      </c>
      <c r="D385" s="118">
        <v>709.35</v>
      </c>
      <c r="E385" s="118">
        <v>698.7</v>
      </c>
      <c r="F385" s="118">
        <v>679.35</v>
      </c>
      <c r="G385" s="118">
        <v>668.7</v>
      </c>
      <c r="H385" s="118">
        <v>728.7</v>
      </c>
      <c r="I385" s="118">
        <v>739.34999999999991</v>
      </c>
      <c r="J385" s="118">
        <v>758.7</v>
      </c>
      <c r="K385" s="117">
        <v>720</v>
      </c>
      <c r="L385" s="117">
        <v>690</v>
      </c>
      <c r="M385" s="117">
        <v>9.3446800000000003</v>
      </c>
    </row>
    <row r="386" spans="1:13">
      <c r="A386" s="65">
        <v>377</v>
      </c>
      <c r="B386" s="117" t="s">
        <v>1379</v>
      </c>
      <c r="C386" s="120">
        <v>252.15</v>
      </c>
      <c r="D386" s="118">
        <v>253.9</v>
      </c>
      <c r="E386" s="118">
        <v>248.25</v>
      </c>
      <c r="F386" s="118">
        <v>244.35</v>
      </c>
      <c r="G386" s="118">
        <v>238.7</v>
      </c>
      <c r="H386" s="118">
        <v>257.8</v>
      </c>
      <c r="I386" s="118">
        <v>263.45000000000005</v>
      </c>
      <c r="J386" s="118">
        <v>267.35000000000002</v>
      </c>
      <c r="K386" s="117">
        <v>259.55</v>
      </c>
      <c r="L386" s="117">
        <v>250</v>
      </c>
      <c r="M386" s="117">
        <v>0.40072999999999998</v>
      </c>
    </row>
    <row r="387" spans="1:13">
      <c r="A387" s="65">
        <v>378</v>
      </c>
      <c r="B387" s="117" t="s">
        <v>1389</v>
      </c>
      <c r="C387" s="120">
        <v>790.9</v>
      </c>
      <c r="D387" s="118">
        <v>788.5333333333333</v>
      </c>
      <c r="E387" s="118">
        <v>782.61666666666656</v>
      </c>
      <c r="F387" s="118">
        <v>774.33333333333326</v>
      </c>
      <c r="G387" s="118">
        <v>768.41666666666652</v>
      </c>
      <c r="H387" s="118">
        <v>796.81666666666661</v>
      </c>
      <c r="I387" s="118">
        <v>802.73333333333335</v>
      </c>
      <c r="J387" s="118">
        <v>811.01666666666665</v>
      </c>
      <c r="K387" s="117">
        <v>794.45</v>
      </c>
      <c r="L387" s="117">
        <v>780.25</v>
      </c>
      <c r="M387" s="117">
        <v>5.50054</v>
      </c>
    </row>
    <row r="388" spans="1:13">
      <c r="A388" s="65">
        <v>379</v>
      </c>
      <c r="B388" s="117" t="s">
        <v>1881</v>
      </c>
      <c r="C388" s="120">
        <v>609.45000000000005</v>
      </c>
      <c r="D388" s="118">
        <v>604.2833333333333</v>
      </c>
      <c r="E388" s="118">
        <v>597.56666666666661</v>
      </c>
      <c r="F388" s="118">
        <v>585.68333333333328</v>
      </c>
      <c r="G388" s="118">
        <v>578.96666666666658</v>
      </c>
      <c r="H388" s="118">
        <v>616.16666666666663</v>
      </c>
      <c r="I388" s="118">
        <v>622.88333333333333</v>
      </c>
      <c r="J388" s="118">
        <v>634.76666666666665</v>
      </c>
      <c r="K388" s="117">
        <v>611</v>
      </c>
      <c r="L388" s="117">
        <v>592.4</v>
      </c>
      <c r="M388" s="117">
        <v>25.926359999999999</v>
      </c>
    </row>
    <row r="389" spans="1:13">
      <c r="A389" s="65">
        <v>380</v>
      </c>
      <c r="B389" s="117" t="s">
        <v>1393</v>
      </c>
      <c r="C389" s="120">
        <v>58.7</v>
      </c>
      <c r="D389" s="118">
        <v>57.833333333333336</v>
      </c>
      <c r="E389" s="118">
        <v>56.366666666666674</v>
      </c>
      <c r="F389" s="118">
        <v>54.033333333333339</v>
      </c>
      <c r="G389" s="118">
        <v>52.566666666666677</v>
      </c>
      <c r="H389" s="118">
        <v>60.166666666666671</v>
      </c>
      <c r="I389" s="118">
        <v>61.633333333333326</v>
      </c>
      <c r="J389" s="118">
        <v>63.966666666666669</v>
      </c>
      <c r="K389" s="117">
        <v>59.3</v>
      </c>
      <c r="L389" s="117">
        <v>55.5</v>
      </c>
      <c r="M389" s="117">
        <v>27.572389999999999</v>
      </c>
    </row>
    <row r="390" spans="1:13">
      <c r="A390" s="65">
        <v>381</v>
      </c>
      <c r="B390" s="117" t="s">
        <v>131</v>
      </c>
      <c r="C390" s="120">
        <v>6.65</v>
      </c>
      <c r="D390" s="118">
        <v>6.6000000000000005</v>
      </c>
      <c r="E390" s="118">
        <v>6.5000000000000009</v>
      </c>
      <c r="F390" s="118">
        <v>6.3500000000000005</v>
      </c>
      <c r="G390" s="118">
        <v>6.2500000000000009</v>
      </c>
      <c r="H390" s="118">
        <v>6.7500000000000009</v>
      </c>
      <c r="I390" s="118">
        <v>6.8500000000000005</v>
      </c>
      <c r="J390" s="118">
        <v>7.0000000000000009</v>
      </c>
      <c r="K390" s="117">
        <v>6.7</v>
      </c>
      <c r="L390" s="117">
        <v>6.45</v>
      </c>
      <c r="M390" s="117">
        <v>293.68036000000001</v>
      </c>
    </row>
    <row r="391" spans="1:13">
      <c r="A391" s="65">
        <v>382</v>
      </c>
      <c r="B391" s="117" t="s">
        <v>132</v>
      </c>
      <c r="C391" s="120">
        <v>144</v>
      </c>
      <c r="D391" s="118">
        <v>141.73333333333332</v>
      </c>
      <c r="E391" s="118">
        <v>138.56666666666663</v>
      </c>
      <c r="F391" s="118">
        <v>133.13333333333333</v>
      </c>
      <c r="G391" s="118">
        <v>129.96666666666664</v>
      </c>
      <c r="H391" s="118">
        <v>147.16666666666663</v>
      </c>
      <c r="I391" s="118">
        <v>150.33333333333331</v>
      </c>
      <c r="J391" s="118">
        <v>155.76666666666662</v>
      </c>
      <c r="K391" s="117">
        <v>144.9</v>
      </c>
      <c r="L391" s="117">
        <v>136.30000000000001</v>
      </c>
      <c r="M391" s="117">
        <v>144.84972999999999</v>
      </c>
    </row>
    <row r="392" spans="1:13">
      <c r="A392" s="65">
        <v>383</v>
      </c>
      <c r="B392" s="117" t="s">
        <v>1395</v>
      </c>
      <c r="C392" s="120">
        <v>90.85</v>
      </c>
      <c r="D392" s="118">
        <v>91.183333333333323</v>
      </c>
      <c r="E392" s="118">
        <v>88.766666666666652</v>
      </c>
      <c r="F392" s="118">
        <v>86.683333333333323</v>
      </c>
      <c r="G392" s="118">
        <v>84.266666666666652</v>
      </c>
      <c r="H392" s="118">
        <v>93.266666666666652</v>
      </c>
      <c r="I392" s="118">
        <v>95.683333333333309</v>
      </c>
      <c r="J392" s="118">
        <v>97.766666666666652</v>
      </c>
      <c r="K392" s="117">
        <v>93.6</v>
      </c>
      <c r="L392" s="117">
        <v>89.1</v>
      </c>
      <c r="M392" s="117">
        <v>11.05768</v>
      </c>
    </row>
    <row r="393" spans="1:13">
      <c r="A393" s="65">
        <v>384</v>
      </c>
      <c r="B393" s="117" t="s">
        <v>1397</v>
      </c>
      <c r="C393" s="120">
        <v>750.5</v>
      </c>
      <c r="D393" s="118">
        <v>741.88333333333333</v>
      </c>
      <c r="E393" s="118">
        <v>723.26666666666665</v>
      </c>
      <c r="F393" s="118">
        <v>696.0333333333333</v>
      </c>
      <c r="G393" s="118">
        <v>677.41666666666663</v>
      </c>
      <c r="H393" s="118">
        <v>769.11666666666667</v>
      </c>
      <c r="I393" s="118">
        <v>787.73333333333323</v>
      </c>
      <c r="J393" s="118">
        <v>814.9666666666667</v>
      </c>
      <c r="K393" s="117">
        <v>760.5</v>
      </c>
      <c r="L393" s="117">
        <v>714.65</v>
      </c>
      <c r="M393" s="117">
        <v>40.928269999999998</v>
      </c>
    </row>
    <row r="394" spans="1:13">
      <c r="A394" s="65">
        <v>385</v>
      </c>
      <c r="B394" s="117" t="s">
        <v>133</v>
      </c>
      <c r="C394" s="120">
        <v>193.35</v>
      </c>
      <c r="D394" s="118">
        <v>189.03333333333333</v>
      </c>
      <c r="E394" s="118">
        <v>183.56666666666666</v>
      </c>
      <c r="F394" s="118">
        <v>173.78333333333333</v>
      </c>
      <c r="G394" s="118">
        <v>168.31666666666666</v>
      </c>
      <c r="H394" s="118">
        <v>198.81666666666666</v>
      </c>
      <c r="I394" s="118">
        <v>204.2833333333333</v>
      </c>
      <c r="J394" s="118">
        <v>214.06666666666666</v>
      </c>
      <c r="K394" s="117">
        <v>194.5</v>
      </c>
      <c r="L394" s="117">
        <v>179.25</v>
      </c>
      <c r="M394" s="117">
        <v>126.85286000000001</v>
      </c>
    </row>
    <row r="395" spans="1:13">
      <c r="A395" s="65">
        <v>386</v>
      </c>
      <c r="B395" s="117" t="s">
        <v>134</v>
      </c>
      <c r="C395" s="120">
        <v>1237.6500000000001</v>
      </c>
      <c r="D395" s="118">
        <v>1232.0166666666667</v>
      </c>
      <c r="E395" s="118">
        <v>1224.2333333333333</v>
      </c>
      <c r="F395" s="118">
        <v>1210.8166666666666</v>
      </c>
      <c r="G395" s="118">
        <v>1203.0333333333333</v>
      </c>
      <c r="H395" s="118">
        <v>1245.4333333333334</v>
      </c>
      <c r="I395" s="118">
        <v>1253.2166666666667</v>
      </c>
      <c r="J395" s="118">
        <v>1266.6333333333334</v>
      </c>
      <c r="K395" s="117">
        <v>1239.8</v>
      </c>
      <c r="L395" s="117">
        <v>1218.5999999999999</v>
      </c>
      <c r="M395" s="117">
        <v>71.215090000000004</v>
      </c>
    </row>
    <row r="396" spans="1:13">
      <c r="A396" s="65">
        <v>387</v>
      </c>
      <c r="B396" s="117" t="s">
        <v>1401</v>
      </c>
      <c r="C396" s="120">
        <v>29.95</v>
      </c>
      <c r="D396" s="118">
        <v>29.283333333333331</v>
      </c>
      <c r="E396" s="118">
        <v>27.666666666666664</v>
      </c>
      <c r="F396" s="118">
        <v>25.383333333333333</v>
      </c>
      <c r="G396" s="118">
        <v>23.766666666666666</v>
      </c>
      <c r="H396" s="118">
        <v>31.566666666666663</v>
      </c>
      <c r="I396" s="118">
        <v>33.18333333333333</v>
      </c>
      <c r="J396" s="118">
        <v>35.466666666666661</v>
      </c>
      <c r="K396" s="117">
        <v>30.9</v>
      </c>
      <c r="L396" s="117">
        <v>27</v>
      </c>
      <c r="M396" s="117">
        <v>19.347329999999999</v>
      </c>
    </row>
    <row r="397" spans="1:13">
      <c r="A397" s="65">
        <v>388</v>
      </c>
      <c r="B397" s="117" t="s">
        <v>135</v>
      </c>
      <c r="C397" s="120">
        <v>130.4</v>
      </c>
      <c r="D397" s="118">
        <v>129.5</v>
      </c>
      <c r="E397" s="118">
        <v>125.75</v>
      </c>
      <c r="F397" s="118">
        <v>121.1</v>
      </c>
      <c r="G397" s="118">
        <v>117.35</v>
      </c>
      <c r="H397" s="118">
        <v>134.15</v>
      </c>
      <c r="I397" s="118">
        <v>137.9</v>
      </c>
      <c r="J397" s="118">
        <v>142.55000000000001</v>
      </c>
      <c r="K397" s="117">
        <v>133.25</v>
      </c>
      <c r="L397" s="117">
        <v>124.85</v>
      </c>
      <c r="M397" s="117">
        <v>174.68022999999999</v>
      </c>
    </row>
    <row r="398" spans="1:13">
      <c r="A398" s="65">
        <v>389</v>
      </c>
      <c r="B398" s="117" t="s">
        <v>1404</v>
      </c>
      <c r="C398" s="120">
        <v>11.4</v>
      </c>
      <c r="D398" s="118">
        <v>11.25</v>
      </c>
      <c r="E398" s="118">
        <v>11</v>
      </c>
      <c r="F398" s="118">
        <v>10.6</v>
      </c>
      <c r="G398" s="118">
        <v>10.35</v>
      </c>
      <c r="H398" s="118">
        <v>11.65</v>
      </c>
      <c r="I398" s="118">
        <v>11.9</v>
      </c>
      <c r="J398" s="118">
        <v>12.3</v>
      </c>
      <c r="K398" s="117">
        <v>11.5</v>
      </c>
      <c r="L398" s="117">
        <v>10.85</v>
      </c>
      <c r="M398" s="117">
        <v>13.15671</v>
      </c>
    </row>
    <row r="399" spans="1:13">
      <c r="A399" s="65">
        <v>390</v>
      </c>
      <c r="B399" s="117" t="s">
        <v>1406</v>
      </c>
      <c r="C399" s="120">
        <v>431.65</v>
      </c>
      <c r="D399" s="118">
        <v>414.55</v>
      </c>
      <c r="E399" s="118">
        <v>374.1</v>
      </c>
      <c r="F399" s="118">
        <v>316.55</v>
      </c>
      <c r="G399" s="118">
        <v>276.10000000000002</v>
      </c>
      <c r="H399" s="118">
        <v>472.1</v>
      </c>
      <c r="I399" s="118">
        <v>512.54999999999995</v>
      </c>
      <c r="J399" s="118">
        <v>570.1</v>
      </c>
      <c r="K399" s="117">
        <v>455</v>
      </c>
      <c r="L399" s="117">
        <v>357</v>
      </c>
      <c r="M399" s="117">
        <v>51.282170000000001</v>
      </c>
    </row>
    <row r="400" spans="1:13">
      <c r="A400" s="65">
        <v>391</v>
      </c>
      <c r="B400" s="117" t="s">
        <v>2210</v>
      </c>
      <c r="C400" s="120">
        <v>29.05</v>
      </c>
      <c r="D400" s="118">
        <v>28.633333333333336</v>
      </c>
      <c r="E400" s="118">
        <v>28.216666666666672</v>
      </c>
      <c r="F400" s="118">
        <v>27.383333333333336</v>
      </c>
      <c r="G400" s="118">
        <v>26.966666666666672</v>
      </c>
      <c r="H400" s="118">
        <v>29.466666666666672</v>
      </c>
      <c r="I400" s="118">
        <v>29.883333333333336</v>
      </c>
      <c r="J400" s="118">
        <v>30.716666666666672</v>
      </c>
      <c r="K400" s="117">
        <v>29.05</v>
      </c>
      <c r="L400" s="117">
        <v>27.8</v>
      </c>
      <c r="M400" s="117">
        <v>3.8045399999999998</v>
      </c>
    </row>
    <row r="401" spans="1:13">
      <c r="A401" s="65">
        <v>392</v>
      </c>
      <c r="B401" s="117" t="s">
        <v>1411</v>
      </c>
      <c r="C401" s="120">
        <v>519.95000000000005</v>
      </c>
      <c r="D401" s="118">
        <v>511.58333333333331</v>
      </c>
      <c r="E401" s="118">
        <v>496.21666666666658</v>
      </c>
      <c r="F401" s="118">
        <v>472.48333333333329</v>
      </c>
      <c r="G401" s="118">
        <v>457.11666666666656</v>
      </c>
      <c r="H401" s="118">
        <v>535.31666666666661</v>
      </c>
      <c r="I401" s="118">
        <v>550.68333333333328</v>
      </c>
      <c r="J401" s="118">
        <v>574.41666666666663</v>
      </c>
      <c r="K401" s="117">
        <v>526.95000000000005</v>
      </c>
      <c r="L401" s="117">
        <v>487.85</v>
      </c>
      <c r="M401" s="117">
        <v>0.36997999999999998</v>
      </c>
    </row>
    <row r="402" spans="1:13">
      <c r="A402" s="65">
        <v>393</v>
      </c>
      <c r="B402" s="117" t="s">
        <v>2184</v>
      </c>
      <c r="C402" s="120">
        <v>11.3</v>
      </c>
      <c r="D402" s="118">
        <v>11.016666666666666</v>
      </c>
      <c r="E402" s="118">
        <v>10.733333333333331</v>
      </c>
      <c r="F402" s="118">
        <v>10.166666666666664</v>
      </c>
      <c r="G402" s="118">
        <v>9.8833333333333293</v>
      </c>
      <c r="H402" s="118">
        <v>11.583333333333332</v>
      </c>
      <c r="I402" s="118">
        <v>11.866666666666667</v>
      </c>
      <c r="J402" s="118">
        <v>12.433333333333334</v>
      </c>
      <c r="K402" s="117">
        <v>11.3</v>
      </c>
      <c r="L402" s="117">
        <v>10.45</v>
      </c>
      <c r="M402" s="117">
        <v>25.634930000000001</v>
      </c>
    </row>
    <row r="403" spans="1:13">
      <c r="A403" s="65">
        <v>394</v>
      </c>
      <c r="B403" s="117" t="s">
        <v>136</v>
      </c>
      <c r="C403" s="120">
        <v>12.75</v>
      </c>
      <c r="D403" s="118">
        <v>12.783333333333333</v>
      </c>
      <c r="E403" s="118">
        <v>12.316666666666666</v>
      </c>
      <c r="F403" s="118">
        <v>11.883333333333333</v>
      </c>
      <c r="G403" s="118">
        <v>11.416666666666666</v>
      </c>
      <c r="H403" s="118">
        <v>13.216666666666667</v>
      </c>
      <c r="I403" s="118">
        <v>13.683333333333332</v>
      </c>
      <c r="J403" s="118">
        <v>14.116666666666667</v>
      </c>
      <c r="K403" s="117">
        <v>13.25</v>
      </c>
      <c r="L403" s="117">
        <v>12.35</v>
      </c>
      <c r="M403" s="117">
        <v>1124.8424399999999</v>
      </c>
    </row>
    <row r="404" spans="1:13">
      <c r="A404" s="65">
        <v>395</v>
      </c>
      <c r="B404" s="117" t="s">
        <v>1428</v>
      </c>
      <c r="C404" s="120">
        <v>3.1</v>
      </c>
      <c r="D404" s="118">
        <v>3.0166666666666671</v>
      </c>
      <c r="E404" s="118">
        <v>2.8833333333333342</v>
      </c>
      <c r="F404" s="118">
        <v>2.666666666666667</v>
      </c>
      <c r="G404" s="118">
        <v>2.5333333333333341</v>
      </c>
      <c r="H404" s="118">
        <v>3.2333333333333343</v>
      </c>
      <c r="I404" s="118">
        <v>3.3666666666666671</v>
      </c>
      <c r="J404" s="118">
        <v>3.5833333333333344</v>
      </c>
      <c r="K404" s="117">
        <v>3.15</v>
      </c>
      <c r="L404" s="117">
        <v>2.8</v>
      </c>
      <c r="M404" s="117">
        <v>35.90701</v>
      </c>
    </row>
    <row r="405" spans="1:13">
      <c r="A405" s="65">
        <v>396</v>
      </c>
      <c r="B405" s="117" t="s">
        <v>1436</v>
      </c>
      <c r="C405" s="120">
        <v>334.85</v>
      </c>
      <c r="D405" s="118">
        <v>328.5</v>
      </c>
      <c r="E405" s="118">
        <v>318.5</v>
      </c>
      <c r="F405" s="118">
        <v>302.14999999999998</v>
      </c>
      <c r="G405" s="118">
        <v>292.14999999999998</v>
      </c>
      <c r="H405" s="118">
        <v>344.85</v>
      </c>
      <c r="I405" s="118">
        <v>354.85</v>
      </c>
      <c r="J405" s="118">
        <v>371.20000000000005</v>
      </c>
      <c r="K405" s="117">
        <v>338.5</v>
      </c>
      <c r="L405" s="117">
        <v>312.14999999999998</v>
      </c>
      <c r="M405" s="117">
        <v>0.63483999999999996</v>
      </c>
    </row>
    <row r="406" spans="1:13">
      <c r="A406" s="65">
        <v>397</v>
      </c>
      <c r="B406" s="117" t="s">
        <v>1440</v>
      </c>
      <c r="C406" s="120">
        <v>223.25</v>
      </c>
      <c r="D406" s="118">
        <v>219.65</v>
      </c>
      <c r="E406" s="118">
        <v>213.60000000000002</v>
      </c>
      <c r="F406" s="118">
        <v>203.95000000000002</v>
      </c>
      <c r="G406" s="118">
        <v>197.90000000000003</v>
      </c>
      <c r="H406" s="118">
        <v>229.3</v>
      </c>
      <c r="I406" s="118">
        <v>235.35000000000002</v>
      </c>
      <c r="J406" s="118">
        <v>245</v>
      </c>
      <c r="K406" s="117">
        <v>225.7</v>
      </c>
      <c r="L406" s="117">
        <v>210</v>
      </c>
      <c r="M406" s="117">
        <v>9.8121100000000006</v>
      </c>
    </row>
    <row r="407" spans="1:13">
      <c r="A407" s="65">
        <v>398</v>
      </c>
      <c r="B407" s="117" t="s">
        <v>1442</v>
      </c>
      <c r="C407" s="120">
        <v>89.95</v>
      </c>
      <c r="D407" s="118">
        <v>88.95</v>
      </c>
      <c r="E407" s="118">
        <v>84.45</v>
      </c>
      <c r="F407" s="118">
        <v>78.95</v>
      </c>
      <c r="G407" s="118">
        <v>74.45</v>
      </c>
      <c r="H407" s="118">
        <v>94.45</v>
      </c>
      <c r="I407" s="118">
        <v>98.95</v>
      </c>
      <c r="J407" s="118">
        <v>104.45</v>
      </c>
      <c r="K407" s="117">
        <v>93.45</v>
      </c>
      <c r="L407" s="117">
        <v>83.45</v>
      </c>
      <c r="M407" s="117">
        <v>0.20973</v>
      </c>
    </row>
    <row r="408" spans="1:13">
      <c r="A408" s="65">
        <v>399</v>
      </c>
      <c r="B408" s="117" t="s">
        <v>137</v>
      </c>
      <c r="C408" s="120">
        <v>55.05</v>
      </c>
      <c r="D408" s="118">
        <v>54.216666666666669</v>
      </c>
      <c r="E408" s="118">
        <v>53.083333333333336</v>
      </c>
      <c r="F408" s="118">
        <v>51.116666666666667</v>
      </c>
      <c r="G408" s="118">
        <v>49.983333333333334</v>
      </c>
      <c r="H408" s="118">
        <v>56.183333333333337</v>
      </c>
      <c r="I408" s="118">
        <v>57.316666666666663</v>
      </c>
      <c r="J408" s="118">
        <v>59.283333333333339</v>
      </c>
      <c r="K408" s="117">
        <v>55.35</v>
      </c>
      <c r="L408" s="117">
        <v>52.25</v>
      </c>
      <c r="M408" s="117">
        <v>315.84607</v>
      </c>
    </row>
    <row r="409" spans="1:13">
      <c r="A409" s="65">
        <v>400</v>
      </c>
      <c r="B409" s="117" t="s">
        <v>208</v>
      </c>
      <c r="C409" s="120">
        <v>5788.8</v>
      </c>
      <c r="D409" s="118">
        <v>5846.2666666666664</v>
      </c>
      <c r="E409" s="118">
        <v>5712.5333333333328</v>
      </c>
      <c r="F409" s="118">
        <v>5636.2666666666664</v>
      </c>
      <c r="G409" s="118">
        <v>5502.5333333333328</v>
      </c>
      <c r="H409" s="118">
        <v>5922.5333333333328</v>
      </c>
      <c r="I409" s="118">
        <v>6056.2666666666664</v>
      </c>
      <c r="J409" s="118">
        <v>6132.5333333333328</v>
      </c>
      <c r="K409" s="117">
        <v>5980</v>
      </c>
      <c r="L409" s="117">
        <v>5770</v>
      </c>
      <c r="M409" s="117">
        <v>0.24312</v>
      </c>
    </row>
    <row r="410" spans="1:13">
      <c r="A410" s="65">
        <v>401</v>
      </c>
      <c r="B410" s="117" t="s">
        <v>2204</v>
      </c>
      <c r="C410" s="120">
        <v>607.75</v>
      </c>
      <c r="D410" s="118">
        <v>606.94999999999993</v>
      </c>
      <c r="E410" s="118">
        <v>596.89999999999986</v>
      </c>
      <c r="F410" s="118">
        <v>586.04999999999995</v>
      </c>
      <c r="G410" s="118">
        <v>575.99999999999989</v>
      </c>
      <c r="H410" s="118">
        <v>617.79999999999984</v>
      </c>
      <c r="I410" s="118">
        <v>627.8499999999998</v>
      </c>
      <c r="J410" s="118">
        <v>638.69999999999982</v>
      </c>
      <c r="K410" s="117">
        <v>617</v>
      </c>
      <c r="L410" s="117">
        <v>596.1</v>
      </c>
      <c r="M410" s="117">
        <v>9.67319</v>
      </c>
    </row>
    <row r="411" spans="1:13">
      <c r="A411" s="65">
        <v>402</v>
      </c>
      <c r="B411" s="117" t="s">
        <v>138</v>
      </c>
      <c r="C411" s="120">
        <v>276.45</v>
      </c>
      <c r="D411" s="118">
        <v>275.16666666666669</v>
      </c>
      <c r="E411" s="118">
        <v>272.48333333333335</v>
      </c>
      <c r="F411" s="118">
        <v>268.51666666666665</v>
      </c>
      <c r="G411" s="118">
        <v>265.83333333333331</v>
      </c>
      <c r="H411" s="118">
        <v>279.13333333333338</v>
      </c>
      <c r="I411" s="118">
        <v>281.81666666666666</v>
      </c>
      <c r="J411" s="118">
        <v>285.78333333333342</v>
      </c>
      <c r="K411" s="117">
        <v>277.85000000000002</v>
      </c>
      <c r="L411" s="117">
        <v>271.2</v>
      </c>
      <c r="M411" s="117">
        <v>215.33972</v>
      </c>
    </row>
    <row r="412" spans="1:13">
      <c r="A412" s="65">
        <v>403</v>
      </c>
      <c r="B412" s="117" t="s">
        <v>2118</v>
      </c>
      <c r="C412" s="120">
        <v>5483.85</v>
      </c>
      <c r="D412" s="118">
        <v>5431.416666666667</v>
      </c>
      <c r="E412" s="118">
        <v>5353.8833333333341</v>
      </c>
      <c r="F412" s="118">
        <v>5223.916666666667</v>
      </c>
      <c r="G412" s="118">
        <v>5146.3833333333341</v>
      </c>
      <c r="H412" s="118">
        <v>5561.3833333333341</v>
      </c>
      <c r="I412" s="118">
        <v>5638.916666666667</v>
      </c>
      <c r="J412" s="118">
        <v>5768.8833333333341</v>
      </c>
      <c r="K412" s="117">
        <v>5508.95</v>
      </c>
      <c r="L412" s="117">
        <v>5301.45</v>
      </c>
      <c r="M412" s="117">
        <v>6.4500000000000002E-2</v>
      </c>
    </row>
    <row r="413" spans="1:13">
      <c r="A413" s="65">
        <v>404</v>
      </c>
      <c r="B413" s="117" t="s">
        <v>1470</v>
      </c>
      <c r="C413" s="120">
        <v>37.6</v>
      </c>
      <c r="D413" s="118">
        <v>37.31666666666667</v>
      </c>
      <c r="E413" s="118">
        <v>36.433333333333337</v>
      </c>
      <c r="F413" s="118">
        <v>35.266666666666666</v>
      </c>
      <c r="G413" s="118">
        <v>34.383333333333333</v>
      </c>
      <c r="H413" s="118">
        <v>38.483333333333341</v>
      </c>
      <c r="I413" s="118">
        <v>39.366666666666681</v>
      </c>
      <c r="J413" s="118">
        <v>40.533333333333346</v>
      </c>
      <c r="K413" s="117">
        <v>38.200000000000003</v>
      </c>
      <c r="L413" s="117">
        <v>36.15</v>
      </c>
      <c r="M413" s="117">
        <v>11.52969</v>
      </c>
    </row>
    <row r="414" spans="1:13">
      <c r="A414" s="65">
        <v>405</v>
      </c>
      <c r="B414" s="117" t="s">
        <v>1965</v>
      </c>
      <c r="C414" s="120">
        <v>1364.1</v>
      </c>
      <c r="D414" s="118">
        <v>1370.0333333333335</v>
      </c>
      <c r="E414" s="118">
        <v>1340.0666666666671</v>
      </c>
      <c r="F414" s="118">
        <v>1316.0333333333335</v>
      </c>
      <c r="G414" s="118">
        <v>1286.0666666666671</v>
      </c>
      <c r="H414" s="118">
        <v>1394.0666666666671</v>
      </c>
      <c r="I414" s="118">
        <v>1424.0333333333338</v>
      </c>
      <c r="J414" s="118">
        <v>1448.0666666666671</v>
      </c>
      <c r="K414" s="117">
        <v>1400</v>
      </c>
      <c r="L414" s="117">
        <v>1346</v>
      </c>
      <c r="M414" s="117">
        <v>1.8419999999999999E-2</v>
      </c>
    </row>
    <row r="415" spans="1:13">
      <c r="A415" s="65">
        <v>406</v>
      </c>
      <c r="B415" s="117" t="s">
        <v>2031</v>
      </c>
      <c r="C415" s="120">
        <v>453.8</v>
      </c>
      <c r="D415" s="118">
        <v>447.23333333333335</v>
      </c>
      <c r="E415" s="118">
        <v>440.66666666666669</v>
      </c>
      <c r="F415" s="118">
        <v>427.53333333333336</v>
      </c>
      <c r="G415" s="118">
        <v>420.9666666666667</v>
      </c>
      <c r="H415" s="118">
        <v>460.36666666666667</v>
      </c>
      <c r="I415" s="118">
        <v>466.93333333333328</v>
      </c>
      <c r="J415" s="118">
        <v>480.06666666666666</v>
      </c>
      <c r="K415" s="117">
        <v>453.8</v>
      </c>
      <c r="L415" s="117">
        <v>434.1</v>
      </c>
      <c r="M415" s="117">
        <v>0.47016999999999998</v>
      </c>
    </row>
    <row r="416" spans="1:13">
      <c r="A416" s="65">
        <v>407</v>
      </c>
      <c r="B416" s="117" t="s">
        <v>1498</v>
      </c>
      <c r="C416" s="120">
        <v>154</v>
      </c>
      <c r="D416" s="118">
        <v>153.03333333333333</v>
      </c>
      <c r="E416" s="118">
        <v>150.86666666666667</v>
      </c>
      <c r="F416" s="118">
        <v>147.73333333333335</v>
      </c>
      <c r="G416" s="118">
        <v>145.56666666666669</v>
      </c>
      <c r="H416" s="118">
        <v>156.16666666666666</v>
      </c>
      <c r="I416" s="118">
        <v>158.33333333333334</v>
      </c>
      <c r="J416" s="118">
        <v>161.46666666666664</v>
      </c>
      <c r="K416" s="117">
        <v>155.19999999999999</v>
      </c>
      <c r="L416" s="117">
        <v>149.9</v>
      </c>
      <c r="M416" s="117">
        <v>0.59463999999999995</v>
      </c>
    </row>
    <row r="417" spans="1:13">
      <c r="A417" s="65">
        <v>408</v>
      </c>
      <c r="B417" s="117" t="s">
        <v>1500</v>
      </c>
      <c r="C417" s="120">
        <v>479.95</v>
      </c>
      <c r="D417" s="118">
        <v>480.46666666666664</v>
      </c>
      <c r="E417" s="118">
        <v>477.5333333333333</v>
      </c>
      <c r="F417" s="118">
        <v>475.11666666666667</v>
      </c>
      <c r="G417" s="118">
        <v>472.18333333333334</v>
      </c>
      <c r="H417" s="118">
        <v>482.88333333333327</v>
      </c>
      <c r="I417" s="118">
        <v>485.81666666666655</v>
      </c>
      <c r="J417" s="118">
        <v>488.23333333333323</v>
      </c>
      <c r="K417" s="117">
        <v>483.4</v>
      </c>
      <c r="L417" s="117">
        <v>478.05</v>
      </c>
      <c r="M417" s="117">
        <v>0.47721000000000002</v>
      </c>
    </row>
    <row r="418" spans="1:13">
      <c r="A418" s="65">
        <v>409</v>
      </c>
      <c r="B418" s="117" t="s">
        <v>209</v>
      </c>
      <c r="C418" s="120">
        <v>17246.3</v>
      </c>
      <c r="D418" s="118">
        <v>17103.55</v>
      </c>
      <c r="E418" s="118">
        <v>16830.099999999999</v>
      </c>
      <c r="F418" s="118">
        <v>16413.899999999998</v>
      </c>
      <c r="G418" s="118">
        <v>16140.449999999997</v>
      </c>
      <c r="H418" s="118">
        <v>17519.75</v>
      </c>
      <c r="I418" s="118">
        <v>17793.200000000004</v>
      </c>
      <c r="J418" s="118">
        <v>18209.400000000001</v>
      </c>
      <c r="K418" s="117">
        <v>17377</v>
      </c>
      <c r="L418" s="117">
        <v>16687.349999999999</v>
      </c>
      <c r="M418" s="117">
        <v>0.31503999999999999</v>
      </c>
    </row>
    <row r="419" spans="1:13">
      <c r="A419" s="65">
        <v>410</v>
      </c>
      <c r="B419" s="117" t="s">
        <v>1509</v>
      </c>
      <c r="C419" s="120">
        <v>1687.8</v>
      </c>
      <c r="D419" s="118">
        <v>1677.2833333333335</v>
      </c>
      <c r="E419" s="118">
        <v>1654.666666666667</v>
      </c>
      <c r="F419" s="118">
        <v>1621.5333333333335</v>
      </c>
      <c r="G419" s="118">
        <v>1598.916666666667</v>
      </c>
      <c r="H419" s="118">
        <v>1710.416666666667</v>
      </c>
      <c r="I419" s="118">
        <v>1733.0333333333333</v>
      </c>
      <c r="J419" s="118">
        <v>1766.166666666667</v>
      </c>
      <c r="K419" s="117">
        <v>1699.9</v>
      </c>
      <c r="L419" s="117">
        <v>1644.15</v>
      </c>
      <c r="M419" s="117">
        <v>0.45491999999999999</v>
      </c>
    </row>
    <row r="420" spans="1:13">
      <c r="A420" s="65">
        <v>411</v>
      </c>
      <c r="B420" s="117" t="s">
        <v>139</v>
      </c>
      <c r="C420" s="120">
        <v>1030.5</v>
      </c>
      <c r="D420" s="118">
        <v>1021.8000000000001</v>
      </c>
      <c r="E420" s="118">
        <v>1007.2</v>
      </c>
      <c r="F420" s="118">
        <v>983.9</v>
      </c>
      <c r="G420" s="118">
        <v>969.3</v>
      </c>
      <c r="H420" s="118">
        <v>1045.1000000000001</v>
      </c>
      <c r="I420" s="118">
        <v>1059.7000000000003</v>
      </c>
      <c r="J420" s="118">
        <v>1083.0000000000002</v>
      </c>
      <c r="K420" s="117">
        <v>1036.4000000000001</v>
      </c>
      <c r="L420" s="117">
        <v>998.5</v>
      </c>
      <c r="M420" s="117">
        <v>4.0892499999999998</v>
      </c>
    </row>
    <row r="421" spans="1:13">
      <c r="A421" s="65">
        <v>412</v>
      </c>
      <c r="B421" s="117" t="s">
        <v>2123</v>
      </c>
      <c r="C421" s="120">
        <v>823.35</v>
      </c>
      <c r="D421" s="118">
        <v>813.56666666666661</v>
      </c>
      <c r="E421" s="118">
        <v>789.78333333333319</v>
      </c>
      <c r="F421" s="118">
        <v>756.21666666666658</v>
      </c>
      <c r="G421" s="118">
        <v>732.43333333333317</v>
      </c>
      <c r="H421" s="118">
        <v>847.13333333333321</v>
      </c>
      <c r="I421" s="118">
        <v>870.91666666666652</v>
      </c>
      <c r="J421" s="118">
        <v>904.48333333333323</v>
      </c>
      <c r="K421" s="117">
        <v>837.35</v>
      </c>
      <c r="L421" s="117">
        <v>780</v>
      </c>
      <c r="M421" s="117">
        <v>0.11833</v>
      </c>
    </row>
    <row r="422" spans="1:13">
      <c r="A422" s="65">
        <v>413</v>
      </c>
      <c r="B422" s="117" t="s">
        <v>1523</v>
      </c>
      <c r="C422" s="120">
        <v>24</v>
      </c>
      <c r="D422" s="118">
        <v>24</v>
      </c>
      <c r="E422" s="118">
        <v>23.8</v>
      </c>
      <c r="F422" s="118">
        <v>23.6</v>
      </c>
      <c r="G422" s="118">
        <v>23.400000000000002</v>
      </c>
      <c r="H422" s="118">
        <v>24.2</v>
      </c>
      <c r="I422" s="118">
        <v>24.400000000000002</v>
      </c>
      <c r="J422" s="118">
        <v>24.599999999999998</v>
      </c>
      <c r="K422" s="117">
        <v>24.2</v>
      </c>
      <c r="L422" s="117">
        <v>23.8</v>
      </c>
      <c r="M422" s="117">
        <v>9.2598800000000008</v>
      </c>
    </row>
    <row r="423" spans="1:13">
      <c r="A423" s="65">
        <v>414</v>
      </c>
      <c r="B423" s="117" t="s">
        <v>1525</v>
      </c>
      <c r="C423" s="120">
        <v>1952.5</v>
      </c>
      <c r="D423" s="118">
        <v>1958.5</v>
      </c>
      <c r="E423" s="118">
        <v>1928</v>
      </c>
      <c r="F423" s="118">
        <v>1903.5</v>
      </c>
      <c r="G423" s="118">
        <v>1873</v>
      </c>
      <c r="H423" s="118">
        <v>1983</v>
      </c>
      <c r="I423" s="118">
        <v>2013.5</v>
      </c>
      <c r="J423" s="118">
        <v>2038</v>
      </c>
      <c r="K423" s="117">
        <v>1989</v>
      </c>
      <c r="L423" s="117">
        <v>1934</v>
      </c>
      <c r="M423" s="117">
        <v>0.11958000000000001</v>
      </c>
    </row>
    <row r="424" spans="1:13">
      <c r="A424" s="65">
        <v>415</v>
      </c>
      <c r="B424" s="117" t="s">
        <v>1531</v>
      </c>
      <c r="C424" s="120">
        <v>738.95</v>
      </c>
      <c r="D424" s="118">
        <v>737.55000000000007</v>
      </c>
      <c r="E424" s="118">
        <v>711.40000000000009</v>
      </c>
      <c r="F424" s="118">
        <v>683.85</v>
      </c>
      <c r="G424" s="118">
        <v>657.7</v>
      </c>
      <c r="H424" s="118">
        <v>765.10000000000014</v>
      </c>
      <c r="I424" s="118">
        <v>791.25</v>
      </c>
      <c r="J424" s="118">
        <v>818.80000000000018</v>
      </c>
      <c r="K424" s="117">
        <v>763.7</v>
      </c>
      <c r="L424" s="117">
        <v>710</v>
      </c>
      <c r="M424" s="117">
        <v>3.6694900000000001</v>
      </c>
    </row>
    <row r="425" spans="1:13">
      <c r="A425" s="65">
        <v>416</v>
      </c>
      <c r="B425" s="117" t="s">
        <v>1535</v>
      </c>
      <c r="C425" s="120">
        <v>442.2</v>
      </c>
      <c r="D425" s="118">
        <v>442.2833333333333</v>
      </c>
      <c r="E425" s="118">
        <v>437.61666666666662</v>
      </c>
      <c r="F425" s="118">
        <v>433.0333333333333</v>
      </c>
      <c r="G425" s="118">
        <v>428.36666666666662</v>
      </c>
      <c r="H425" s="118">
        <v>446.86666666666662</v>
      </c>
      <c r="I425" s="118">
        <v>451.53333333333336</v>
      </c>
      <c r="J425" s="118">
        <v>456.11666666666662</v>
      </c>
      <c r="K425" s="117">
        <v>446.95</v>
      </c>
      <c r="L425" s="117">
        <v>437.7</v>
      </c>
      <c r="M425" s="117">
        <v>1.87761</v>
      </c>
    </row>
    <row r="426" spans="1:13">
      <c r="A426" s="65">
        <v>417</v>
      </c>
      <c r="B426" s="117" t="s">
        <v>1537</v>
      </c>
      <c r="C426" s="120">
        <v>1042.8499999999999</v>
      </c>
      <c r="D426" s="118">
        <v>1025.3500000000001</v>
      </c>
      <c r="E426" s="118">
        <v>997.80000000000018</v>
      </c>
      <c r="F426" s="118">
        <v>952.75</v>
      </c>
      <c r="G426" s="118">
        <v>925.2</v>
      </c>
      <c r="H426" s="118">
        <v>1070.4000000000003</v>
      </c>
      <c r="I426" s="118">
        <v>1097.95</v>
      </c>
      <c r="J426" s="118">
        <v>1143.0000000000005</v>
      </c>
      <c r="K426" s="117">
        <v>1052.9000000000001</v>
      </c>
      <c r="L426" s="117">
        <v>980.3</v>
      </c>
      <c r="M426" s="117">
        <v>0.53769</v>
      </c>
    </row>
    <row r="427" spans="1:13">
      <c r="A427" s="65">
        <v>418</v>
      </c>
      <c r="B427" s="117" t="s">
        <v>1541</v>
      </c>
      <c r="C427" s="120">
        <v>340.25</v>
      </c>
      <c r="D427" s="118">
        <v>342.0333333333333</v>
      </c>
      <c r="E427" s="118">
        <v>337.06666666666661</v>
      </c>
      <c r="F427" s="118">
        <v>333.88333333333333</v>
      </c>
      <c r="G427" s="118">
        <v>328.91666666666663</v>
      </c>
      <c r="H427" s="118">
        <v>345.21666666666658</v>
      </c>
      <c r="I427" s="118">
        <v>350.18333333333328</v>
      </c>
      <c r="J427" s="118">
        <v>353.36666666666656</v>
      </c>
      <c r="K427" s="117">
        <v>347</v>
      </c>
      <c r="L427" s="117">
        <v>338.85</v>
      </c>
      <c r="M427" s="117">
        <v>1.1205400000000001</v>
      </c>
    </row>
    <row r="428" spans="1:13">
      <c r="A428" s="65">
        <v>419</v>
      </c>
      <c r="B428" s="117" t="s">
        <v>210</v>
      </c>
      <c r="C428" s="120">
        <v>14.35</v>
      </c>
      <c r="D428" s="118">
        <v>14.116666666666667</v>
      </c>
      <c r="E428" s="118">
        <v>13.733333333333334</v>
      </c>
      <c r="F428" s="118">
        <v>13.116666666666667</v>
      </c>
      <c r="G428" s="118">
        <v>12.733333333333334</v>
      </c>
      <c r="H428" s="118">
        <v>14.733333333333334</v>
      </c>
      <c r="I428" s="118">
        <v>15.116666666666667</v>
      </c>
      <c r="J428" s="118">
        <v>15.733333333333334</v>
      </c>
      <c r="K428" s="117">
        <v>14.5</v>
      </c>
      <c r="L428" s="117">
        <v>13.5</v>
      </c>
      <c r="M428" s="117">
        <v>339.27274</v>
      </c>
    </row>
    <row r="429" spans="1:13">
      <c r="A429" s="65">
        <v>420</v>
      </c>
      <c r="B429" s="117" t="s">
        <v>1546</v>
      </c>
      <c r="C429" s="120">
        <v>187.1</v>
      </c>
      <c r="D429" s="118">
        <v>188.03333333333333</v>
      </c>
      <c r="E429" s="118">
        <v>184.06666666666666</v>
      </c>
      <c r="F429" s="118">
        <v>181.03333333333333</v>
      </c>
      <c r="G429" s="118">
        <v>177.06666666666666</v>
      </c>
      <c r="H429" s="118">
        <v>191.06666666666666</v>
      </c>
      <c r="I429" s="118">
        <v>195.0333333333333</v>
      </c>
      <c r="J429" s="118">
        <v>198.06666666666666</v>
      </c>
      <c r="K429" s="117">
        <v>192</v>
      </c>
      <c r="L429" s="117">
        <v>185</v>
      </c>
      <c r="M429" s="117">
        <v>9.0518999999999998</v>
      </c>
    </row>
    <row r="430" spans="1:13">
      <c r="A430" s="65">
        <v>421</v>
      </c>
      <c r="B430" s="117" t="s">
        <v>2168</v>
      </c>
      <c r="C430" s="120">
        <v>20.55</v>
      </c>
      <c r="D430" s="118">
        <v>20.383333333333336</v>
      </c>
      <c r="E430" s="118">
        <v>19.466666666666672</v>
      </c>
      <c r="F430" s="118">
        <v>18.383333333333336</v>
      </c>
      <c r="G430" s="118">
        <v>17.466666666666672</v>
      </c>
      <c r="H430" s="118">
        <v>21.466666666666672</v>
      </c>
      <c r="I430" s="118">
        <v>22.383333333333336</v>
      </c>
      <c r="J430" s="118">
        <v>23.466666666666672</v>
      </c>
      <c r="K430" s="117">
        <v>21.3</v>
      </c>
      <c r="L430" s="117">
        <v>19.3</v>
      </c>
      <c r="M430" s="117">
        <v>45.421169999999996</v>
      </c>
    </row>
    <row r="431" spans="1:13">
      <c r="A431" s="65">
        <v>422</v>
      </c>
      <c r="B431" s="117" t="s">
        <v>1548</v>
      </c>
      <c r="C431" s="120">
        <v>29.9</v>
      </c>
      <c r="D431" s="118">
        <v>29.150000000000002</v>
      </c>
      <c r="E431" s="118">
        <v>27.950000000000003</v>
      </c>
      <c r="F431" s="118">
        <v>26</v>
      </c>
      <c r="G431" s="118">
        <v>24.8</v>
      </c>
      <c r="H431" s="118">
        <v>31.100000000000005</v>
      </c>
      <c r="I431" s="118">
        <v>32.299999999999997</v>
      </c>
      <c r="J431" s="118">
        <v>34.250000000000007</v>
      </c>
      <c r="K431" s="117">
        <v>30.35</v>
      </c>
      <c r="L431" s="117">
        <v>27.2</v>
      </c>
      <c r="M431" s="117">
        <v>37.144359999999999</v>
      </c>
    </row>
    <row r="432" spans="1:13">
      <c r="A432" s="65">
        <v>423</v>
      </c>
      <c r="B432" s="117" t="s">
        <v>227</v>
      </c>
      <c r="C432" s="120">
        <v>2318.6999999999998</v>
      </c>
      <c r="D432" s="118">
        <v>2307.9333333333329</v>
      </c>
      <c r="E432" s="118">
        <v>2291.766666666666</v>
      </c>
      <c r="F432" s="118">
        <v>2264.833333333333</v>
      </c>
      <c r="G432" s="118">
        <v>2248.6666666666661</v>
      </c>
      <c r="H432" s="118">
        <v>2334.8666666666659</v>
      </c>
      <c r="I432" s="118">
        <v>2351.0333333333328</v>
      </c>
      <c r="J432" s="118">
        <v>2377.9666666666658</v>
      </c>
      <c r="K432" s="117">
        <v>2324.1</v>
      </c>
      <c r="L432" s="117">
        <v>2281</v>
      </c>
      <c r="M432" s="117">
        <v>3.0803500000000001</v>
      </c>
    </row>
    <row r="433" spans="1:13">
      <c r="A433" s="65">
        <v>424</v>
      </c>
      <c r="B433" s="117" t="s">
        <v>140</v>
      </c>
      <c r="C433" s="120">
        <v>1228.8</v>
      </c>
      <c r="D433" s="118">
        <v>1210.1833333333334</v>
      </c>
      <c r="E433" s="118">
        <v>1182.6666666666667</v>
      </c>
      <c r="F433" s="118">
        <v>1136.5333333333333</v>
      </c>
      <c r="G433" s="118">
        <v>1109.0166666666667</v>
      </c>
      <c r="H433" s="118">
        <v>1256.3166666666668</v>
      </c>
      <c r="I433" s="118">
        <v>1283.8333333333333</v>
      </c>
      <c r="J433" s="118">
        <v>1329.9666666666669</v>
      </c>
      <c r="K433" s="117">
        <v>1237.7</v>
      </c>
      <c r="L433" s="117">
        <v>1164.05</v>
      </c>
      <c r="M433" s="117">
        <v>19.60352</v>
      </c>
    </row>
    <row r="434" spans="1:13">
      <c r="A434" s="65">
        <v>425</v>
      </c>
      <c r="B434" s="117" t="s">
        <v>2099</v>
      </c>
      <c r="C434" s="120">
        <v>99.1</v>
      </c>
      <c r="D434" s="118">
        <v>101.13333333333333</v>
      </c>
      <c r="E434" s="118">
        <v>96.266666666666652</v>
      </c>
      <c r="F434" s="118">
        <v>93.433333333333323</v>
      </c>
      <c r="G434" s="118">
        <v>88.566666666666649</v>
      </c>
      <c r="H434" s="118">
        <v>103.96666666666665</v>
      </c>
      <c r="I434" s="118">
        <v>108.83333333333333</v>
      </c>
      <c r="J434" s="118">
        <v>111.66666666666666</v>
      </c>
      <c r="K434" s="117">
        <v>106</v>
      </c>
      <c r="L434" s="117">
        <v>98.3</v>
      </c>
      <c r="M434" s="117">
        <v>9.7088300000000007</v>
      </c>
    </row>
    <row r="435" spans="1:13">
      <c r="A435" s="65">
        <v>426</v>
      </c>
      <c r="B435" s="117" t="s">
        <v>367</v>
      </c>
      <c r="C435" s="120">
        <v>268.05</v>
      </c>
      <c r="D435" s="118">
        <v>262.11666666666667</v>
      </c>
      <c r="E435" s="118">
        <v>254.33333333333337</v>
      </c>
      <c r="F435" s="118">
        <v>240.6166666666667</v>
      </c>
      <c r="G435" s="118">
        <v>232.8333333333334</v>
      </c>
      <c r="H435" s="118">
        <v>275.83333333333337</v>
      </c>
      <c r="I435" s="118">
        <v>283.61666666666667</v>
      </c>
      <c r="J435" s="118">
        <v>297.33333333333331</v>
      </c>
      <c r="K435" s="117">
        <v>269.89999999999998</v>
      </c>
      <c r="L435" s="117">
        <v>248.4</v>
      </c>
      <c r="M435" s="117">
        <v>20.557410000000001</v>
      </c>
    </row>
    <row r="436" spans="1:13">
      <c r="A436" s="65">
        <v>427</v>
      </c>
      <c r="B436" s="117" t="s">
        <v>1560</v>
      </c>
      <c r="C436" s="120">
        <v>341.75</v>
      </c>
      <c r="D436" s="118">
        <v>341.86666666666662</v>
      </c>
      <c r="E436" s="118">
        <v>337.18333333333322</v>
      </c>
      <c r="F436" s="118">
        <v>332.61666666666662</v>
      </c>
      <c r="G436" s="118">
        <v>327.93333333333322</v>
      </c>
      <c r="H436" s="118">
        <v>346.43333333333322</v>
      </c>
      <c r="I436" s="118">
        <v>351.11666666666662</v>
      </c>
      <c r="J436" s="118">
        <v>355.68333333333322</v>
      </c>
      <c r="K436" s="117">
        <v>346.55</v>
      </c>
      <c r="L436" s="117">
        <v>337.3</v>
      </c>
      <c r="M436" s="117">
        <v>0.88295000000000001</v>
      </c>
    </row>
    <row r="437" spans="1:13">
      <c r="A437" s="65">
        <v>428</v>
      </c>
      <c r="B437" s="117" t="s">
        <v>1567</v>
      </c>
      <c r="C437" s="120">
        <v>529</v>
      </c>
      <c r="D437" s="118">
        <v>526.83333333333337</v>
      </c>
      <c r="E437" s="118">
        <v>523.16666666666674</v>
      </c>
      <c r="F437" s="118">
        <v>517.33333333333337</v>
      </c>
      <c r="G437" s="118">
        <v>513.66666666666674</v>
      </c>
      <c r="H437" s="118">
        <v>532.66666666666674</v>
      </c>
      <c r="I437" s="118">
        <v>536.33333333333348</v>
      </c>
      <c r="J437" s="118">
        <v>542.16666666666674</v>
      </c>
      <c r="K437" s="117">
        <v>530.5</v>
      </c>
      <c r="L437" s="117">
        <v>521</v>
      </c>
      <c r="M437" s="117">
        <v>1.57576</v>
      </c>
    </row>
    <row r="438" spans="1:13">
      <c r="A438" s="65">
        <v>429</v>
      </c>
      <c r="B438" s="117" t="s">
        <v>142</v>
      </c>
      <c r="C438" s="120">
        <v>455.9</v>
      </c>
      <c r="D438" s="118">
        <v>452.7166666666667</v>
      </c>
      <c r="E438" s="118">
        <v>448.53333333333342</v>
      </c>
      <c r="F438" s="118">
        <v>441.16666666666674</v>
      </c>
      <c r="G438" s="118">
        <v>436.98333333333346</v>
      </c>
      <c r="H438" s="118">
        <v>460.08333333333337</v>
      </c>
      <c r="I438" s="118">
        <v>464.26666666666665</v>
      </c>
      <c r="J438" s="118">
        <v>471.63333333333333</v>
      </c>
      <c r="K438" s="117">
        <v>456.9</v>
      </c>
      <c r="L438" s="117">
        <v>445.35</v>
      </c>
      <c r="M438" s="117">
        <v>52.512549999999997</v>
      </c>
    </row>
    <row r="439" spans="1:13">
      <c r="A439" s="65">
        <v>430</v>
      </c>
      <c r="B439" s="117" t="s">
        <v>1571</v>
      </c>
      <c r="C439" s="120">
        <v>358.1</v>
      </c>
      <c r="D439" s="118">
        <v>355.05</v>
      </c>
      <c r="E439" s="118">
        <v>347.35</v>
      </c>
      <c r="F439" s="118">
        <v>336.6</v>
      </c>
      <c r="G439" s="118">
        <v>328.90000000000003</v>
      </c>
      <c r="H439" s="118">
        <v>365.8</v>
      </c>
      <c r="I439" s="118">
        <v>373.49999999999994</v>
      </c>
      <c r="J439" s="118">
        <v>384.25</v>
      </c>
      <c r="K439" s="117">
        <v>362.75</v>
      </c>
      <c r="L439" s="117">
        <v>344.3</v>
      </c>
      <c r="M439" s="117">
        <v>1.7110700000000001</v>
      </c>
    </row>
    <row r="440" spans="1:13">
      <c r="A440" s="65">
        <v>431</v>
      </c>
      <c r="B440" s="117" t="s">
        <v>143</v>
      </c>
      <c r="C440" s="120">
        <v>625.79999999999995</v>
      </c>
      <c r="D440" s="118">
        <v>622.26666666666654</v>
      </c>
      <c r="E440" s="118">
        <v>616.6333333333331</v>
      </c>
      <c r="F440" s="118">
        <v>607.46666666666658</v>
      </c>
      <c r="G440" s="118">
        <v>601.83333333333314</v>
      </c>
      <c r="H440" s="118">
        <v>631.43333333333305</v>
      </c>
      <c r="I440" s="118">
        <v>637.06666666666649</v>
      </c>
      <c r="J440" s="118">
        <v>646.23333333333301</v>
      </c>
      <c r="K440" s="117">
        <v>627.9</v>
      </c>
      <c r="L440" s="117">
        <v>613.1</v>
      </c>
      <c r="M440" s="117">
        <v>20.5776</v>
      </c>
    </row>
    <row r="441" spans="1:13">
      <c r="A441" s="65">
        <v>432</v>
      </c>
      <c r="B441" s="117" t="s">
        <v>1579</v>
      </c>
      <c r="C441" s="120">
        <v>1102.6500000000001</v>
      </c>
      <c r="D441" s="118">
        <v>1109.3</v>
      </c>
      <c r="E441" s="118">
        <v>1086.5999999999999</v>
      </c>
      <c r="F441" s="118">
        <v>1070.55</v>
      </c>
      <c r="G441" s="118">
        <v>1047.8499999999999</v>
      </c>
      <c r="H441" s="118">
        <v>1125.3499999999999</v>
      </c>
      <c r="I441" s="118">
        <v>1148.0500000000002</v>
      </c>
      <c r="J441" s="118">
        <v>1164.0999999999999</v>
      </c>
      <c r="K441" s="117">
        <v>1132</v>
      </c>
      <c r="L441" s="117">
        <v>1093.25</v>
      </c>
      <c r="M441" s="117">
        <v>0.53286999999999995</v>
      </c>
    </row>
    <row r="442" spans="1:13">
      <c r="A442" s="65">
        <v>433</v>
      </c>
      <c r="B442" s="117" t="s">
        <v>371</v>
      </c>
      <c r="C442" s="120">
        <v>253.3</v>
      </c>
      <c r="D442" s="118">
        <v>252.15</v>
      </c>
      <c r="E442" s="118">
        <v>249.3</v>
      </c>
      <c r="F442" s="118">
        <v>245.3</v>
      </c>
      <c r="G442" s="118">
        <v>242.45000000000002</v>
      </c>
      <c r="H442" s="118">
        <v>256.14999999999998</v>
      </c>
      <c r="I442" s="118">
        <v>259</v>
      </c>
      <c r="J442" s="118">
        <v>263</v>
      </c>
      <c r="K442" s="117">
        <v>255</v>
      </c>
      <c r="L442" s="117">
        <v>248.15</v>
      </c>
      <c r="M442" s="117">
        <v>4.5331000000000001</v>
      </c>
    </row>
    <row r="443" spans="1:13">
      <c r="A443" s="65">
        <v>434</v>
      </c>
      <c r="B443" s="117" t="s">
        <v>1587</v>
      </c>
      <c r="C443" s="120">
        <v>7.45</v>
      </c>
      <c r="D443" s="118">
        <v>7</v>
      </c>
      <c r="E443" s="118">
        <v>6.4</v>
      </c>
      <c r="F443" s="118">
        <v>5.3500000000000005</v>
      </c>
      <c r="G443" s="118">
        <v>4.7500000000000009</v>
      </c>
      <c r="H443" s="118">
        <v>8.0500000000000007</v>
      </c>
      <c r="I443" s="118">
        <v>8.6499999999999986</v>
      </c>
      <c r="J443" s="118">
        <v>9.6999999999999993</v>
      </c>
      <c r="K443" s="117">
        <v>7.6</v>
      </c>
      <c r="L443" s="117">
        <v>5.95</v>
      </c>
      <c r="M443" s="117">
        <v>2447.8574800000001</v>
      </c>
    </row>
    <row r="444" spans="1:13">
      <c r="A444" s="65">
        <v>435</v>
      </c>
      <c r="B444" s="117" t="s">
        <v>1589</v>
      </c>
      <c r="C444" s="120">
        <v>113.85</v>
      </c>
      <c r="D444" s="118">
        <v>113.88333333333333</v>
      </c>
      <c r="E444" s="118">
        <v>112.36666666666665</v>
      </c>
      <c r="F444" s="118">
        <v>110.88333333333333</v>
      </c>
      <c r="G444" s="118">
        <v>109.36666666666665</v>
      </c>
      <c r="H444" s="118">
        <v>115.36666666666665</v>
      </c>
      <c r="I444" s="118">
        <v>116.88333333333333</v>
      </c>
      <c r="J444" s="118">
        <v>118.36666666666665</v>
      </c>
      <c r="K444" s="117">
        <v>115.4</v>
      </c>
      <c r="L444" s="117">
        <v>112.4</v>
      </c>
      <c r="M444" s="117">
        <v>1.0324</v>
      </c>
    </row>
    <row r="445" spans="1:13">
      <c r="A445" s="65">
        <v>436</v>
      </c>
      <c r="B445" s="117" t="s">
        <v>1595</v>
      </c>
      <c r="C445" s="120">
        <v>1337.45</v>
      </c>
      <c r="D445" s="118">
        <v>1344.6000000000001</v>
      </c>
      <c r="E445" s="118">
        <v>1303.8000000000002</v>
      </c>
      <c r="F445" s="118">
        <v>1270.1500000000001</v>
      </c>
      <c r="G445" s="118">
        <v>1229.3500000000001</v>
      </c>
      <c r="H445" s="118">
        <v>1378.2500000000002</v>
      </c>
      <c r="I445" s="118">
        <v>1419.05</v>
      </c>
      <c r="J445" s="118">
        <v>1452.7000000000003</v>
      </c>
      <c r="K445" s="117">
        <v>1385.4</v>
      </c>
      <c r="L445" s="117">
        <v>1310.95</v>
      </c>
      <c r="M445" s="117">
        <v>2.2155800000000001</v>
      </c>
    </row>
    <row r="446" spans="1:13">
      <c r="A446" s="65">
        <v>437</v>
      </c>
      <c r="B446" s="117" t="s">
        <v>144</v>
      </c>
      <c r="C446" s="120">
        <v>37.25</v>
      </c>
      <c r="D446" s="118">
        <v>36.9</v>
      </c>
      <c r="E446" s="118">
        <v>36.049999999999997</v>
      </c>
      <c r="F446" s="118">
        <v>34.85</v>
      </c>
      <c r="G446" s="118">
        <v>34</v>
      </c>
      <c r="H446" s="118">
        <v>38.099999999999994</v>
      </c>
      <c r="I446" s="118">
        <v>38.950000000000003</v>
      </c>
      <c r="J446" s="118">
        <v>40.149999999999991</v>
      </c>
      <c r="K446" s="117">
        <v>37.75</v>
      </c>
      <c r="L446" s="117">
        <v>35.700000000000003</v>
      </c>
      <c r="M446" s="117">
        <v>51.759010000000004</v>
      </c>
    </row>
    <row r="447" spans="1:13">
      <c r="A447" s="65">
        <v>438</v>
      </c>
      <c r="B447" s="117" t="s">
        <v>1600</v>
      </c>
      <c r="C447" s="120">
        <v>591.35</v>
      </c>
      <c r="D447" s="118">
        <v>590.7166666666667</v>
      </c>
      <c r="E447" s="118">
        <v>584.73333333333335</v>
      </c>
      <c r="F447" s="118">
        <v>578.11666666666667</v>
      </c>
      <c r="G447" s="118">
        <v>572.13333333333333</v>
      </c>
      <c r="H447" s="118">
        <v>597.33333333333337</v>
      </c>
      <c r="I447" s="118">
        <v>603.31666666666672</v>
      </c>
      <c r="J447" s="118">
        <v>609.93333333333339</v>
      </c>
      <c r="K447" s="117">
        <v>596.70000000000005</v>
      </c>
      <c r="L447" s="117">
        <v>584.1</v>
      </c>
      <c r="M447" s="117">
        <v>0.24098</v>
      </c>
    </row>
    <row r="448" spans="1:13">
      <c r="A448" s="65">
        <v>439</v>
      </c>
      <c r="B448" s="117" t="s">
        <v>1604</v>
      </c>
      <c r="C448" s="120">
        <v>134.75</v>
      </c>
      <c r="D448" s="118">
        <v>134.01666666666665</v>
      </c>
      <c r="E448" s="118">
        <v>131.1333333333333</v>
      </c>
      <c r="F448" s="118">
        <v>127.51666666666665</v>
      </c>
      <c r="G448" s="118">
        <v>124.6333333333333</v>
      </c>
      <c r="H448" s="118">
        <v>137.6333333333333</v>
      </c>
      <c r="I448" s="118">
        <v>140.51666666666662</v>
      </c>
      <c r="J448" s="118">
        <v>144.1333333333333</v>
      </c>
      <c r="K448" s="117">
        <v>136.9</v>
      </c>
      <c r="L448" s="117">
        <v>130.4</v>
      </c>
      <c r="M448" s="117">
        <v>4.87141</v>
      </c>
    </row>
    <row r="449" spans="1:13">
      <c r="A449" s="65">
        <v>440</v>
      </c>
      <c r="B449" s="117" t="s">
        <v>145</v>
      </c>
      <c r="C449" s="120">
        <v>579.25</v>
      </c>
      <c r="D449" s="118">
        <v>575.63333333333333</v>
      </c>
      <c r="E449" s="118">
        <v>568.76666666666665</v>
      </c>
      <c r="F449" s="118">
        <v>558.2833333333333</v>
      </c>
      <c r="G449" s="118">
        <v>551.41666666666663</v>
      </c>
      <c r="H449" s="118">
        <v>586.11666666666667</v>
      </c>
      <c r="I449" s="118">
        <v>592.98333333333323</v>
      </c>
      <c r="J449" s="118">
        <v>603.4666666666667</v>
      </c>
      <c r="K449" s="117">
        <v>582.5</v>
      </c>
      <c r="L449" s="117">
        <v>565.15</v>
      </c>
      <c r="M449" s="117">
        <v>24.96733</v>
      </c>
    </row>
    <row r="450" spans="1:13">
      <c r="A450" s="65">
        <v>441</v>
      </c>
      <c r="B450" s="117" t="s">
        <v>1609</v>
      </c>
      <c r="C450" s="120">
        <v>89.55</v>
      </c>
      <c r="D450" s="118">
        <v>88.55</v>
      </c>
      <c r="E450" s="118">
        <v>87.1</v>
      </c>
      <c r="F450" s="118">
        <v>84.649999999999991</v>
      </c>
      <c r="G450" s="118">
        <v>83.199999999999989</v>
      </c>
      <c r="H450" s="118">
        <v>91</v>
      </c>
      <c r="I450" s="118">
        <v>92.450000000000017</v>
      </c>
      <c r="J450" s="118">
        <v>94.9</v>
      </c>
      <c r="K450" s="117">
        <v>90</v>
      </c>
      <c r="L450" s="117">
        <v>86.1</v>
      </c>
      <c r="M450" s="117">
        <v>4.4278899999999997</v>
      </c>
    </row>
    <row r="451" spans="1:13">
      <c r="A451" s="65">
        <v>442</v>
      </c>
      <c r="B451" s="117" t="s">
        <v>146</v>
      </c>
      <c r="C451" s="120">
        <v>600.5</v>
      </c>
      <c r="D451" s="118">
        <v>596.9</v>
      </c>
      <c r="E451" s="118">
        <v>590.09999999999991</v>
      </c>
      <c r="F451" s="118">
        <v>579.69999999999993</v>
      </c>
      <c r="G451" s="118">
        <v>572.89999999999986</v>
      </c>
      <c r="H451" s="118">
        <v>607.29999999999995</v>
      </c>
      <c r="I451" s="118">
        <v>614.09999999999991</v>
      </c>
      <c r="J451" s="118">
        <v>624.5</v>
      </c>
      <c r="K451" s="117">
        <v>603.70000000000005</v>
      </c>
      <c r="L451" s="117">
        <v>586.5</v>
      </c>
      <c r="M451" s="117">
        <v>3.9670100000000001</v>
      </c>
    </row>
    <row r="452" spans="1:13">
      <c r="A452" s="65">
        <v>443</v>
      </c>
      <c r="B452" s="117" t="s">
        <v>349</v>
      </c>
      <c r="C452" s="120">
        <v>926.05</v>
      </c>
      <c r="D452" s="118">
        <v>925.0333333333333</v>
      </c>
      <c r="E452" s="118">
        <v>916.01666666666665</v>
      </c>
      <c r="F452" s="118">
        <v>905.98333333333335</v>
      </c>
      <c r="G452" s="118">
        <v>896.9666666666667</v>
      </c>
      <c r="H452" s="118">
        <v>935.06666666666661</v>
      </c>
      <c r="I452" s="118">
        <v>944.08333333333326</v>
      </c>
      <c r="J452" s="118">
        <v>954.11666666666656</v>
      </c>
      <c r="K452" s="117">
        <v>934.05</v>
      </c>
      <c r="L452" s="117">
        <v>915</v>
      </c>
      <c r="M452" s="117">
        <v>5.3813599999999999</v>
      </c>
    </row>
    <row r="453" spans="1:13">
      <c r="A453" s="65">
        <v>444</v>
      </c>
      <c r="B453" s="117" t="s">
        <v>147</v>
      </c>
      <c r="C453" s="120">
        <v>197.55</v>
      </c>
      <c r="D453" s="118">
        <v>198.01666666666668</v>
      </c>
      <c r="E453" s="118">
        <v>196.13333333333335</v>
      </c>
      <c r="F453" s="118">
        <v>194.71666666666667</v>
      </c>
      <c r="G453" s="118">
        <v>192.83333333333334</v>
      </c>
      <c r="H453" s="118">
        <v>199.43333333333337</v>
      </c>
      <c r="I453" s="118">
        <v>201.31666666666669</v>
      </c>
      <c r="J453" s="118">
        <v>202.73333333333338</v>
      </c>
      <c r="K453" s="117">
        <v>199.9</v>
      </c>
      <c r="L453" s="117">
        <v>196.6</v>
      </c>
      <c r="M453" s="117">
        <v>19.105599999999999</v>
      </c>
    </row>
    <row r="454" spans="1:13">
      <c r="A454" s="65">
        <v>445</v>
      </c>
      <c r="B454" s="117" t="s">
        <v>1614</v>
      </c>
      <c r="C454" s="120">
        <v>848.95</v>
      </c>
      <c r="D454" s="118">
        <v>848.35</v>
      </c>
      <c r="E454" s="118">
        <v>840.65000000000009</v>
      </c>
      <c r="F454" s="118">
        <v>832.35</v>
      </c>
      <c r="G454" s="118">
        <v>824.65000000000009</v>
      </c>
      <c r="H454" s="118">
        <v>856.65000000000009</v>
      </c>
      <c r="I454" s="118">
        <v>864.35000000000014</v>
      </c>
      <c r="J454" s="118">
        <v>872.65000000000009</v>
      </c>
      <c r="K454" s="117">
        <v>856.05</v>
      </c>
      <c r="L454" s="117">
        <v>840.05</v>
      </c>
      <c r="M454" s="117">
        <v>0.31601000000000001</v>
      </c>
    </row>
    <row r="455" spans="1:13">
      <c r="A455" s="65">
        <v>446</v>
      </c>
      <c r="B455" s="117" t="s">
        <v>148</v>
      </c>
      <c r="C455" s="120">
        <v>194.05</v>
      </c>
      <c r="D455" s="118">
        <v>191.26666666666665</v>
      </c>
      <c r="E455" s="118">
        <v>184.18333333333331</v>
      </c>
      <c r="F455" s="118">
        <v>174.31666666666666</v>
      </c>
      <c r="G455" s="118">
        <v>167.23333333333332</v>
      </c>
      <c r="H455" s="118">
        <v>201.1333333333333</v>
      </c>
      <c r="I455" s="118">
        <v>208.21666666666667</v>
      </c>
      <c r="J455" s="118">
        <v>218.08333333333329</v>
      </c>
      <c r="K455" s="117">
        <v>198.35</v>
      </c>
      <c r="L455" s="117">
        <v>181.4</v>
      </c>
      <c r="M455" s="117">
        <v>581.38550999999995</v>
      </c>
    </row>
    <row r="456" spans="1:13">
      <c r="A456" s="65">
        <v>447</v>
      </c>
      <c r="B456" s="117" t="s">
        <v>149</v>
      </c>
      <c r="C456" s="120">
        <v>95.8</v>
      </c>
      <c r="D456" s="118">
        <v>94.8</v>
      </c>
      <c r="E456" s="118">
        <v>92</v>
      </c>
      <c r="F456" s="118">
        <v>88.2</v>
      </c>
      <c r="G456" s="118">
        <v>85.4</v>
      </c>
      <c r="H456" s="118">
        <v>98.6</v>
      </c>
      <c r="I456" s="118">
        <v>101.39999999999998</v>
      </c>
      <c r="J456" s="118">
        <v>105.19999999999999</v>
      </c>
      <c r="K456" s="117">
        <v>97.6</v>
      </c>
      <c r="L456" s="117">
        <v>91</v>
      </c>
      <c r="M456" s="117">
        <v>130.03695999999999</v>
      </c>
    </row>
    <row r="457" spans="1:13">
      <c r="A457" s="65">
        <v>448</v>
      </c>
      <c r="B457" s="117" t="s">
        <v>150</v>
      </c>
      <c r="C457" s="120">
        <v>69.150000000000006</v>
      </c>
      <c r="D457" s="118">
        <v>68.666666666666671</v>
      </c>
      <c r="E457" s="118">
        <v>67.683333333333337</v>
      </c>
      <c r="F457" s="118">
        <v>66.216666666666669</v>
      </c>
      <c r="G457" s="118">
        <v>65.233333333333334</v>
      </c>
      <c r="H457" s="118">
        <v>70.13333333333334</v>
      </c>
      <c r="I457" s="118">
        <v>71.11666666666666</v>
      </c>
      <c r="J457" s="118">
        <v>72.583333333333343</v>
      </c>
      <c r="K457" s="117">
        <v>69.650000000000006</v>
      </c>
      <c r="L457" s="117">
        <v>67.2</v>
      </c>
      <c r="M457" s="117">
        <v>133.27374</v>
      </c>
    </row>
    <row r="458" spans="1:13">
      <c r="A458" s="65">
        <v>449</v>
      </c>
      <c r="B458" s="117" t="s">
        <v>1621</v>
      </c>
      <c r="C458" s="120">
        <v>740.15</v>
      </c>
      <c r="D458" s="118">
        <v>734.31666666666661</v>
      </c>
      <c r="E458" s="118">
        <v>722.13333333333321</v>
      </c>
      <c r="F458" s="118">
        <v>704.11666666666656</v>
      </c>
      <c r="G458" s="118">
        <v>691.93333333333317</v>
      </c>
      <c r="H458" s="118">
        <v>752.33333333333326</v>
      </c>
      <c r="I458" s="118">
        <v>764.51666666666665</v>
      </c>
      <c r="J458" s="118">
        <v>782.5333333333333</v>
      </c>
      <c r="K458" s="117">
        <v>746.5</v>
      </c>
      <c r="L458" s="117">
        <v>716.3</v>
      </c>
      <c r="M458" s="117">
        <v>1.8344</v>
      </c>
    </row>
    <row r="459" spans="1:13">
      <c r="A459" s="65">
        <v>450</v>
      </c>
      <c r="B459" s="117" t="s">
        <v>151</v>
      </c>
      <c r="C459" s="120">
        <v>521.75</v>
      </c>
      <c r="D459" s="118">
        <v>516.61666666666667</v>
      </c>
      <c r="E459" s="118">
        <v>510.33333333333337</v>
      </c>
      <c r="F459" s="118">
        <v>498.91666666666669</v>
      </c>
      <c r="G459" s="118">
        <v>492.63333333333338</v>
      </c>
      <c r="H459" s="118">
        <v>528.0333333333333</v>
      </c>
      <c r="I459" s="118">
        <v>534.31666666666661</v>
      </c>
      <c r="J459" s="118">
        <v>545.73333333333335</v>
      </c>
      <c r="K459" s="117">
        <v>522.9</v>
      </c>
      <c r="L459" s="117">
        <v>505.2</v>
      </c>
      <c r="M459" s="117">
        <v>91.180369999999996</v>
      </c>
    </row>
    <row r="460" spans="1:13">
      <c r="A460" s="65">
        <v>451</v>
      </c>
      <c r="B460" s="117" t="s">
        <v>152</v>
      </c>
      <c r="C460" s="120">
        <v>1988.1</v>
      </c>
      <c r="D460" s="118">
        <v>1990.5666666666666</v>
      </c>
      <c r="E460" s="118">
        <v>1974.1333333333332</v>
      </c>
      <c r="F460" s="118">
        <v>1960.1666666666665</v>
      </c>
      <c r="G460" s="118">
        <v>1943.7333333333331</v>
      </c>
      <c r="H460" s="118">
        <v>2004.5333333333333</v>
      </c>
      <c r="I460" s="118">
        <v>2020.9666666666667</v>
      </c>
      <c r="J460" s="118">
        <v>2034.9333333333334</v>
      </c>
      <c r="K460" s="117">
        <v>2007</v>
      </c>
      <c r="L460" s="117">
        <v>1976.6</v>
      </c>
      <c r="M460" s="117">
        <v>24.496220000000001</v>
      </c>
    </row>
    <row r="461" spans="1:13">
      <c r="A461" s="65">
        <v>452</v>
      </c>
      <c r="B461" s="117" t="s">
        <v>153</v>
      </c>
      <c r="C461" s="120">
        <v>810</v>
      </c>
      <c r="D461" s="118">
        <v>814.25</v>
      </c>
      <c r="E461" s="118">
        <v>803.8</v>
      </c>
      <c r="F461" s="118">
        <v>797.59999999999991</v>
      </c>
      <c r="G461" s="118">
        <v>787.14999999999986</v>
      </c>
      <c r="H461" s="118">
        <v>820.45</v>
      </c>
      <c r="I461" s="118">
        <v>830.90000000000009</v>
      </c>
      <c r="J461" s="118">
        <v>837.10000000000014</v>
      </c>
      <c r="K461" s="117">
        <v>824.7</v>
      </c>
      <c r="L461" s="117">
        <v>808.05</v>
      </c>
      <c r="M461" s="117">
        <v>49.276440000000001</v>
      </c>
    </row>
    <row r="462" spans="1:13">
      <c r="A462" s="65">
        <v>453</v>
      </c>
      <c r="B462" s="117" t="s">
        <v>1636</v>
      </c>
      <c r="C462" s="120">
        <v>64.349999999999994</v>
      </c>
      <c r="D462" s="118">
        <v>62.866666666666667</v>
      </c>
      <c r="E462" s="118">
        <v>60.483333333333334</v>
      </c>
      <c r="F462" s="118">
        <v>56.616666666666667</v>
      </c>
      <c r="G462" s="118">
        <v>54.233333333333334</v>
      </c>
      <c r="H462" s="118">
        <v>66.733333333333334</v>
      </c>
      <c r="I462" s="118">
        <v>69.116666666666674</v>
      </c>
      <c r="J462" s="118">
        <v>72.983333333333334</v>
      </c>
      <c r="K462" s="117">
        <v>65.25</v>
      </c>
      <c r="L462" s="117">
        <v>59</v>
      </c>
      <c r="M462" s="117">
        <v>5.7841500000000003</v>
      </c>
    </row>
    <row r="463" spans="1:13">
      <c r="A463" s="65">
        <v>454</v>
      </c>
      <c r="B463" s="117" t="s">
        <v>212</v>
      </c>
      <c r="C463" s="120">
        <v>1014.35</v>
      </c>
      <c r="D463" s="118">
        <v>1008.9333333333334</v>
      </c>
      <c r="E463" s="118">
        <v>999.86666666666679</v>
      </c>
      <c r="F463" s="118">
        <v>985.38333333333344</v>
      </c>
      <c r="G463" s="118">
        <v>976.31666666666683</v>
      </c>
      <c r="H463" s="118">
        <v>1023.4166666666667</v>
      </c>
      <c r="I463" s="118">
        <v>1032.4833333333333</v>
      </c>
      <c r="J463" s="118">
        <v>1046.9666666666667</v>
      </c>
      <c r="K463" s="117">
        <v>1018</v>
      </c>
      <c r="L463" s="117">
        <v>994.45</v>
      </c>
      <c r="M463" s="117">
        <v>0.46948000000000001</v>
      </c>
    </row>
    <row r="464" spans="1:13">
      <c r="A464" s="65">
        <v>457</v>
      </c>
      <c r="B464" s="117" t="s">
        <v>1645</v>
      </c>
      <c r="C464" s="120">
        <v>213.8</v>
      </c>
      <c r="D464" s="118">
        <v>213.86666666666667</v>
      </c>
      <c r="E464" s="118">
        <v>211.83333333333334</v>
      </c>
      <c r="F464" s="118">
        <v>209.86666666666667</v>
      </c>
      <c r="G464" s="118">
        <v>207.83333333333334</v>
      </c>
      <c r="H464" s="118">
        <v>215.83333333333334</v>
      </c>
      <c r="I464" s="118">
        <v>217.86666666666665</v>
      </c>
      <c r="J464" s="118">
        <v>219.83333333333334</v>
      </c>
      <c r="K464" s="117">
        <v>215.9</v>
      </c>
      <c r="L464" s="117">
        <v>211.9</v>
      </c>
      <c r="M464" s="117">
        <v>3.32117</v>
      </c>
    </row>
    <row r="465" spans="1:13">
      <c r="A465" s="65">
        <v>458</v>
      </c>
      <c r="B465" s="117" t="s">
        <v>1647</v>
      </c>
      <c r="C465" s="120">
        <v>538.29999999999995</v>
      </c>
      <c r="D465" s="118">
        <v>535.69999999999993</v>
      </c>
      <c r="E465" s="118">
        <v>523.39999999999986</v>
      </c>
      <c r="F465" s="118">
        <v>508.49999999999989</v>
      </c>
      <c r="G465" s="118">
        <v>496.19999999999982</v>
      </c>
      <c r="H465" s="118">
        <v>550.59999999999991</v>
      </c>
      <c r="I465" s="118">
        <v>562.89999999999986</v>
      </c>
      <c r="J465" s="118">
        <v>577.79999999999995</v>
      </c>
      <c r="K465" s="117">
        <v>548</v>
      </c>
      <c r="L465" s="117">
        <v>520.79999999999995</v>
      </c>
      <c r="M465" s="117">
        <v>0.47831000000000001</v>
      </c>
    </row>
    <row r="466" spans="1:13">
      <c r="A466" s="65">
        <v>459</v>
      </c>
      <c r="B466" s="117" t="s">
        <v>2217</v>
      </c>
      <c r="C466" s="120">
        <v>481.45</v>
      </c>
      <c r="D466" s="118">
        <v>476.83333333333331</v>
      </c>
      <c r="E466" s="118">
        <v>455.66666666666663</v>
      </c>
      <c r="F466" s="118">
        <v>429.88333333333333</v>
      </c>
      <c r="G466" s="118">
        <v>408.71666666666664</v>
      </c>
      <c r="H466" s="118">
        <v>502.61666666666662</v>
      </c>
      <c r="I466" s="118">
        <v>523.7833333333333</v>
      </c>
      <c r="J466" s="118">
        <v>549.56666666666661</v>
      </c>
      <c r="K466" s="117">
        <v>498</v>
      </c>
      <c r="L466" s="117">
        <v>451.05</v>
      </c>
      <c r="M466" s="117">
        <v>0.41725000000000001</v>
      </c>
    </row>
    <row r="467" spans="1:13">
      <c r="A467" s="65">
        <v>460</v>
      </c>
      <c r="B467" s="117" t="s">
        <v>1655</v>
      </c>
      <c r="C467" s="120">
        <v>97.15</v>
      </c>
      <c r="D467" s="118">
        <v>95.166666666666671</v>
      </c>
      <c r="E467" s="118">
        <v>91.983333333333348</v>
      </c>
      <c r="F467" s="118">
        <v>86.816666666666677</v>
      </c>
      <c r="G467" s="118">
        <v>83.633333333333354</v>
      </c>
      <c r="H467" s="118">
        <v>100.33333333333334</v>
      </c>
      <c r="I467" s="118">
        <v>103.51666666666665</v>
      </c>
      <c r="J467" s="118">
        <v>108.68333333333334</v>
      </c>
      <c r="K467" s="117">
        <v>98.35</v>
      </c>
      <c r="L467" s="117">
        <v>90</v>
      </c>
      <c r="M467" s="117">
        <v>5.8567600000000004</v>
      </c>
    </row>
    <row r="468" spans="1:13">
      <c r="A468" s="65">
        <v>461</v>
      </c>
      <c r="B468" s="119" t="s">
        <v>1657</v>
      </c>
      <c r="C468" s="121">
        <v>585.4</v>
      </c>
      <c r="D468" s="122">
        <v>577.23333333333323</v>
      </c>
      <c r="E468" s="122">
        <v>567.41666666666652</v>
      </c>
      <c r="F468" s="122">
        <v>549.43333333333328</v>
      </c>
      <c r="G468" s="122">
        <v>539.61666666666656</v>
      </c>
      <c r="H468" s="122">
        <v>595.21666666666647</v>
      </c>
      <c r="I468" s="122">
        <v>605.0333333333333</v>
      </c>
      <c r="J468" s="122">
        <v>623.01666666666642</v>
      </c>
      <c r="K468" s="119">
        <v>587.04999999999995</v>
      </c>
      <c r="L468" s="119">
        <v>559.25</v>
      </c>
      <c r="M468" s="119">
        <v>0.35355999999999999</v>
      </c>
    </row>
    <row r="469" spans="1:13">
      <c r="A469" s="65">
        <v>462</v>
      </c>
      <c r="B469" s="117" t="s">
        <v>154</v>
      </c>
      <c r="C469" s="130">
        <v>1035</v>
      </c>
      <c r="D469" s="118">
        <v>1030.3833333333332</v>
      </c>
      <c r="E469" s="118">
        <v>1020.8166666666664</v>
      </c>
      <c r="F469" s="118">
        <v>1006.6333333333332</v>
      </c>
      <c r="G469" s="118">
        <v>997.06666666666638</v>
      </c>
      <c r="H469" s="118">
        <v>1044.5666666666664</v>
      </c>
      <c r="I469" s="118">
        <v>1054.133333333333</v>
      </c>
      <c r="J469" s="118">
        <v>1068.3166666666664</v>
      </c>
      <c r="K469" s="117">
        <v>1039.95</v>
      </c>
      <c r="L469" s="117">
        <v>1016.2</v>
      </c>
      <c r="M469" s="117">
        <v>15.773289999999999</v>
      </c>
    </row>
    <row r="470" spans="1:13">
      <c r="A470" s="65">
        <v>463</v>
      </c>
      <c r="B470" s="130" t="s">
        <v>1665</v>
      </c>
      <c r="C470" s="130">
        <v>205.55</v>
      </c>
      <c r="D470" s="125">
        <v>204.61666666666667</v>
      </c>
      <c r="E470" s="125">
        <v>198.93333333333334</v>
      </c>
      <c r="F470" s="125">
        <v>192.31666666666666</v>
      </c>
      <c r="G470" s="125">
        <v>186.63333333333333</v>
      </c>
      <c r="H470" s="125">
        <v>211.23333333333335</v>
      </c>
      <c r="I470" s="125">
        <v>216.91666666666669</v>
      </c>
      <c r="J470" s="125">
        <v>223.53333333333336</v>
      </c>
      <c r="K470" s="130">
        <v>210.3</v>
      </c>
      <c r="L470" s="130">
        <v>198</v>
      </c>
      <c r="M470" s="130">
        <v>1.756</v>
      </c>
    </row>
    <row r="471" spans="1:13">
      <c r="A471" s="65">
        <v>464</v>
      </c>
      <c r="B471" s="130" t="s">
        <v>213</v>
      </c>
      <c r="C471" s="130">
        <v>1772.75</v>
      </c>
      <c r="D471" s="125">
        <v>1774.6666666666667</v>
      </c>
      <c r="E471" s="125">
        <v>1761.3333333333335</v>
      </c>
      <c r="F471" s="125">
        <v>1749.9166666666667</v>
      </c>
      <c r="G471" s="125">
        <v>1736.5833333333335</v>
      </c>
      <c r="H471" s="125">
        <v>1786.0833333333335</v>
      </c>
      <c r="I471" s="125">
        <v>1799.416666666667</v>
      </c>
      <c r="J471" s="125">
        <v>1810.8333333333335</v>
      </c>
      <c r="K471" s="130">
        <v>1788</v>
      </c>
      <c r="L471" s="130">
        <v>1763.25</v>
      </c>
      <c r="M471" s="130">
        <v>1.87581</v>
      </c>
    </row>
    <row r="472" spans="1:13">
      <c r="A472" s="65">
        <v>465</v>
      </c>
      <c r="B472" s="130" t="s">
        <v>214</v>
      </c>
      <c r="C472" s="130">
        <v>248.95</v>
      </c>
      <c r="D472" s="125">
        <v>248.88333333333333</v>
      </c>
      <c r="E472" s="125">
        <v>246.06666666666666</v>
      </c>
      <c r="F472" s="125">
        <v>243.18333333333334</v>
      </c>
      <c r="G472" s="125">
        <v>240.36666666666667</v>
      </c>
      <c r="H472" s="125">
        <v>251.76666666666665</v>
      </c>
      <c r="I472" s="125">
        <v>254.58333333333331</v>
      </c>
      <c r="J472" s="125">
        <v>257.46666666666664</v>
      </c>
      <c r="K472" s="130">
        <v>251.7</v>
      </c>
      <c r="L472" s="130">
        <v>246</v>
      </c>
      <c r="M472" s="130">
        <v>14.866820000000001</v>
      </c>
    </row>
    <row r="473" spans="1:13">
      <c r="A473" s="65">
        <v>466</v>
      </c>
      <c r="B473" s="130" t="s">
        <v>1673</v>
      </c>
      <c r="C473" s="130">
        <v>345.4</v>
      </c>
      <c r="D473" s="125">
        <v>345.11666666666662</v>
      </c>
      <c r="E473" s="125">
        <v>338.23333333333323</v>
      </c>
      <c r="F473" s="125">
        <v>331.06666666666661</v>
      </c>
      <c r="G473" s="125">
        <v>324.18333333333322</v>
      </c>
      <c r="H473" s="125">
        <v>352.28333333333325</v>
      </c>
      <c r="I473" s="125">
        <v>359.16666666666657</v>
      </c>
      <c r="J473" s="125">
        <v>366.33333333333326</v>
      </c>
      <c r="K473" s="130">
        <v>352</v>
      </c>
      <c r="L473" s="130">
        <v>337.95</v>
      </c>
      <c r="M473" s="130">
        <v>1.3330299999999999</v>
      </c>
    </row>
    <row r="474" spans="1:13">
      <c r="A474" s="65">
        <v>467</v>
      </c>
      <c r="B474" s="130" t="s">
        <v>1674</v>
      </c>
      <c r="C474" s="130">
        <v>64.400000000000006</v>
      </c>
      <c r="D474" s="125">
        <v>63.95000000000001</v>
      </c>
      <c r="E474" s="125">
        <v>62.90000000000002</v>
      </c>
      <c r="F474" s="125">
        <v>61.400000000000013</v>
      </c>
      <c r="G474" s="125">
        <v>60.350000000000023</v>
      </c>
      <c r="H474" s="125">
        <v>65.450000000000017</v>
      </c>
      <c r="I474" s="125">
        <v>66.500000000000014</v>
      </c>
      <c r="J474" s="125">
        <v>68.000000000000014</v>
      </c>
      <c r="K474" s="130">
        <v>65</v>
      </c>
      <c r="L474" s="130">
        <v>62.45</v>
      </c>
      <c r="M474" s="130">
        <v>7.1056900000000001</v>
      </c>
    </row>
    <row r="475" spans="1:13">
      <c r="A475" s="65">
        <v>468</v>
      </c>
      <c r="B475" s="130" t="s">
        <v>1682</v>
      </c>
      <c r="C475" s="130">
        <v>8599</v>
      </c>
      <c r="D475" s="125">
        <v>8396.15</v>
      </c>
      <c r="E475" s="125">
        <v>8135.2999999999993</v>
      </c>
      <c r="F475" s="125">
        <v>7671.5999999999995</v>
      </c>
      <c r="G475" s="125">
        <v>7410.7499999999991</v>
      </c>
      <c r="H475" s="125">
        <v>8859.8499999999985</v>
      </c>
      <c r="I475" s="125">
        <v>9120.7000000000007</v>
      </c>
      <c r="J475" s="125">
        <v>9584.4</v>
      </c>
      <c r="K475" s="130">
        <v>8657</v>
      </c>
      <c r="L475" s="130">
        <v>7932.45</v>
      </c>
      <c r="M475" s="130">
        <v>0.18224000000000001</v>
      </c>
    </row>
    <row r="476" spans="1:13">
      <c r="A476" s="65">
        <v>469</v>
      </c>
      <c r="B476" s="130" t="s">
        <v>241</v>
      </c>
      <c r="C476" s="130">
        <v>37.1</v>
      </c>
      <c r="D476" s="125">
        <v>36.666666666666671</v>
      </c>
      <c r="E476" s="125">
        <v>35.88333333333334</v>
      </c>
      <c r="F476" s="125">
        <v>34.666666666666671</v>
      </c>
      <c r="G476" s="125">
        <v>33.88333333333334</v>
      </c>
      <c r="H476" s="125">
        <v>37.88333333333334</v>
      </c>
      <c r="I476" s="125">
        <v>38.666666666666671</v>
      </c>
      <c r="J476" s="125">
        <v>39.88333333333334</v>
      </c>
      <c r="K476" s="130">
        <v>37.450000000000003</v>
      </c>
      <c r="L476" s="130">
        <v>35.450000000000003</v>
      </c>
      <c r="M476" s="130">
        <v>53.874099999999999</v>
      </c>
    </row>
    <row r="477" spans="1:13">
      <c r="A477" s="65">
        <v>470</v>
      </c>
      <c r="B477" s="130" t="s">
        <v>155</v>
      </c>
      <c r="C477" s="130">
        <v>489.8</v>
      </c>
      <c r="D477" s="125">
        <v>484.41666666666669</v>
      </c>
      <c r="E477" s="125">
        <v>474.83333333333337</v>
      </c>
      <c r="F477" s="125">
        <v>459.86666666666667</v>
      </c>
      <c r="G477" s="125">
        <v>450.28333333333336</v>
      </c>
      <c r="H477" s="125">
        <v>499.38333333333338</v>
      </c>
      <c r="I477" s="125">
        <v>508.96666666666675</v>
      </c>
      <c r="J477" s="125">
        <v>523.93333333333339</v>
      </c>
      <c r="K477" s="130">
        <v>494</v>
      </c>
      <c r="L477" s="130">
        <v>469.45</v>
      </c>
      <c r="M477" s="130">
        <v>21.666899999999998</v>
      </c>
    </row>
    <row r="478" spans="1:13">
      <c r="A478" s="65">
        <v>471</v>
      </c>
      <c r="B478" s="130" t="s">
        <v>1686</v>
      </c>
      <c r="C478" s="130">
        <v>2309.65</v>
      </c>
      <c r="D478" s="125">
        <v>2294.1833333333334</v>
      </c>
      <c r="E478" s="125">
        <v>2240.4666666666667</v>
      </c>
      <c r="F478" s="125">
        <v>2171.2833333333333</v>
      </c>
      <c r="G478" s="125">
        <v>2117.5666666666666</v>
      </c>
      <c r="H478" s="125">
        <v>2363.3666666666668</v>
      </c>
      <c r="I478" s="125">
        <v>2417.0833333333339</v>
      </c>
      <c r="J478" s="125">
        <v>2486.2666666666669</v>
      </c>
      <c r="K478" s="130">
        <v>2347.9</v>
      </c>
      <c r="L478" s="130">
        <v>2225</v>
      </c>
      <c r="M478" s="130">
        <v>8.2119999999999999E-2</v>
      </c>
    </row>
    <row r="479" spans="1:13">
      <c r="A479" s="65">
        <v>472</v>
      </c>
      <c r="B479" s="130" t="s">
        <v>1688</v>
      </c>
      <c r="C479" s="130">
        <v>336.5</v>
      </c>
      <c r="D479" s="125">
        <v>334.28333333333336</v>
      </c>
      <c r="E479" s="125">
        <v>328.86666666666673</v>
      </c>
      <c r="F479" s="125">
        <v>321.23333333333335</v>
      </c>
      <c r="G479" s="125">
        <v>315.81666666666672</v>
      </c>
      <c r="H479" s="125">
        <v>341.91666666666674</v>
      </c>
      <c r="I479" s="125">
        <v>347.33333333333337</v>
      </c>
      <c r="J479" s="125">
        <v>354.96666666666675</v>
      </c>
      <c r="K479" s="130">
        <v>339.7</v>
      </c>
      <c r="L479" s="130">
        <v>326.64999999999998</v>
      </c>
      <c r="M479" s="130">
        <v>0.22505</v>
      </c>
    </row>
    <row r="480" spans="1:13">
      <c r="A480" s="65">
        <v>473</v>
      </c>
      <c r="B480" s="130" t="s">
        <v>156</v>
      </c>
      <c r="C480" s="130">
        <v>1377.8</v>
      </c>
      <c r="D480" s="125">
        <v>1380.5666666666666</v>
      </c>
      <c r="E480" s="125">
        <v>1368.1833333333332</v>
      </c>
      <c r="F480" s="125">
        <v>1358.5666666666666</v>
      </c>
      <c r="G480" s="125">
        <v>1346.1833333333332</v>
      </c>
      <c r="H480" s="125">
        <v>1390.1833333333332</v>
      </c>
      <c r="I480" s="125">
        <v>1402.5666666666664</v>
      </c>
      <c r="J480" s="125">
        <v>1412.1833333333332</v>
      </c>
      <c r="K480" s="130">
        <v>1392.95</v>
      </c>
      <c r="L480" s="130">
        <v>1370.95</v>
      </c>
      <c r="M480" s="130">
        <v>7.2937900000000004</v>
      </c>
    </row>
    <row r="481" spans="1:13">
      <c r="A481" s="65">
        <v>474</v>
      </c>
      <c r="B481" s="130" t="s">
        <v>157</v>
      </c>
      <c r="C481" s="130">
        <v>19.3</v>
      </c>
      <c r="D481" s="125">
        <v>19.25</v>
      </c>
      <c r="E481" s="125">
        <v>19.100000000000001</v>
      </c>
      <c r="F481" s="125">
        <v>18.900000000000002</v>
      </c>
      <c r="G481" s="125">
        <v>18.750000000000004</v>
      </c>
      <c r="H481" s="125">
        <v>19.45</v>
      </c>
      <c r="I481" s="125">
        <v>19.599999999999998</v>
      </c>
      <c r="J481" s="125">
        <v>19.799999999999997</v>
      </c>
      <c r="K481" s="130">
        <v>19.399999999999999</v>
      </c>
      <c r="L481" s="130">
        <v>19.05</v>
      </c>
      <c r="M481" s="130">
        <v>5.8081399999999999</v>
      </c>
    </row>
    <row r="482" spans="1:13">
      <c r="A482" s="65">
        <v>475</v>
      </c>
      <c r="B482" s="130" t="s">
        <v>1696</v>
      </c>
      <c r="C482" s="130">
        <v>218.2</v>
      </c>
      <c r="D482" s="125">
        <v>214.16666666666666</v>
      </c>
      <c r="E482" s="125">
        <v>205.63333333333333</v>
      </c>
      <c r="F482" s="125">
        <v>193.06666666666666</v>
      </c>
      <c r="G482" s="125">
        <v>184.53333333333333</v>
      </c>
      <c r="H482" s="125">
        <v>226.73333333333332</v>
      </c>
      <c r="I482" s="125">
        <v>235.26666666666668</v>
      </c>
      <c r="J482" s="125">
        <v>247.83333333333331</v>
      </c>
      <c r="K482" s="130">
        <v>222.7</v>
      </c>
      <c r="L482" s="130">
        <v>201.6</v>
      </c>
      <c r="M482" s="130">
        <v>3.35283</v>
      </c>
    </row>
    <row r="483" spans="1:13">
      <c r="A483" s="65">
        <v>476</v>
      </c>
      <c r="B483" s="130" t="s">
        <v>1702</v>
      </c>
      <c r="C483" s="130">
        <v>312.14999999999998</v>
      </c>
      <c r="D483" s="125">
        <v>303.53333333333336</v>
      </c>
      <c r="E483" s="125">
        <v>292.2166666666667</v>
      </c>
      <c r="F483" s="125">
        <v>272.28333333333336</v>
      </c>
      <c r="G483" s="125">
        <v>260.9666666666667</v>
      </c>
      <c r="H483" s="125">
        <v>323.4666666666667</v>
      </c>
      <c r="I483" s="125">
        <v>334.78333333333342</v>
      </c>
      <c r="J483" s="125">
        <v>354.7166666666667</v>
      </c>
      <c r="K483" s="130">
        <v>314.85000000000002</v>
      </c>
      <c r="L483" s="130">
        <v>283.60000000000002</v>
      </c>
      <c r="M483" s="130">
        <v>36.436250000000001</v>
      </c>
    </row>
    <row r="484" spans="1:13">
      <c r="A484" s="65">
        <v>477</v>
      </c>
      <c r="B484" s="130" t="s">
        <v>158</v>
      </c>
      <c r="C484" s="130">
        <v>3962.2</v>
      </c>
      <c r="D484" s="125">
        <v>3936.9833333333336</v>
      </c>
      <c r="E484" s="125">
        <v>3895.2666666666673</v>
      </c>
      <c r="F484" s="125">
        <v>3828.3333333333339</v>
      </c>
      <c r="G484" s="125">
        <v>3786.6166666666677</v>
      </c>
      <c r="H484" s="125">
        <v>4003.916666666667</v>
      </c>
      <c r="I484" s="125">
        <v>4045.6333333333332</v>
      </c>
      <c r="J484" s="125">
        <v>4112.5666666666666</v>
      </c>
      <c r="K484" s="130">
        <v>3978.7</v>
      </c>
      <c r="L484" s="130">
        <v>3870.05</v>
      </c>
      <c r="M484" s="130">
        <v>3.67903</v>
      </c>
    </row>
    <row r="485" spans="1:13">
      <c r="A485" s="65">
        <v>478</v>
      </c>
      <c r="B485" s="130" t="s">
        <v>1707</v>
      </c>
      <c r="C485" s="130">
        <v>196.15</v>
      </c>
      <c r="D485" s="125">
        <v>196.38333333333333</v>
      </c>
      <c r="E485" s="125">
        <v>191.76666666666665</v>
      </c>
      <c r="F485" s="125">
        <v>187.38333333333333</v>
      </c>
      <c r="G485" s="125">
        <v>182.76666666666665</v>
      </c>
      <c r="H485" s="125">
        <v>200.76666666666665</v>
      </c>
      <c r="I485" s="125">
        <v>205.38333333333333</v>
      </c>
      <c r="J485" s="125">
        <v>209.76666666666665</v>
      </c>
      <c r="K485" s="130">
        <v>201</v>
      </c>
      <c r="L485" s="130">
        <v>192</v>
      </c>
      <c r="M485" s="130">
        <v>0.88639000000000001</v>
      </c>
    </row>
    <row r="486" spans="1:13">
      <c r="A486" s="65">
        <v>479</v>
      </c>
      <c r="B486" s="130" t="s">
        <v>159</v>
      </c>
      <c r="C486" s="130">
        <v>80.650000000000006</v>
      </c>
      <c r="D486" s="125">
        <v>79.399999999999991</v>
      </c>
      <c r="E486" s="125">
        <v>77.799999999999983</v>
      </c>
      <c r="F486" s="125">
        <v>74.949999999999989</v>
      </c>
      <c r="G486" s="125">
        <v>73.34999999999998</v>
      </c>
      <c r="H486" s="125">
        <v>82.249999999999986</v>
      </c>
      <c r="I486" s="125">
        <v>83.84999999999998</v>
      </c>
      <c r="J486" s="125">
        <v>86.699999999999989</v>
      </c>
      <c r="K486" s="130">
        <v>81</v>
      </c>
      <c r="L486" s="130">
        <v>76.55</v>
      </c>
      <c r="M486" s="130">
        <v>111.39738</v>
      </c>
    </row>
    <row r="487" spans="1:13">
      <c r="A487" s="65">
        <v>480</v>
      </c>
      <c r="B487" s="130" t="s">
        <v>160</v>
      </c>
      <c r="C487" s="130">
        <v>875.5</v>
      </c>
      <c r="D487" s="125">
        <v>873.18333333333339</v>
      </c>
      <c r="E487" s="125">
        <v>867.86666666666679</v>
      </c>
      <c r="F487" s="125">
        <v>860.23333333333335</v>
      </c>
      <c r="G487" s="125">
        <v>854.91666666666674</v>
      </c>
      <c r="H487" s="125">
        <v>880.81666666666683</v>
      </c>
      <c r="I487" s="125">
        <v>886.13333333333344</v>
      </c>
      <c r="J487" s="125">
        <v>893.76666666666688</v>
      </c>
      <c r="K487" s="130">
        <v>878.5</v>
      </c>
      <c r="L487" s="130">
        <v>865.55</v>
      </c>
      <c r="M487" s="130">
        <v>13.65302</v>
      </c>
    </row>
    <row r="488" spans="1:13">
      <c r="A488" s="65">
        <v>481</v>
      </c>
      <c r="B488" s="130" t="s">
        <v>2616</v>
      </c>
      <c r="C488" s="130">
        <v>47.55</v>
      </c>
      <c r="D488" s="125">
        <v>45.699999999999996</v>
      </c>
      <c r="E488" s="125">
        <v>43.849999999999994</v>
      </c>
      <c r="F488" s="125">
        <v>40.15</v>
      </c>
      <c r="G488" s="125">
        <v>38.299999999999997</v>
      </c>
      <c r="H488" s="125">
        <v>49.399999999999991</v>
      </c>
      <c r="I488" s="125">
        <v>51.25</v>
      </c>
      <c r="J488" s="125">
        <v>54.949999999999989</v>
      </c>
      <c r="K488" s="130">
        <v>47.55</v>
      </c>
      <c r="L488" s="130">
        <v>42</v>
      </c>
      <c r="M488" s="130">
        <v>150.03825000000001</v>
      </c>
    </row>
    <row r="489" spans="1:13">
      <c r="A489" s="65">
        <v>482</v>
      </c>
      <c r="B489" s="130" t="s">
        <v>1922</v>
      </c>
      <c r="C489" s="130">
        <v>819.8</v>
      </c>
      <c r="D489" s="125">
        <v>816</v>
      </c>
      <c r="E489" s="125">
        <v>808</v>
      </c>
      <c r="F489" s="125">
        <v>796.2</v>
      </c>
      <c r="G489" s="125">
        <v>788.2</v>
      </c>
      <c r="H489" s="125">
        <v>827.8</v>
      </c>
      <c r="I489" s="125">
        <v>835.8</v>
      </c>
      <c r="J489" s="125">
        <v>847.59999999999991</v>
      </c>
      <c r="K489" s="130">
        <v>824</v>
      </c>
      <c r="L489" s="130">
        <v>804.2</v>
      </c>
      <c r="M489" s="130">
        <v>2.4085000000000001</v>
      </c>
    </row>
    <row r="490" spans="1:13">
      <c r="A490" s="65">
        <v>483</v>
      </c>
      <c r="B490" s="130" t="s">
        <v>225</v>
      </c>
      <c r="C490" s="130">
        <v>174.95</v>
      </c>
      <c r="D490" s="125">
        <v>174.58333333333334</v>
      </c>
      <c r="E490" s="125">
        <v>172.76666666666668</v>
      </c>
      <c r="F490" s="125">
        <v>170.58333333333334</v>
      </c>
      <c r="G490" s="125">
        <v>168.76666666666668</v>
      </c>
      <c r="H490" s="125">
        <v>176.76666666666668</v>
      </c>
      <c r="I490" s="125">
        <v>178.58333333333334</v>
      </c>
      <c r="J490" s="125">
        <v>180.76666666666668</v>
      </c>
      <c r="K490" s="130">
        <v>176.4</v>
      </c>
      <c r="L490" s="130">
        <v>172.4</v>
      </c>
      <c r="M490" s="130">
        <v>76.672669999999997</v>
      </c>
    </row>
    <row r="491" spans="1:13">
      <c r="A491" s="65">
        <v>484</v>
      </c>
      <c r="B491" s="130" t="s">
        <v>1739</v>
      </c>
      <c r="C491" s="130">
        <v>217.15</v>
      </c>
      <c r="D491" s="125">
        <v>214.38333333333335</v>
      </c>
      <c r="E491" s="125">
        <v>211.06666666666672</v>
      </c>
      <c r="F491" s="125">
        <v>204.98333333333338</v>
      </c>
      <c r="G491" s="125">
        <v>201.66666666666674</v>
      </c>
      <c r="H491" s="125">
        <v>220.4666666666667</v>
      </c>
      <c r="I491" s="125">
        <v>223.78333333333336</v>
      </c>
      <c r="J491" s="125">
        <v>229.86666666666667</v>
      </c>
      <c r="K491" s="130">
        <v>217.7</v>
      </c>
      <c r="L491" s="130">
        <v>208.3</v>
      </c>
      <c r="M491" s="130">
        <v>14.33611</v>
      </c>
    </row>
    <row r="492" spans="1:13">
      <c r="A492" s="65">
        <v>485</v>
      </c>
      <c r="B492" s="130" t="s">
        <v>1743</v>
      </c>
      <c r="C492" s="130">
        <v>45.15</v>
      </c>
      <c r="D492" s="125">
        <v>44.65</v>
      </c>
      <c r="E492" s="125">
        <v>43.8</v>
      </c>
      <c r="F492" s="125">
        <v>42.449999999999996</v>
      </c>
      <c r="G492" s="125">
        <v>41.599999999999994</v>
      </c>
      <c r="H492" s="125">
        <v>46</v>
      </c>
      <c r="I492" s="125">
        <v>46.850000000000009</v>
      </c>
      <c r="J492" s="125">
        <v>48.2</v>
      </c>
      <c r="K492" s="130">
        <v>45.5</v>
      </c>
      <c r="L492" s="130">
        <v>43.3</v>
      </c>
      <c r="M492" s="130">
        <v>7.5320999999999998</v>
      </c>
    </row>
    <row r="493" spans="1:13">
      <c r="A493" s="65">
        <v>486</v>
      </c>
      <c r="B493" s="130" t="s">
        <v>1747</v>
      </c>
      <c r="C493" s="130">
        <v>1586.65</v>
      </c>
      <c r="D493" s="125">
        <v>1554.5166666666667</v>
      </c>
      <c r="E493" s="125">
        <v>1509.3333333333333</v>
      </c>
      <c r="F493" s="125">
        <v>1432.0166666666667</v>
      </c>
      <c r="G493" s="125">
        <v>1386.8333333333333</v>
      </c>
      <c r="H493" s="125">
        <v>1631.8333333333333</v>
      </c>
      <c r="I493" s="125">
        <v>1677.0166666666667</v>
      </c>
      <c r="J493" s="125">
        <v>1754.3333333333333</v>
      </c>
      <c r="K493" s="130">
        <v>1599.7</v>
      </c>
      <c r="L493" s="130">
        <v>1477.2</v>
      </c>
      <c r="M493" s="130">
        <v>0.42808000000000002</v>
      </c>
    </row>
    <row r="494" spans="1:13">
      <c r="A494" s="65">
        <v>487</v>
      </c>
      <c r="B494" s="130" t="s">
        <v>1753</v>
      </c>
      <c r="C494" s="130">
        <v>422.65</v>
      </c>
      <c r="D494" s="125">
        <v>420.56666666666666</v>
      </c>
      <c r="E494" s="125">
        <v>409.83333333333331</v>
      </c>
      <c r="F494" s="125">
        <v>397.01666666666665</v>
      </c>
      <c r="G494" s="125">
        <v>386.2833333333333</v>
      </c>
      <c r="H494" s="125">
        <v>433.38333333333333</v>
      </c>
      <c r="I494" s="125">
        <v>444.11666666666667</v>
      </c>
      <c r="J494" s="125">
        <v>456.93333333333334</v>
      </c>
      <c r="K494" s="130">
        <v>431.3</v>
      </c>
      <c r="L494" s="130">
        <v>407.75</v>
      </c>
      <c r="M494" s="130">
        <v>15.08459</v>
      </c>
    </row>
    <row r="495" spans="1:13">
      <c r="A495" s="65">
        <v>488</v>
      </c>
      <c r="B495" s="130" t="s">
        <v>161</v>
      </c>
      <c r="C495" s="130">
        <v>597.29999999999995</v>
      </c>
      <c r="D495" s="125">
        <v>590.08333333333337</v>
      </c>
      <c r="E495" s="125">
        <v>579.2166666666667</v>
      </c>
      <c r="F495" s="125">
        <v>561.13333333333333</v>
      </c>
      <c r="G495" s="125">
        <v>550.26666666666665</v>
      </c>
      <c r="H495" s="125">
        <v>608.16666666666674</v>
      </c>
      <c r="I495" s="125">
        <v>619.0333333333333</v>
      </c>
      <c r="J495" s="125">
        <v>637.11666666666679</v>
      </c>
      <c r="K495" s="130">
        <v>600.95000000000005</v>
      </c>
      <c r="L495" s="130">
        <v>572</v>
      </c>
      <c r="M495" s="130">
        <v>22.809100000000001</v>
      </c>
    </row>
    <row r="496" spans="1:13">
      <c r="A496" s="65">
        <v>489</v>
      </c>
      <c r="B496" s="130" t="s">
        <v>1770</v>
      </c>
      <c r="C496" s="130">
        <v>253.1</v>
      </c>
      <c r="D496" s="125">
        <v>250.36666666666667</v>
      </c>
      <c r="E496" s="125">
        <v>245.73333333333335</v>
      </c>
      <c r="F496" s="125">
        <v>238.36666666666667</v>
      </c>
      <c r="G496" s="125">
        <v>233.73333333333335</v>
      </c>
      <c r="H496" s="125">
        <v>257.73333333333335</v>
      </c>
      <c r="I496" s="125">
        <v>262.36666666666667</v>
      </c>
      <c r="J496" s="125">
        <v>269.73333333333335</v>
      </c>
      <c r="K496" s="130">
        <v>255</v>
      </c>
      <c r="L496" s="130">
        <v>243</v>
      </c>
      <c r="M496" s="130">
        <v>1.3878200000000001</v>
      </c>
    </row>
    <row r="497" spans="1:13">
      <c r="A497" s="65">
        <v>490</v>
      </c>
      <c r="B497" s="130" t="s">
        <v>1778</v>
      </c>
      <c r="C497" s="130">
        <v>1046.3499999999999</v>
      </c>
      <c r="D497" s="125">
        <v>1049.3</v>
      </c>
      <c r="E497" s="125">
        <v>1027.3</v>
      </c>
      <c r="F497" s="125">
        <v>1008.25</v>
      </c>
      <c r="G497" s="125">
        <v>986.25</v>
      </c>
      <c r="H497" s="125">
        <v>1068.3499999999999</v>
      </c>
      <c r="I497" s="125">
        <v>1090.3499999999999</v>
      </c>
      <c r="J497" s="125">
        <v>1109.3999999999999</v>
      </c>
      <c r="K497" s="130">
        <v>1071.3</v>
      </c>
      <c r="L497" s="130">
        <v>1030.25</v>
      </c>
      <c r="M497" s="130">
        <v>0.27501999999999999</v>
      </c>
    </row>
    <row r="498" spans="1:13">
      <c r="A498" s="65">
        <v>491</v>
      </c>
      <c r="B498" s="130" t="s">
        <v>1780</v>
      </c>
      <c r="C498" s="130">
        <v>316.8</v>
      </c>
      <c r="D498" s="125">
        <v>317.18333333333334</v>
      </c>
      <c r="E498" s="125">
        <v>311.16666666666669</v>
      </c>
      <c r="F498" s="125">
        <v>305.53333333333336</v>
      </c>
      <c r="G498" s="125">
        <v>299.51666666666671</v>
      </c>
      <c r="H498" s="125">
        <v>322.81666666666666</v>
      </c>
      <c r="I498" s="125">
        <v>328.83333333333331</v>
      </c>
      <c r="J498" s="125">
        <v>334.46666666666664</v>
      </c>
      <c r="K498" s="130">
        <v>323.2</v>
      </c>
      <c r="L498" s="130">
        <v>311.55</v>
      </c>
      <c r="M498" s="130">
        <v>1.3911199999999999</v>
      </c>
    </row>
    <row r="499" spans="1:13">
      <c r="A499" s="65">
        <v>492</v>
      </c>
      <c r="B499" s="130" t="s">
        <v>1782</v>
      </c>
      <c r="C499" s="130">
        <v>6441.1</v>
      </c>
      <c r="D499" s="125">
        <v>6448.3666666666659</v>
      </c>
      <c r="E499" s="125">
        <v>6322.7333333333318</v>
      </c>
      <c r="F499" s="125">
        <v>6204.3666666666659</v>
      </c>
      <c r="G499" s="125">
        <v>6078.7333333333318</v>
      </c>
      <c r="H499" s="125">
        <v>6566.7333333333318</v>
      </c>
      <c r="I499" s="125">
        <v>6692.366666666665</v>
      </c>
      <c r="J499" s="125">
        <v>6810.7333333333318</v>
      </c>
      <c r="K499" s="130">
        <v>6574</v>
      </c>
      <c r="L499" s="130">
        <v>6330</v>
      </c>
      <c r="M499" s="130">
        <v>0.11839</v>
      </c>
    </row>
    <row r="500" spans="1:13">
      <c r="A500" s="65">
        <v>493</v>
      </c>
      <c r="B500" s="130" t="s">
        <v>1788</v>
      </c>
      <c r="C500" s="130">
        <v>120.6</v>
      </c>
      <c r="D500" s="125">
        <v>119.46666666666665</v>
      </c>
      <c r="E500" s="125">
        <v>116.23333333333331</v>
      </c>
      <c r="F500" s="125">
        <v>111.86666666666665</v>
      </c>
      <c r="G500" s="125">
        <v>108.6333333333333</v>
      </c>
      <c r="H500" s="125">
        <v>123.83333333333331</v>
      </c>
      <c r="I500" s="125">
        <v>127.06666666666666</v>
      </c>
      <c r="J500" s="125">
        <v>131.43333333333334</v>
      </c>
      <c r="K500" s="130">
        <v>122.7</v>
      </c>
      <c r="L500" s="130">
        <v>115.1</v>
      </c>
      <c r="M500" s="130">
        <v>10.914540000000001</v>
      </c>
    </row>
    <row r="501" spans="1:13">
      <c r="A501" s="65">
        <v>494</v>
      </c>
      <c r="B501" s="130" t="s">
        <v>1792</v>
      </c>
      <c r="C501" s="130">
        <v>57.75</v>
      </c>
      <c r="D501" s="125">
        <v>56.75</v>
      </c>
      <c r="E501" s="125">
        <v>55.4</v>
      </c>
      <c r="F501" s="125">
        <v>53.05</v>
      </c>
      <c r="G501" s="125">
        <v>51.699999999999996</v>
      </c>
      <c r="H501" s="125">
        <v>59.1</v>
      </c>
      <c r="I501" s="125">
        <v>60.449999999999996</v>
      </c>
      <c r="J501" s="125">
        <v>62.800000000000004</v>
      </c>
      <c r="K501" s="130">
        <v>58.1</v>
      </c>
      <c r="L501" s="130">
        <v>54.4</v>
      </c>
      <c r="M501" s="130">
        <v>9.3643900000000002</v>
      </c>
    </row>
    <row r="502" spans="1:13">
      <c r="A502" s="65">
        <v>495</v>
      </c>
      <c r="B502" s="130" t="s">
        <v>1798</v>
      </c>
      <c r="C502" s="130">
        <v>1547.5</v>
      </c>
      <c r="D502" s="125">
        <v>1511.45</v>
      </c>
      <c r="E502" s="125">
        <v>1457.7</v>
      </c>
      <c r="F502" s="125">
        <v>1367.9</v>
      </c>
      <c r="G502" s="125">
        <v>1314.15</v>
      </c>
      <c r="H502" s="125">
        <v>1601.25</v>
      </c>
      <c r="I502" s="125">
        <v>1655</v>
      </c>
      <c r="J502" s="125">
        <v>1744.8</v>
      </c>
      <c r="K502" s="130">
        <v>1565.2</v>
      </c>
      <c r="L502" s="130">
        <v>1421.65</v>
      </c>
      <c r="M502" s="130">
        <v>0.87836999999999998</v>
      </c>
    </row>
    <row r="503" spans="1:13">
      <c r="A503" s="65">
        <v>496</v>
      </c>
      <c r="B503" s="130" t="s">
        <v>162</v>
      </c>
      <c r="C503" s="130">
        <v>363.6</v>
      </c>
      <c r="D503" s="125">
        <v>366.75</v>
      </c>
      <c r="E503" s="125">
        <v>358.85</v>
      </c>
      <c r="F503" s="125">
        <v>354.1</v>
      </c>
      <c r="G503" s="125">
        <v>346.20000000000005</v>
      </c>
      <c r="H503" s="125">
        <v>371.5</v>
      </c>
      <c r="I503" s="125">
        <v>379.4</v>
      </c>
      <c r="J503" s="125">
        <v>384.15</v>
      </c>
      <c r="K503" s="130">
        <v>374.65</v>
      </c>
      <c r="L503" s="130">
        <v>362</v>
      </c>
      <c r="M503" s="130">
        <v>135.15989999999999</v>
      </c>
    </row>
    <row r="504" spans="1:13">
      <c r="A504" s="65">
        <v>497</v>
      </c>
      <c r="B504" s="130" t="s">
        <v>163</v>
      </c>
      <c r="C504" s="130">
        <v>425.85</v>
      </c>
      <c r="D504" s="125">
        <v>425.85000000000008</v>
      </c>
      <c r="E504" s="125">
        <v>420.10000000000014</v>
      </c>
      <c r="F504" s="125">
        <v>414.35000000000008</v>
      </c>
      <c r="G504" s="125">
        <v>408.60000000000014</v>
      </c>
      <c r="H504" s="125">
        <v>431.60000000000014</v>
      </c>
      <c r="I504" s="125">
        <v>437.35</v>
      </c>
      <c r="J504" s="125">
        <v>443.10000000000014</v>
      </c>
      <c r="K504" s="130">
        <v>431.6</v>
      </c>
      <c r="L504" s="130">
        <v>420.1</v>
      </c>
      <c r="M504" s="130">
        <v>24.283429999999999</v>
      </c>
    </row>
    <row r="505" spans="1:13">
      <c r="A505" s="65">
        <v>498</v>
      </c>
      <c r="B505" s="130" t="s">
        <v>164</v>
      </c>
      <c r="C505" s="130">
        <v>237.45</v>
      </c>
      <c r="D505" s="125">
        <v>237.56666666666669</v>
      </c>
      <c r="E505" s="125">
        <v>234.38333333333338</v>
      </c>
      <c r="F505" s="125">
        <v>231.31666666666669</v>
      </c>
      <c r="G505" s="125">
        <v>228.13333333333338</v>
      </c>
      <c r="H505" s="125">
        <v>240.63333333333338</v>
      </c>
      <c r="I505" s="125">
        <v>243.81666666666672</v>
      </c>
      <c r="J505" s="125">
        <v>246.88333333333338</v>
      </c>
      <c r="K505" s="130">
        <v>240.75</v>
      </c>
      <c r="L505" s="130">
        <v>234.5</v>
      </c>
      <c r="M505" s="130">
        <v>308.48698999999999</v>
      </c>
    </row>
    <row r="506" spans="1:13">
      <c r="A506" s="65">
        <v>499</v>
      </c>
      <c r="B506" s="130" t="s">
        <v>165</v>
      </c>
      <c r="C506" s="130">
        <v>484.45</v>
      </c>
      <c r="D506" s="125">
        <v>483.76666666666665</v>
      </c>
      <c r="E506" s="125">
        <v>480.23333333333329</v>
      </c>
      <c r="F506" s="125">
        <v>476.01666666666665</v>
      </c>
      <c r="G506" s="125">
        <v>472.48333333333329</v>
      </c>
      <c r="H506" s="125">
        <v>487.98333333333329</v>
      </c>
      <c r="I506" s="125">
        <v>491.51666666666659</v>
      </c>
      <c r="J506" s="125">
        <v>495.73333333333329</v>
      </c>
      <c r="K506" s="130">
        <v>487.3</v>
      </c>
      <c r="L506" s="130">
        <v>479.55</v>
      </c>
      <c r="M506" s="130">
        <v>45.763039999999997</v>
      </c>
    </row>
    <row r="507" spans="1:13">
      <c r="A507" s="65">
        <v>500</v>
      </c>
      <c r="B507" s="130" t="s">
        <v>1811</v>
      </c>
      <c r="C507" s="130">
        <v>31.4</v>
      </c>
      <c r="D507" s="125">
        <v>31.183333333333337</v>
      </c>
      <c r="E507" s="125">
        <v>30.566666666666674</v>
      </c>
      <c r="F507" s="125">
        <v>29.733333333333338</v>
      </c>
      <c r="G507" s="125">
        <v>29.116666666666674</v>
      </c>
      <c r="H507" s="125">
        <v>32.016666666666673</v>
      </c>
      <c r="I507" s="125">
        <v>32.633333333333333</v>
      </c>
      <c r="J507" s="125">
        <v>33.466666666666669</v>
      </c>
      <c r="K507" s="130">
        <v>31.8</v>
      </c>
      <c r="L507" s="130">
        <v>30.35</v>
      </c>
      <c r="M507" s="130">
        <v>2.36904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47"/>
      <c r="B5" s="447"/>
      <c r="C5" s="448"/>
      <c r="D5" s="44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49" t="s">
        <v>222</v>
      </c>
      <c r="C7" s="449"/>
      <c r="D7" s="48">
        <f>Main!B10</f>
        <v>43530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43529</v>
      </c>
      <c r="B10" s="137">
        <v>540615</v>
      </c>
      <c r="C10" s="137" t="s">
        <v>3589</v>
      </c>
      <c r="D10" s="137" t="s">
        <v>3590</v>
      </c>
      <c r="E10" s="137" t="s">
        <v>3180</v>
      </c>
      <c r="F10" s="138">
        <v>54000</v>
      </c>
      <c r="G10" s="137">
        <v>34.200000000000003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43529</v>
      </c>
      <c r="B11" s="137">
        <v>541303</v>
      </c>
      <c r="C11" s="137" t="s">
        <v>3591</v>
      </c>
      <c r="D11" s="137" t="s">
        <v>3592</v>
      </c>
      <c r="E11" s="137" t="s">
        <v>3180</v>
      </c>
      <c r="F11" s="138">
        <v>126000</v>
      </c>
      <c r="G11" s="137">
        <v>21.83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43529</v>
      </c>
      <c r="B12" s="137">
        <v>540024</v>
      </c>
      <c r="C12" s="137" t="s">
        <v>3492</v>
      </c>
      <c r="D12" s="137" t="s">
        <v>3523</v>
      </c>
      <c r="E12" s="137" t="s">
        <v>3180</v>
      </c>
      <c r="F12" s="137">
        <v>45190</v>
      </c>
      <c r="G12" s="137">
        <v>6.3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43529</v>
      </c>
      <c r="B13" s="137">
        <v>530187</v>
      </c>
      <c r="C13" s="137" t="s">
        <v>3524</v>
      </c>
      <c r="D13" s="137" t="s">
        <v>3525</v>
      </c>
      <c r="E13" s="137" t="s">
        <v>250</v>
      </c>
      <c r="F13" s="137">
        <v>6065</v>
      </c>
      <c r="G13" s="137">
        <v>1.85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43529</v>
      </c>
      <c r="B14" s="137">
        <v>530187</v>
      </c>
      <c r="C14" s="137" t="s">
        <v>3524</v>
      </c>
      <c r="D14" s="137" t="s">
        <v>3525</v>
      </c>
      <c r="E14" s="137" t="s">
        <v>3180</v>
      </c>
      <c r="F14" s="137">
        <v>96261</v>
      </c>
      <c r="G14" s="137">
        <v>1.86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43529</v>
      </c>
      <c r="B15" s="137">
        <v>537766</v>
      </c>
      <c r="C15" s="137" t="s">
        <v>3526</v>
      </c>
      <c r="D15" s="137" t="s">
        <v>3527</v>
      </c>
      <c r="E15" s="137" t="s">
        <v>250</v>
      </c>
      <c r="F15" s="137">
        <v>401919</v>
      </c>
      <c r="G15" s="137">
        <v>40.67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43529</v>
      </c>
      <c r="B16" s="137">
        <v>537766</v>
      </c>
      <c r="C16" s="137" t="s">
        <v>3526</v>
      </c>
      <c r="D16" s="137" t="s">
        <v>3527</v>
      </c>
      <c r="E16" s="137" t="s">
        <v>3180</v>
      </c>
      <c r="F16" s="137">
        <v>401919</v>
      </c>
      <c r="G16" s="137">
        <v>40.729999999999997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43529</v>
      </c>
      <c r="B17" s="137">
        <v>540903</v>
      </c>
      <c r="C17" s="137" t="s">
        <v>3593</v>
      </c>
      <c r="D17" s="137" t="s">
        <v>3594</v>
      </c>
      <c r="E17" s="137" t="s">
        <v>250</v>
      </c>
      <c r="F17" s="137">
        <v>108000</v>
      </c>
      <c r="G17" s="137">
        <v>23.3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43529</v>
      </c>
      <c r="B18" s="137">
        <v>540903</v>
      </c>
      <c r="C18" s="137" t="s">
        <v>3593</v>
      </c>
      <c r="D18" s="137" t="s">
        <v>3595</v>
      </c>
      <c r="E18" s="137" t="s">
        <v>3180</v>
      </c>
      <c r="F18" s="137">
        <v>108000</v>
      </c>
      <c r="G18" s="137">
        <v>23.3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43529</v>
      </c>
      <c r="B19" s="137">
        <v>540945</v>
      </c>
      <c r="C19" s="137" t="s">
        <v>3596</v>
      </c>
      <c r="D19" s="137" t="s">
        <v>3597</v>
      </c>
      <c r="E19" s="137" t="s">
        <v>250</v>
      </c>
      <c r="F19" s="137">
        <v>160000</v>
      </c>
      <c r="G19" s="137">
        <v>6.2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43529</v>
      </c>
      <c r="B20" s="137">
        <v>540945</v>
      </c>
      <c r="C20" s="137" t="s">
        <v>3596</v>
      </c>
      <c r="D20" s="137" t="s">
        <v>3598</v>
      </c>
      <c r="E20" s="137" t="s">
        <v>3180</v>
      </c>
      <c r="F20" s="137">
        <v>136000</v>
      </c>
      <c r="G20" s="137">
        <v>6.2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43529</v>
      </c>
      <c r="B21" s="137">
        <v>531137</v>
      </c>
      <c r="C21" s="137" t="s">
        <v>3599</v>
      </c>
      <c r="D21" s="137" t="s">
        <v>3600</v>
      </c>
      <c r="E21" s="137" t="s">
        <v>3180</v>
      </c>
      <c r="F21" s="137">
        <v>500000</v>
      </c>
      <c r="G21" s="137">
        <v>0.76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43529</v>
      </c>
      <c r="B22" s="137">
        <v>531137</v>
      </c>
      <c r="C22" s="137" t="s">
        <v>3599</v>
      </c>
      <c r="D22" s="137" t="s">
        <v>3601</v>
      </c>
      <c r="E22" s="137" t="s">
        <v>250</v>
      </c>
      <c r="F22" s="137">
        <v>501990</v>
      </c>
      <c r="G22" s="137">
        <v>0.76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43529</v>
      </c>
      <c r="B23" s="137">
        <v>542477</v>
      </c>
      <c r="C23" s="137" t="s">
        <v>3602</v>
      </c>
      <c r="D23" s="137" t="s">
        <v>3603</v>
      </c>
      <c r="E23" s="137" t="s">
        <v>3180</v>
      </c>
      <c r="F23" s="138">
        <v>260000</v>
      </c>
      <c r="G23" s="137">
        <v>9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43529</v>
      </c>
      <c r="B24" s="137">
        <v>542477</v>
      </c>
      <c r="C24" s="137" t="s">
        <v>3602</v>
      </c>
      <c r="D24" s="137" t="s">
        <v>3604</v>
      </c>
      <c r="E24" s="137" t="s">
        <v>250</v>
      </c>
      <c r="F24" s="138">
        <v>940000</v>
      </c>
      <c r="G24" s="137">
        <v>8.98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43529</v>
      </c>
      <c r="B25" s="137">
        <v>542477</v>
      </c>
      <c r="C25" s="137" t="s">
        <v>3602</v>
      </c>
      <c r="D25" s="137" t="s">
        <v>3604</v>
      </c>
      <c r="E25" s="137" t="s">
        <v>3180</v>
      </c>
      <c r="F25" s="138">
        <v>10000</v>
      </c>
      <c r="G25" s="137">
        <v>8.5500000000000007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43529</v>
      </c>
      <c r="B26" s="137">
        <v>542477</v>
      </c>
      <c r="C26" s="137" t="s">
        <v>3602</v>
      </c>
      <c r="D26" s="137" t="s">
        <v>3605</v>
      </c>
      <c r="E26" s="137" t="s">
        <v>250</v>
      </c>
      <c r="F26" s="138">
        <v>30000</v>
      </c>
      <c r="G26" s="137">
        <v>8.6999999999999993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43529</v>
      </c>
      <c r="B27" s="137">
        <v>542477</v>
      </c>
      <c r="C27" s="137" t="s">
        <v>3602</v>
      </c>
      <c r="D27" s="137" t="s">
        <v>3605</v>
      </c>
      <c r="E27" s="137" t="s">
        <v>3180</v>
      </c>
      <c r="F27" s="138">
        <v>150000</v>
      </c>
      <c r="G27" s="137">
        <v>8.8800000000000008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43529</v>
      </c>
      <c r="B28" s="137">
        <v>532951</v>
      </c>
      <c r="C28" s="137" t="s">
        <v>2159</v>
      </c>
      <c r="D28" s="137" t="s">
        <v>3606</v>
      </c>
      <c r="E28" s="137" t="s">
        <v>250</v>
      </c>
      <c r="F28" s="138">
        <v>190754</v>
      </c>
      <c r="G28" s="137">
        <v>135.79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43529</v>
      </c>
      <c r="B29" s="137">
        <v>532951</v>
      </c>
      <c r="C29" s="137" t="s">
        <v>2159</v>
      </c>
      <c r="D29" s="137" t="s">
        <v>3606</v>
      </c>
      <c r="E29" s="137" t="s">
        <v>3180</v>
      </c>
      <c r="F29" s="138">
        <v>190754</v>
      </c>
      <c r="G29" s="137">
        <v>130.35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43529</v>
      </c>
      <c r="B30" s="137">
        <v>532951</v>
      </c>
      <c r="C30" s="137" t="s">
        <v>2159</v>
      </c>
      <c r="D30" s="137" t="s">
        <v>3607</v>
      </c>
      <c r="E30" s="137" t="s">
        <v>250</v>
      </c>
      <c r="F30" s="138">
        <v>71000</v>
      </c>
      <c r="G30" s="137">
        <v>140.33000000000001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43529</v>
      </c>
      <c r="B31" s="137">
        <v>532951</v>
      </c>
      <c r="C31" s="137" t="s">
        <v>2159</v>
      </c>
      <c r="D31" s="137" t="s">
        <v>3607</v>
      </c>
      <c r="E31" s="137" t="s">
        <v>3180</v>
      </c>
      <c r="F31" s="138">
        <v>124568</v>
      </c>
      <c r="G31" s="137">
        <v>129.57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43529</v>
      </c>
      <c r="B32" s="137">
        <v>532951</v>
      </c>
      <c r="C32" s="137" t="s">
        <v>2159</v>
      </c>
      <c r="D32" s="137" t="s">
        <v>3608</v>
      </c>
      <c r="E32" s="137" t="s">
        <v>250</v>
      </c>
      <c r="F32" s="138">
        <v>156301</v>
      </c>
      <c r="G32" s="137">
        <v>128.78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43529</v>
      </c>
      <c r="B33" s="137">
        <v>532951</v>
      </c>
      <c r="C33" s="137" t="s">
        <v>2159</v>
      </c>
      <c r="D33" s="137" t="s">
        <v>3608</v>
      </c>
      <c r="E33" s="137" t="s">
        <v>3180</v>
      </c>
      <c r="F33" s="138">
        <v>156301</v>
      </c>
      <c r="G33" s="137">
        <v>136.49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43529</v>
      </c>
      <c r="B34" s="137">
        <v>532951</v>
      </c>
      <c r="C34" s="137" t="s">
        <v>2159</v>
      </c>
      <c r="D34" s="137" t="s">
        <v>3609</v>
      </c>
      <c r="E34" s="137" t="s">
        <v>250</v>
      </c>
      <c r="F34" s="138">
        <v>125995</v>
      </c>
      <c r="G34" s="137">
        <v>136.62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43529</v>
      </c>
      <c r="B35" s="137">
        <v>526947</v>
      </c>
      <c r="C35" s="137" t="s">
        <v>1071</v>
      </c>
      <c r="D35" s="137" t="s">
        <v>3610</v>
      </c>
      <c r="E35" s="137" t="s">
        <v>3180</v>
      </c>
      <c r="F35" s="138">
        <v>753715</v>
      </c>
      <c r="G35" s="137">
        <v>200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43529</v>
      </c>
      <c r="B36" s="137">
        <v>590082</v>
      </c>
      <c r="C36" s="137" t="s">
        <v>3611</v>
      </c>
      <c r="D36" s="137" t="s">
        <v>3612</v>
      </c>
      <c r="E36" s="137" t="s">
        <v>250</v>
      </c>
      <c r="F36" s="138">
        <v>37021</v>
      </c>
      <c r="G36" s="137">
        <v>40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43529</v>
      </c>
      <c r="B37" s="137">
        <v>590082</v>
      </c>
      <c r="C37" s="137" t="s">
        <v>3611</v>
      </c>
      <c r="D37" s="137" t="s">
        <v>3613</v>
      </c>
      <c r="E37" s="137" t="s">
        <v>3180</v>
      </c>
      <c r="F37" s="137">
        <v>37021</v>
      </c>
      <c r="G37" s="137">
        <v>40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43529</v>
      </c>
      <c r="B38" s="137">
        <v>511557</v>
      </c>
      <c r="C38" s="137" t="s">
        <v>3494</v>
      </c>
      <c r="D38" s="137" t="s">
        <v>3493</v>
      </c>
      <c r="E38" s="137" t="s">
        <v>250</v>
      </c>
      <c r="F38" s="137">
        <v>58217</v>
      </c>
      <c r="G38" s="137">
        <v>281.83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43529</v>
      </c>
      <c r="B39" s="137">
        <v>511557</v>
      </c>
      <c r="C39" s="137" t="s">
        <v>3494</v>
      </c>
      <c r="D39" s="137" t="s">
        <v>3493</v>
      </c>
      <c r="E39" s="137" t="s">
        <v>3180</v>
      </c>
      <c r="F39" s="137">
        <v>58217</v>
      </c>
      <c r="G39" s="137">
        <v>281.27999999999997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43529</v>
      </c>
      <c r="B40" s="137">
        <v>539520</v>
      </c>
      <c r="C40" s="137" t="s">
        <v>3402</v>
      </c>
      <c r="D40" s="137" t="s">
        <v>3530</v>
      </c>
      <c r="E40" s="137" t="s">
        <v>250</v>
      </c>
      <c r="F40" s="137">
        <v>20000</v>
      </c>
      <c r="G40" s="137">
        <v>17.71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43529</v>
      </c>
      <c r="B41" s="137">
        <v>539520</v>
      </c>
      <c r="C41" s="137" t="s">
        <v>3402</v>
      </c>
      <c r="D41" s="137" t="s">
        <v>3530</v>
      </c>
      <c r="E41" s="137" t="s">
        <v>3180</v>
      </c>
      <c r="F41" s="137">
        <v>20000</v>
      </c>
      <c r="G41" s="137">
        <v>18.05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43529</v>
      </c>
      <c r="B42" s="137">
        <v>539520</v>
      </c>
      <c r="C42" s="137" t="s">
        <v>3402</v>
      </c>
      <c r="D42" s="137" t="s">
        <v>3614</v>
      </c>
      <c r="E42" s="137" t="s">
        <v>3180</v>
      </c>
      <c r="F42" s="137">
        <v>20000</v>
      </c>
      <c r="G42" s="137">
        <v>17.5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43529</v>
      </c>
      <c r="B43" s="137">
        <v>539520</v>
      </c>
      <c r="C43" s="137" t="s">
        <v>3402</v>
      </c>
      <c r="D43" s="137" t="s">
        <v>3615</v>
      </c>
      <c r="E43" s="137" t="s">
        <v>250</v>
      </c>
      <c r="F43" s="137">
        <v>25000</v>
      </c>
      <c r="G43" s="137">
        <v>17.7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43529</v>
      </c>
      <c r="B44" s="137">
        <v>539520</v>
      </c>
      <c r="C44" s="137" t="s">
        <v>3402</v>
      </c>
      <c r="D44" s="137" t="s">
        <v>3616</v>
      </c>
      <c r="E44" s="137" t="s">
        <v>3180</v>
      </c>
      <c r="F44" s="137">
        <v>19178</v>
      </c>
      <c r="G44" s="137">
        <v>17.28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43529</v>
      </c>
      <c r="B45" s="137">
        <v>539520</v>
      </c>
      <c r="C45" s="137" t="s">
        <v>3402</v>
      </c>
      <c r="D45" s="137" t="s">
        <v>3617</v>
      </c>
      <c r="E45" s="137" t="s">
        <v>250</v>
      </c>
      <c r="F45" s="137">
        <v>20000</v>
      </c>
      <c r="G45" s="137">
        <v>17.5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43529</v>
      </c>
      <c r="B46" s="137">
        <v>539520</v>
      </c>
      <c r="C46" s="137" t="s">
        <v>3402</v>
      </c>
      <c r="D46" s="137" t="s">
        <v>3528</v>
      </c>
      <c r="E46" s="137" t="s">
        <v>250</v>
      </c>
      <c r="F46" s="137">
        <v>30000</v>
      </c>
      <c r="G46" s="137">
        <v>17.2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43529</v>
      </c>
      <c r="B47" s="137">
        <v>539520</v>
      </c>
      <c r="C47" s="137" t="s">
        <v>3402</v>
      </c>
      <c r="D47" s="137" t="s">
        <v>3618</v>
      </c>
      <c r="E47" s="137" t="s">
        <v>250</v>
      </c>
      <c r="F47" s="137">
        <v>16000</v>
      </c>
      <c r="G47" s="137">
        <v>17.45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43529</v>
      </c>
      <c r="B48" s="137">
        <v>539520</v>
      </c>
      <c r="C48" s="137" t="s">
        <v>3402</v>
      </c>
      <c r="D48" s="137" t="s">
        <v>3618</v>
      </c>
      <c r="E48" s="137" t="s">
        <v>3180</v>
      </c>
      <c r="F48" s="137">
        <v>17322</v>
      </c>
      <c r="G48" s="137">
        <v>17.7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43529</v>
      </c>
      <c r="B49" s="137">
        <v>532908</v>
      </c>
      <c r="C49" s="137" t="s">
        <v>3619</v>
      </c>
      <c r="D49" s="137" t="s">
        <v>3620</v>
      </c>
      <c r="E49" s="137" t="s">
        <v>250</v>
      </c>
      <c r="F49" s="137">
        <v>638283</v>
      </c>
      <c r="G49" s="137">
        <v>3.5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43529</v>
      </c>
      <c r="B50" s="137">
        <v>532908</v>
      </c>
      <c r="C50" s="137" t="s">
        <v>3619</v>
      </c>
      <c r="D50" s="137" t="s">
        <v>3621</v>
      </c>
      <c r="E50" s="137" t="s">
        <v>3180</v>
      </c>
      <c r="F50" s="137">
        <v>638283</v>
      </c>
      <c r="G50" s="137">
        <v>3.5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43529</v>
      </c>
      <c r="B51" s="137">
        <v>532845</v>
      </c>
      <c r="C51" s="137" t="s">
        <v>1640</v>
      </c>
      <c r="D51" s="137" t="s">
        <v>3622</v>
      </c>
      <c r="E51" s="137" t="s">
        <v>250</v>
      </c>
      <c r="F51" s="137">
        <v>200000</v>
      </c>
      <c r="G51" s="137">
        <v>13.15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43529</v>
      </c>
      <c r="B52" s="137">
        <v>532845</v>
      </c>
      <c r="C52" s="137" t="s">
        <v>1640</v>
      </c>
      <c r="D52" s="137" t="s">
        <v>3623</v>
      </c>
      <c r="E52" s="137" t="s">
        <v>3180</v>
      </c>
      <c r="F52" s="137">
        <v>200000</v>
      </c>
      <c r="G52" s="137">
        <v>13.15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43529</v>
      </c>
      <c r="B53" s="137">
        <v>511764</v>
      </c>
      <c r="C53" s="137" t="s">
        <v>3624</v>
      </c>
      <c r="D53" s="137" t="s">
        <v>3625</v>
      </c>
      <c r="E53" s="137" t="s">
        <v>250</v>
      </c>
      <c r="F53" s="137">
        <v>22000</v>
      </c>
      <c r="G53" s="137">
        <v>53.87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43529</v>
      </c>
      <c r="B54" s="137" t="s">
        <v>238</v>
      </c>
      <c r="C54" s="137" t="s">
        <v>3626</v>
      </c>
      <c r="D54" s="137" t="s">
        <v>3499</v>
      </c>
      <c r="E54" s="137" t="s">
        <v>250</v>
      </c>
      <c r="F54" s="137">
        <v>214731</v>
      </c>
      <c r="G54" s="137">
        <v>887.2</v>
      </c>
      <c r="H54" s="137" t="s">
        <v>2028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43529</v>
      </c>
      <c r="B55" s="137" t="s">
        <v>2157</v>
      </c>
      <c r="C55" s="137" t="s">
        <v>3627</v>
      </c>
      <c r="D55" s="137" t="s">
        <v>3628</v>
      </c>
      <c r="E55" s="137" t="s">
        <v>250</v>
      </c>
      <c r="F55" s="137">
        <v>52049</v>
      </c>
      <c r="G55" s="137">
        <v>474.55</v>
      </c>
      <c r="H55" s="137" t="s">
        <v>2028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43529</v>
      </c>
      <c r="B56" s="137" t="s">
        <v>2159</v>
      </c>
      <c r="C56" s="137" t="s">
        <v>3529</v>
      </c>
      <c r="D56" s="137" t="s">
        <v>3629</v>
      </c>
      <c r="E56" s="137" t="s">
        <v>250</v>
      </c>
      <c r="F56" s="137">
        <v>108000</v>
      </c>
      <c r="G56" s="137">
        <v>136.4</v>
      </c>
      <c r="H56" s="137" t="s">
        <v>2028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43529</v>
      </c>
      <c r="B57" s="137" t="s">
        <v>2159</v>
      </c>
      <c r="C57" s="137" t="s">
        <v>3529</v>
      </c>
      <c r="D57" s="137" t="s">
        <v>3630</v>
      </c>
      <c r="E57" s="137" t="s">
        <v>250</v>
      </c>
      <c r="F57" s="137">
        <v>433042</v>
      </c>
      <c r="G57" s="137">
        <v>131.97</v>
      </c>
      <c r="H57" s="137" t="s">
        <v>2028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43529</v>
      </c>
      <c r="B58" s="137" t="s">
        <v>2159</v>
      </c>
      <c r="C58" s="137" t="s">
        <v>3529</v>
      </c>
      <c r="D58" s="137" t="s">
        <v>3608</v>
      </c>
      <c r="E58" s="137" t="s">
        <v>250</v>
      </c>
      <c r="F58" s="137">
        <v>155337</v>
      </c>
      <c r="G58" s="137">
        <v>128.66999999999999</v>
      </c>
      <c r="H58" s="137" t="s">
        <v>2028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43529</v>
      </c>
      <c r="B59" s="137" t="s">
        <v>2159</v>
      </c>
      <c r="C59" s="137" t="s">
        <v>3529</v>
      </c>
      <c r="D59" s="137" t="s">
        <v>3631</v>
      </c>
      <c r="E59" s="137" t="s">
        <v>250</v>
      </c>
      <c r="F59" s="137">
        <v>175873</v>
      </c>
      <c r="G59" s="137">
        <v>132.19</v>
      </c>
      <c r="H59" s="137" t="s">
        <v>2028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43529</v>
      </c>
      <c r="B60" s="137" t="s">
        <v>3632</v>
      </c>
      <c r="C60" s="137" t="s">
        <v>3633</v>
      </c>
      <c r="D60" s="137" t="s">
        <v>3634</v>
      </c>
      <c r="E60" s="137" t="s">
        <v>250</v>
      </c>
      <c r="F60" s="137">
        <v>21600</v>
      </c>
      <c r="G60" s="137">
        <v>181.86</v>
      </c>
      <c r="H60" s="137" t="s">
        <v>2028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43529</v>
      </c>
      <c r="B61" s="137" t="s">
        <v>3632</v>
      </c>
      <c r="C61" s="137" t="s">
        <v>3633</v>
      </c>
      <c r="D61" s="137" t="s">
        <v>3635</v>
      </c>
      <c r="E61" s="137" t="s">
        <v>250</v>
      </c>
      <c r="F61" s="137">
        <v>22400</v>
      </c>
      <c r="G61" s="137">
        <v>181.45</v>
      </c>
      <c r="H61" s="137" t="s">
        <v>2028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43529</v>
      </c>
      <c r="B62" s="137" t="s">
        <v>3632</v>
      </c>
      <c r="C62" s="137" t="s">
        <v>3633</v>
      </c>
      <c r="D62" s="137" t="s">
        <v>3636</v>
      </c>
      <c r="E62" s="137" t="s">
        <v>250</v>
      </c>
      <c r="F62" s="137">
        <v>21600</v>
      </c>
      <c r="G62" s="137">
        <v>181.45</v>
      </c>
      <c r="H62" s="137" t="s">
        <v>2028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43529</v>
      </c>
      <c r="B63" s="137" t="s">
        <v>339</v>
      </c>
      <c r="C63" s="137" t="s">
        <v>3496</v>
      </c>
      <c r="D63" s="137" t="s">
        <v>3497</v>
      </c>
      <c r="E63" s="137" t="s">
        <v>250</v>
      </c>
      <c r="F63" s="137">
        <v>771840</v>
      </c>
      <c r="G63" s="137">
        <v>232.87</v>
      </c>
      <c r="H63" s="137" t="s">
        <v>2028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43529</v>
      </c>
      <c r="B64" s="137" t="s">
        <v>2127</v>
      </c>
      <c r="C64" s="137" t="s">
        <v>3637</v>
      </c>
      <c r="D64" s="137" t="s">
        <v>3638</v>
      </c>
      <c r="E64" s="137" t="s">
        <v>250</v>
      </c>
      <c r="F64" s="137">
        <v>450000</v>
      </c>
      <c r="G64" s="137">
        <v>148</v>
      </c>
      <c r="H64" s="137" t="s">
        <v>2028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43529</v>
      </c>
      <c r="B65" s="137" t="s">
        <v>3639</v>
      </c>
      <c r="C65" s="137" t="s">
        <v>3640</v>
      </c>
      <c r="D65" s="137" t="s">
        <v>3641</v>
      </c>
      <c r="E65" s="137" t="s">
        <v>250</v>
      </c>
      <c r="F65" s="137">
        <v>40000</v>
      </c>
      <c r="G65" s="137">
        <v>75.25</v>
      </c>
      <c r="H65" s="137" t="s">
        <v>2028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43529</v>
      </c>
      <c r="B66" s="137" t="s">
        <v>1212</v>
      </c>
      <c r="C66" s="137" t="s">
        <v>3501</v>
      </c>
      <c r="D66" s="137" t="s">
        <v>3495</v>
      </c>
      <c r="E66" s="137" t="s">
        <v>250</v>
      </c>
      <c r="F66" s="137">
        <v>4128044</v>
      </c>
      <c r="G66" s="137">
        <v>0.3</v>
      </c>
      <c r="H66" s="137" t="s">
        <v>2028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43529</v>
      </c>
      <c r="B67" s="137" t="s">
        <v>1212</v>
      </c>
      <c r="C67" s="137" t="s">
        <v>3501</v>
      </c>
      <c r="D67" s="137" t="s">
        <v>3642</v>
      </c>
      <c r="E67" s="137" t="s">
        <v>250</v>
      </c>
      <c r="F67" s="137">
        <v>3947027</v>
      </c>
      <c r="G67" s="137">
        <v>0.32</v>
      </c>
      <c r="H67" s="137" t="s">
        <v>2028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43529</v>
      </c>
      <c r="B68" s="137" t="s">
        <v>1397</v>
      </c>
      <c r="C68" s="137" t="s">
        <v>3643</v>
      </c>
      <c r="D68" s="137" t="s">
        <v>3500</v>
      </c>
      <c r="E68" s="137" t="s">
        <v>250</v>
      </c>
      <c r="F68" s="137">
        <v>3723886</v>
      </c>
      <c r="G68" s="137">
        <v>715</v>
      </c>
      <c r="H68" s="137" t="s">
        <v>2028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43529</v>
      </c>
      <c r="B69" s="137" t="s">
        <v>1406</v>
      </c>
      <c r="C69" s="137" t="s">
        <v>3644</v>
      </c>
      <c r="D69" s="137" t="s">
        <v>3645</v>
      </c>
      <c r="E69" s="137" t="s">
        <v>250</v>
      </c>
      <c r="F69" s="137">
        <v>333564</v>
      </c>
      <c r="G69" s="137">
        <v>393.98</v>
      </c>
      <c r="H69" s="137" t="s">
        <v>2028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43529</v>
      </c>
      <c r="B70" s="137" t="s">
        <v>1587</v>
      </c>
      <c r="C70" s="137" t="s">
        <v>3646</v>
      </c>
      <c r="D70" s="137" t="s">
        <v>3647</v>
      </c>
      <c r="E70" s="137" t="s">
        <v>250</v>
      </c>
      <c r="F70" s="137">
        <v>27657445</v>
      </c>
      <c r="G70" s="137">
        <v>6.99</v>
      </c>
      <c r="H70" s="137" t="s">
        <v>2028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43529</v>
      </c>
      <c r="B71" s="137" t="s">
        <v>1587</v>
      </c>
      <c r="C71" s="137" t="s">
        <v>3646</v>
      </c>
      <c r="D71" s="137" t="s">
        <v>3648</v>
      </c>
      <c r="E71" s="137" t="s">
        <v>250</v>
      </c>
      <c r="F71" s="137">
        <v>32324678</v>
      </c>
      <c r="G71" s="137">
        <v>7.17</v>
      </c>
      <c r="H71" s="137" t="s">
        <v>2028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43529</v>
      </c>
      <c r="B72" s="137" t="s">
        <v>238</v>
      </c>
      <c r="C72" s="137" t="s">
        <v>3626</v>
      </c>
      <c r="D72" s="137" t="s">
        <v>3499</v>
      </c>
      <c r="E72" s="137" t="s">
        <v>3180</v>
      </c>
      <c r="F72" s="137">
        <v>214731</v>
      </c>
      <c r="G72" s="137">
        <v>887.79</v>
      </c>
      <c r="H72" s="137" t="s">
        <v>2028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43529</v>
      </c>
      <c r="B73" s="137" t="s">
        <v>3380</v>
      </c>
      <c r="C73" s="137" t="s">
        <v>3649</v>
      </c>
      <c r="D73" s="137" t="s">
        <v>3650</v>
      </c>
      <c r="E73" s="137" t="s">
        <v>3180</v>
      </c>
      <c r="F73" s="137">
        <v>148126</v>
      </c>
      <c r="G73" s="137">
        <v>516.44000000000005</v>
      </c>
      <c r="H73" s="137" t="s">
        <v>2028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43529</v>
      </c>
      <c r="B74" s="137" t="s">
        <v>2157</v>
      </c>
      <c r="C74" s="137" t="s">
        <v>3627</v>
      </c>
      <c r="D74" s="137" t="s">
        <v>3628</v>
      </c>
      <c r="E74" s="137" t="s">
        <v>3180</v>
      </c>
      <c r="F74" s="137">
        <v>47049</v>
      </c>
      <c r="G74" s="137">
        <v>478.18</v>
      </c>
      <c r="H74" s="137" t="s">
        <v>2028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43529</v>
      </c>
      <c r="B75" s="137" t="s">
        <v>2159</v>
      </c>
      <c r="C75" s="137" t="s">
        <v>3529</v>
      </c>
      <c r="D75" s="137" t="s">
        <v>3630</v>
      </c>
      <c r="E75" s="137" t="s">
        <v>3180</v>
      </c>
      <c r="F75" s="137">
        <v>433042</v>
      </c>
      <c r="G75" s="137">
        <v>134.84</v>
      </c>
      <c r="H75" s="137" t="s">
        <v>2028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43529</v>
      </c>
      <c r="B76" s="137" t="s">
        <v>2159</v>
      </c>
      <c r="C76" s="137" t="s">
        <v>3529</v>
      </c>
      <c r="D76" s="137" t="s">
        <v>3608</v>
      </c>
      <c r="E76" s="137" t="s">
        <v>3180</v>
      </c>
      <c r="F76" s="137">
        <v>155337</v>
      </c>
      <c r="G76" s="137">
        <v>134.57</v>
      </c>
      <c r="H76" s="137" t="s">
        <v>2028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43529</v>
      </c>
      <c r="B77" s="137" t="s">
        <v>2159</v>
      </c>
      <c r="C77" s="137" t="s">
        <v>3529</v>
      </c>
      <c r="D77" s="137" t="s">
        <v>3631</v>
      </c>
      <c r="E77" s="137" t="s">
        <v>3180</v>
      </c>
      <c r="F77" s="137">
        <v>175873</v>
      </c>
      <c r="G77" s="137">
        <v>131.76</v>
      </c>
      <c r="H77" s="137" t="s">
        <v>2028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43529</v>
      </c>
      <c r="B78" s="137" t="s">
        <v>3632</v>
      </c>
      <c r="C78" s="137" t="s">
        <v>3633</v>
      </c>
      <c r="D78" s="137" t="s">
        <v>3651</v>
      </c>
      <c r="E78" s="137" t="s">
        <v>3180</v>
      </c>
      <c r="F78" s="137">
        <v>47200</v>
      </c>
      <c r="G78" s="137">
        <v>181.45</v>
      </c>
      <c r="H78" s="137" t="s">
        <v>2028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43529</v>
      </c>
      <c r="B79" s="137" t="s">
        <v>3632</v>
      </c>
      <c r="C79" s="137" t="s">
        <v>3633</v>
      </c>
      <c r="D79" s="137" t="s">
        <v>3635</v>
      </c>
      <c r="E79" s="137" t="s">
        <v>3180</v>
      </c>
      <c r="F79" s="137">
        <v>16000</v>
      </c>
      <c r="G79" s="137">
        <v>182</v>
      </c>
      <c r="H79" s="137" t="s">
        <v>2028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43529</v>
      </c>
      <c r="B80" s="137" t="s">
        <v>339</v>
      </c>
      <c r="C80" s="137" t="s">
        <v>3496</v>
      </c>
      <c r="D80" s="137" t="s">
        <v>3497</v>
      </c>
      <c r="E80" s="137" t="s">
        <v>3180</v>
      </c>
      <c r="F80" s="137">
        <v>771840</v>
      </c>
      <c r="G80" s="137">
        <v>233.1</v>
      </c>
      <c r="H80" s="137" t="s">
        <v>2028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43529</v>
      </c>
      <c r="B81" s="137" t="s">
        <v>3639</v>
      </c>
      <c r="C81" s="137" t="s">
        <v>3640</v>
      </c>
      <c r="D81" s="137" t="s">
        <v>3641</v>
      </c>
      <c r="E81" s="137" t="s">
        <v>3180</v>
      </c>
      <c r="F81" s="137">
        <v>40000</v>
      </c>
      <c r="G81" s="137">
        <v>70.5</v>
      </c>
      <c r="H81" s="137" t="s">
        <v>2028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43529</v>
      </c>
      <c r="B82" s="137" t="s">
        <v>1212</v>
      </c>
      <c r="C82" s="137" t="s">
        <v>3501</v>
      </c>
      <c r="D82" s="137" t="s">
        <v>3495</v>
      </c>
      <c r="E82" s="137" t="s">
        <v>3180</v>
      </c>
      <c r="F82" s="137">
        <v>600033</v>
      </c>
      <c r="G82" s="137">
        <v>0.34</v>
      </c>
      <c r="H82" s="137" t="s">
        <v>2028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43529</v>
      </c>
      <c r="B83" s="137" t="s">
        <v>1212</v>
      </c>
      <c r="C83" s="137" t="s">
        <v>3501</v>
      </c>
      <c r="D83" s="137" t="s">
        <v>3502</v>
      </c>
      <c r="E83" s="137" t="s">
        <v>3180</v>
      </c>
      <c r="F83" s="137">
        <v>6647405</v>
      </c>
      <c r="G83" s="137">
        <v>0.3</v>
      </c>
      <c r="H83" s="137" t="s">
        <v>2028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43529</v>
      </c>
      <c r="B84" s="137" t="s">
        <v>1212</v>
      </c>
      <c r="C84" s="137" t="s">
        <v>3501</v>
      </c>
      <c r="D84" s="137" t="s">
        <v>3642</v>
      </c>
      <c r="E84" s="137" t="s">
        <v>3180</v>
      </c>
      <c r="F84" s="137">
        <v>1712152</v>
      </c>
      <c r="G84" s="137">
        <v>0.3</v>
      </c>
      <c r="H84" s="137" t="s">
        <v>2028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43529</v>
      </c>
      <c r="B85" s="137" t="s">
        <v>1321</v>
      </c>
      <c r="C85" s="137" t="s">
        <v>3498</v>
      </c>
      <c r="D85" s="137" t="s">
        <v>3652</v>
      </c>
      <c r="E85" s="137" t="s">
        <v>3180</v>
      </c>
      <c r="F85" s="137">
        <v>94705</v>
      </c>
      <c r="G85" s="137">
        <v>78.61</v>
      </c>
      <c r="H85" s="137" t="s">
        <v>2028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43529</v>
      </c>
      <c r="B86" s="137" t="s">
        <v>1397</v>
      </c>
      <c r="C86" s="137" t="s">
        <v>3643</v>
      </c>
      <c r="D86" s="137" t="s">
        <v>3653</v>
      </c>
      <c r="E86" s="137" t="s">
        <v>3180</v>
      </c>
      <c r="F86" s="137">
        <v>2000000</v>
      </c>
      <c r="G86" s="137">
        <v>715</v>
      </c>
      <c r="H86" s="137" t="s">
        <v>2028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43529</v>
      </c>
      <c r="B87" s="137" t="s">
        <v>1397</v>
      </c>
      <c r="C87" s="137" t="s">
        <v>3643</v>
      </c>
      <c r="D87" s="137" t="s">
        <v>3654</v>
      </c>
      <c r="E87" s="137" t="s">
        <v>3180</v>
      </c>
      <c r="F87" s="137">
        <v>2000000</v>
      </c>
      <c r="G87" s="137">
        <v>715.05</v>
      </c>
      <c r="H87" s="137" t="s">
        <v>2028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43529</v>
      </c>
      <c r="B88" s="137" t="s">
        <v>1406</v>
      </c>
      <c r="C88" s="137" t="s">
        <v>3644</v>
      </c>
      <c r="D88" s="137" t="s">
        <v>3645</v>
      </c>
      <c r="E88" s="137" t="s">
        <v>3180</v>
      </c>
      <c r="F88" s="137">
        <v>333564</v>
      </c>
      <c r="G88" s="137">
        <v>393.05</v>
      </c>
      <c r="H88" s="137" t="s">
        <v>2028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43529</v>
      </c>
      <c r="B89" s="137" t="s">
        <v>2166</v>
      </c>
      <c r="C89" s="137" t="s">
        <v>3655</v>
      </c>
      <c r="D89" s="137" t="s">
        <v>3656</v>
      </c>
      <c r="E89" s="137" t="s">
        <v>3180</v>
      </c>
      <c r="F89" s="137">
        <v>478900</v>
      </c>
      <c r="G89" s="137">
        <v>65.22</v>
      </c>
      <c r="H89" s="137" t="s">
        <v>2028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43529</v>
      </c>
      <c r="B90" s="137" t="s">
        <v>1503</v>
      </c>
      <c r="C90" s="137" t="s">
        <v>3657</v>
      </c>
      <c r="D90" s="137" t="s">
        <v>3658</v>
      </c>
      <c r="E90" s="137" t="s">
        <v>3180</v>
      </c>
      <c r="F90" s="137">
        <v>155026</v>
      </c>
      <c r="G90" s="137">
        <v>130.13999999999999</v>
      </c>
      <c r="H90" s="137" t="s">
        <v>2028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43529</v>
      </c>
      <c r="B91" s="137" t="s">
        <v>1876</v>
      </c>
      <c r="C91" s="137" t="s">
        <v>3659</v>
      </c>
      <c r="D91" s="137" t="s">
        <v>3658</v>
      </c>
      <c r="E91" s="137" t="s">
        <v>3180</v>
      </c>
      <c r="F91" s="137">
        <v>168205</v>
      </c>
      <c r="G91" s="137">
        <v>253.22</v>
      </c>
      <c r="H91" s="137" t="s">
        <v>2028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43529</v>
      </c>
      <c r="B92" s="137" t="s">
        <v>3386</v>
      </c>
      <c r="C92" s="137" t="s">
        <v>3660</v>
      </c>
      <c r="D92" s="137" t="s">
        <v>3661</v>
      </c>
      <c r="E92" s="137" t="s">
        <v>3180</v>
      </c>
      <c r="F92" s="137">
        <v>575830</v>
      </c>
      <c r="G92" s="137">
        <v>150.1</v>
      </c>
      <c r="H92" s="137" t="s">
        <v>2028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43529</v>
      </c>
      <c r="B93" s="137" t="s">
        <v>3662</v>
      </c>
      <c r="C93" s="137" t="s">
        <v>3663</v>
      </c>
      <c r="D93" s="137" t="s">
        <v>3664</v>
      </c>
      <c r="E93" s="137" t="s">
        <v>3180</v>
      </c>
      <c r="F93" s="137">
        <v>50000</v>
      </c>
      <c r="G93" s="137">
        <v>53.9</v>
      </c>
      <c r="H93" s="137" t="s">
        <v>2028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43529</v>
      </c>
      <c r="B94" s="137" t="s">
        <v>1587</v>
      </c>
      <c r="C94" s="137" t="s">
        <v>3646</v>
      </c>
      <c r="D94" s="137" t="s">
        <v>3647</v>
      </c>
      <c r="E94" s="137" t="s">
        <v>3180</v>
      </c>
      <c r="F94" s="137">
        <v>27402262</v>
      </c>
      <c r="G94" s="137">
        <v>6.99</v>
      </c>
      <c r="H94" s="137" t="s">
        <v>2028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43529</v>
      </c>
      <c r="B95" s="137" t="s">
        <v>1587</v>
      </c>
      <c r="C95" s="137" t="s">
        <v>3646</v>
      </c>
      <c r="D95" s="137" t="s">
        <v>3648</v>
      </c>
      <c r="E95" s="137" t="s">
        <v>3180</v>
      </c>
      <c r="F95" s="137">
        <v>36580678</v>
      </c>
      <c r="G95" s="137">
        <v>7.2</v>
      </c>
      <c r="H95" s="137" t="s">
        <v>2028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67"/>
  <sheetViews>
    <sheetView zoomScale="85" zoomScaleNormal="85" workbookViewId="0">
      <selection activeCell="S22" sqref="S2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263</v>
      </c>
      <c r="F10" s="295" t="s">
        <v>3375</v>
      </c>
      <c r="G10" s="295">
        <v>268</v>
      </c>
      <c r="H10" s="295"/>
      <c r="I10" s="295">
        <v>305</v>
      </c>
      <c r="J10" s="281" t="s">
        <v>264</v>
      </c>
      <c r="K10" s="281"/>
      <c r="L10" s="352"/>
      <c r="M10" s="281"/>
      <c r="N10" s="331"/>
      <c r="O10" s="332">
        <f>VLOOKUP(D10,Sheet2!A10:M1505,6,0)</f>
        <v>282.55</v>
      </c>
      <c r="P10" s="208"/>
      <c r="Q10" s="208"/>
      <c r="R10" s="394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2002</v>
      </c>
      <c r="F11" s="295" t="s">
        <v>3511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875.5</v>
      </c>
      <c r="P11" s="208"/>
      <c r="Q11" s="208"/>
      <c r="R11" s="394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6">
        <v>3</v>
      </c>
      <c r="B12" s="407">
        <v>43525</v>
      </c>
      <c r="C12" s="408"/>
      <c r="D12" s="409" t="s">
        <v>189</v>
      </c>
      <c r="E12" s="410" t="s">
        <v>263</v>
      </c>
      <c r="F12" s="411">
        <v>83</v>
      </c>
      <c r="G12" s="411">
        <v>78.5</v>
      </c>
      <c r="H12" s="411">
        <v>86.25</v>
      </c>
      <c r="I12" s="411">
        <v>92</v>
      </c>
      <c r="J12" s="350" t="s">
        <v>3572</v>
      </c>
      <c r="K12" s="350">
        <f t="shared" ref="K12" si="0">H12-F12</f>
        <v>3.25</v>
      </c>
      <c r="L12" s="383">
        <f t="shared" ref="L12" si="1">K12/F12</f>
        <v>3.9156626506024098E-2</v>
      </c>
      <c r="M12" s="350" t="s">
        <v>265</v>
      </c>
      <c r="N12" s="413">
        <v>43529</v>
      </c>
      <c r="O12" s="412"/>
      <c r="P12" s="201"/>
      <c r="Q12" s="200"/>
      <c r="R12" s="395" t="s">
        <v>2035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3">
        <v>43525</v>
      </c>
      <c r="C13" s="293"/>
      <c r="D13" s="381" t="s">
        <v>165</v>
      </c>
      <c r="E13" s="294" t="s">
        <v>2002</v>
      </c>
      <c r="F13" s="295" t="s">
        <v>3520</v>
      </c>
      <c r="G13" s="295">
        <v>507.3</v>
      </c>
      <c r="H13" s="295"/>
      <c r="I13" s="295" t="s">
        <v>3521</v>
      </c>
      <c r="J13" s="281" t="s">
        <v>264</v>
      </c>
      <c r="K13" s="281"/>
      <c r="L13" s="352"/>
      <c r="M13" s="281"/>
      <c r="N13" s="331"/>
      <c r="O13" s="332">
        <f>VLOOKUP(D13,Sheet2!A13:M1808,6,0)</f>
        <v>484.45</v>
      </c>
      <c r="P13" s="208"/>
      <c r="Q13" s="208"/>
      <c r="R13" s="394" t="s">
        <v>2036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/>
      <c r="B14" s="353"/>
      <c r="C14" s="293"/>
      <c r="D14" s="381"/>
      <c r="E14" s="294"/>
      <c r="F14" s="295"/>
      <c r="G14" s="295"/>
      <c r="H14" s="295"/>
      <c r="I14" s="295"/>
      <c r="J14" s="281"/>
      <c r="K14" s="281"/>
      <c r="L14" s="352"/>
      <c r="M14" s="281"/>
      <c r="N14" s="331"/>
      <c r="O14" s="332"/>
      <c r="P14" s="208"/>
      <c r="Q14" s="208"/>
      <c r="R14" s="394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4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282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9" customFormat="1">
      <c r="A17" s="337"/>
      <c r="B17" s="338"/>
      <c r="C17" s="339"/>
      <c r="D17" s="340"/>
      <c r="E17" s="341"/>
      <c r="F17" s="342"/>
      <c r="G17" s="342"/>
      <c r="H17" s="342"/>
      <c r="I17" s="342"/>
      <c r="J17" s="335"/>
      <c r="K17" s="342"/>
      <c r="L17" s="342"/>
      <c r="M17" s="152"/>
      <c r="N17" s="335"/>
      <c r="O17" s="343"/>
      <c r="Q17" s="18"/>
      <c r="R17" s="87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 ht="12" customHeight="1">
      <c r="A18" s="243" t="s">
        <v>337</v>
      </c>
      <c r="B18" s="243"/>
      <c r="C18" s="243"/>
      <c r="D18" s="243"/>
      <c r="F18" s="170" t="s">
        <v>359</v>
      </c>
      <c r="G18" s="87"/>
      <c r="H18" s="100"/>
      <c r="I18" s="101"/>
      <c r="J18" s="142"/>
      <c r="K18" s="163"/>
      <c r="L18" s="164"/>
      <c r="M18" s="164"/>
      <c r="N18" s="18"/>
      <c r="O18" s="148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</row>
    <row r="19" spans="1:38" s="19" customFormat="1" ht="12" customHeight="1">
      <c r="A19" s="183" t="s">
        <v>2106</v>
      </c>
      <c r="B19" s="154"/>
      <c r="C19" s="181"/>
      <c r="D19" s="243"/>
      <c r="E19" s="86"/>
      <c r="F19" s="170" t="s">
        <v>2133</v>
      </c>
      <c r="G19" s="87"/>
      <c r="H19" s="100"/>
      <c r="I19" s="101"/>
      <c r="J19" s="142"/>
      <c r="K19" s="163"/>
      <c r="L19" s="164"/>
      <c r="M19" s="164"/>
      <c r="N19" s="18"/>
      <c r="O19" s="148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</row>
    <row r="20" spans="1:38" s="19" customFormat="1" ht="12" customHeight="1">
      <c r="A20" s="243" t="s">
        <v>2747</v>
      </c>
      <c r="B20" s="154"/>
      <c r="C20" s="181"/>
      <c r="D20" s="243"/>
      <c r="E20" s="86"/>
      <c r="F20" s="87"/>
      <c r="G20" s="87"/>
      <c r="H20" s="100"/>
      <c r="I20" s="101"/>
      <c r="J20" s="143"/>
      <c r="K20" s="163"/>
      <c r="L20" s="164"/>
      <c r="M20" s="87"/>
      <c r="N20" s="88"/>
      <c r="O20" s="140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</row>
    <row r="21" spans="1:38" ht="15" customHeight="1">
      <c r="A21" s="105" t="s">
        <v>1843</v>
      </c>
      <c r="B21" s="105"/>
      <c r="C21" s="105"/>
      <c r="D21" s="105"/>
      <c r="E21" s="86"/>
      <c r="F21" s="87"/>
      <c r="G21" s="49"/>
      <c r="H21" s="87"/>
      <c r="I21" s="49"/>
      <c r="J21" s="7"/>
      <c r="K21" s="49"/>
      <c r="L21" s="49"/>
      <c r="M21" s="49"/>
      <c r="N21" s="49"/>
      <c r="O21" s="89"/>
      <c r="Q21" s="1"/>
      <c r="R21" s="49"/>
      <c r="S21" s="18"/>
      <c r="T21" s="18"/>
      <c r="U21" s="18"/>
      <c r="V21" s="18"/>
      <c r="W21" s="18"/>
      <c r="X21" s="18"/>
      <c r="Y21" s="18"/>
      <c r="Z21" s="18"/>
      <c r="AA21" s="18"/>
    </row>
    <row r="22" spans="1:38" ht="44.25" customHeight="1">
      <c r="A22" s="84" t="s">
        <v>13</v>
      </c>
      <c r="B22" s="84" t="s">
        <v>215</v>
      </c>
      <c r="C22" s="84"/>
      <c r="D22" s="85" t="s">
        <v>252</v>
      </c>
      <c r="E22" s="84" t="s">
        <v>253</v>
      </c>
      <c r="F22" s="84" t="s">
        <v>254</v>
      </c>
      <c r="G22" s="84" t="s">
        <v>255</v>
      </c>
      <c r="H22" s="84" t="s">
        <v>256</v>
      </c>
      <c r="I22" s="84" t="s">
        <v>257</v>
      </c>
      <c r="J22" s="310" t="s">
        <v>258</v>
      </c>
      <c r="K22" s="165" t="s">
        <v>266</v>
      </c>
      <c r="L22" s="165" t="s">
        <v>267</v>
      </c>
      <c r="M22" s="84" t="s">
        <v>268</v>
      </c>
      <c r="N22" s="296" t="s">
        <v>261</v>
      </c>
      <c r="O22" s="347" t="s">
        <v>262</v>
      </c>
      <c r="P22" s="19"/>
      <c r="Q22" s="18"/>
      <c r="R22" s="87"/>
      <c r="S22" s="18"/>
      <c r="T22" s="18"/>
      <c r="U22" s="18"/>
      <c r="V22" s="18"/>
      <c r="W22" s="18"/>
      <c r="X22" s="18"/>
      <c r="Y22" s="18"/>
      <c r="Z22" s="19"/>
      <c r="AA22" s="19"/>
      <c r="AB22" s="19"/>
    </row>
    <row r="23" spans="1:38" ht="14.25">
      <c r="A23" s="456">
        <v>1</v>
      </c>
      <c r="B23" s="458">
        <v>43525</v>
      </c>
      <c r="C23" s="458"/>
      <c r="D23" s="417" t="s">
        <v>3516</v>
      </c>
      <c r="E23" s="396" t="s">
        <v>2002</v>
      </c>
      <c r="F23" s="346" t="s">
        <v>3518</v>
      </c>
      <c r="G23" s="397">
        <v>1335</v>
      </c>
      <c r="H23" s="398"/>
      <c r="I23" s="398">
        <v>1240</v>
      </c>
      <c r="J23" s="450" t="s">
        <v>264</v>
      </c>
      <c r="K23" s="396"/>
      <c r="L23" s="450"/>
      <c r="M23" s="450"/>
      <c r="N23" s="452"/>
      <c r="O23" s="454"/>
      <c r="P23" s="207"/>
      <c r="Q23" s="207"/>
      <c r="R23" s="394" t="s">
        <v>2035</v>
      </c>
      <c r="S23" s="18"/>
      <c r="Y23" s="18"/>
      <c r="Z23" s="18"/>
    </row>
    <row r="24" spans="1:38" ht="14.25">
      <c r="A24" s="457"/>
      <c r="B24" s="459"/>
      <c r="C24" s="459"/>
      <c r="D24" s="417" t="s">
        <v>3517</v>
      </c>
      <c r="E24" s="396" t="s">
        <v>2002</v>
      </c>
      <c r="F24" s="346" t="s">
        <v>3519</v>
      </c>
      <c r="G24" s="397"/>
      <c r="H24" s="398"/>
      <c r="I24" s="398"/>
      <c r="J24" s="451"/>
      <c r="K24" s="396"/>
      <c r="L24" s="451"/>
      <c r="M24" s="451"/>
      <c r="N24" s="453"/>
      <c r="O24" s="455"/>
      <c r="P24" s="207"/>
      <c r="Q24" s="207"/>
      <c r="R24" s="394" t="s">
        <v>2035</v>
      </c>
      <c r="S24" s="18"/>
      <c r="Y24" s="18"/>
      <c r="Z24" s="18"/>
    </row>
    <row r="25" spans="1:38" ht="14.25">
      <c r="A25" s="398">
        <v>2</v>
      </c>
      <c r="B25" s="354">
        <v>43529</v>
      </c>
      <c r="C25" s="354"/>
      <c r="D25" s="424" t="s">
        <v>3582</v>
      </c>
      <c r="E25" s="396" t="s">
        <v>2002</v>
      </c>
      <c r="F25" s="424" t="s">
        <v>3583</v>
      </c>
      <c r="G25" s="397">
        <v>11166.6</v>
      </c>
      <c r="H25" s="398"/>
      <c r="I25" s="398">
        <v>10700</v>
      </c>
      <c r="J25" s="396" t="s">
        <v>264</v>
      </c>
      <c r="K25" s="396"/>
      <c r="L25" s="396"/>
      <c r="M25" s="396"/>
      <c r="N25" s="434"/>
      <c r="O25" s="435"/>
      <c r="P25" s="207"/>
      <c r="Q25" s="207"/>
      <c r="R25" s="394" t="s">
        <v>2036</v>
      </c>
      <c r="S25" s="18"/>
      <c r="Y25" s="18"/>
      <c r="Z25" s="18"/>
    </row>
    <row r="26" spans="1:38" ht="14.25">
      <c r="A26" s="398"/>
      <c r="B26" s="354"/>
      <c r="C26" s="354"/>
      <c r="D26" s="417"/>
      <c r="E26" s="396"/>
      <c r="F26" s="346"/>
      <c r="G26" s="397"/>
      <c r="H26" s="398"/>
      <c r="I26" s="398"/>
      <c r="J26" s="396"/>
      <c r="K26" s="396"/>
      <c r="L26" s="396"/>
      <c r="M26" s="396"/>
      <c r="N26" s="434"/>
      <c r="O26" s="435"/>
      <c r="P26" s="207"/>
      <c r="Q26" s="207"/>
      <c r="R26" s="394"/>
      <c r="S26" s="18"/>
      <c r="Y26" s="18"/>
      <c r="Z26" s="18"/>
    </row>
    <row r="27" spans="1:38" ht="14.25">
      <c r="A27" s="398"/>
      <c r="B27" s="354"/>
      <c r="C27" s="354"/>
      <c r="D27" s="417"/>
      <c r="E27" s="396"/>
      <c r="F27" s="346"/>
      <c r="G27" s="397"/>
      <c r="H27" s="398"/>
      <c r="I27" s="398"/>
      <c r="J27" s="396"/>
      <c r="K27" s="396"/>
      <c r="L27" s="396"/>
      <c r="M27" s="396"/>
      <c r="N27" s="434"/>
      <c r="O27" s="435"/>
      <c r="P27" s="207"/>
      <c r="Q27" s="207"/>
      <c r="R27" s="394"/>
      <c r="S27" s="18"/>
      <c r="Y27" s="18"/>
      <c r="Z27" s="18"/>
    </row>
    <row r="28" spans="1:38" ht="14.25">
      <c r="A28" s="398"/>
      <c r="B28" s="354"/>
      <c r="C28" s="354"/>
      <c r="D28" s="417"/>
      <c r="E28" s="396"/>
      <c r="F28" s="346"/>
      <c r="G28" s="397"/>
      <c r="H28" s="398"/>
      <c r="I28" s="398"/>
      <c r="J28" s="396"/>
      <c r="K28" s="396"/>
      <c r="L28" s="396"/>
      <c r="M28" s="396"/>
      <c r="N28" s="434"/>
      <c r="O28" s="435"/>
      <c r="P28" s="207"/>
      <c r="Q28" s="207"/>
      <c r="R28" s="394"/>
      <c r="S28" s="18"/>
      <c r="Y28" s="18"/>
      <c r="Z28" s="18"/>
    </row>
    <row r="29" spans="1:38" ht="14.25">
      <c r="A29" s="398"/>
      <c r="B29" s="354"/>
      <c r="C29" s="354"/>
      <c r="D29" s="417"/>
      <c r="E29" s="396"/>
      <c r="F29" s="346"/>
      <c r="G29" s="397"/>
      <c r="H29" s="398"/>
      <c r="I29" s="398"/>
      <c r="J29" s="396"/>
      <c r="K29" s="396"/>
      <c r="L29" s="396"/>
      <c r="M29" s="396"/>
      <c r="N29" s="434"/>
      <c r="O29" s="435"/>
      <c r="P29" s="207"/>
      <c r="Q29" s="207"/>
      <c r="R29" s="394"/>
      <c r="S29" s="18"/>
      <c r="Y29" s="18"/>
      <c r="Z29" s="18"/>
    </row>
    <row r="30" spans="1:38" ht="14.25">
      <c r="A30" s="398"/>
      <c r="B30" s="354"/>
      <c r="C30" s="354"/>
      <c r="D30" s="417"/>
      <c r="E30" s="396"/>
      <c r="F30" s="346"/>
      <c r="G30" s="397"/>
      <c r="H30" s="398"/>
      <c r="I30" s="398"/>
      <c r="J30" s="396"/>
      <c r="K30" s="396"/>
      <c r="L30" s="396"/>
      <c r="M30" s="396"/>
      <c r="N30" s="434"/>
      <c r="O30" s="435"/>
      <c r="P30" s="207"/>
      <c r="Q30" s="207"/>
      <c r="R30" s="394"/>
      <c r="S30" s="18"/>
      <c r="Y30" s="18"/>
      <c r="Z30" s="18"/>
    </row>
    <row r="31" spans="1:38" ht="14.25">
      <c r="A31" s="398"/>
      <c r="B31" s="354"/>
      <c r="C31" s="354"/>
      <c r="D31" s="417"/>
      <c r="E31" s="396"/>
      <c r="F31" s="346"/>
      <c r="G31" s="397"/>
      <c r="H31" s="398"/>
      <c r="I31" s="398"/>
      <c r="J31" s="396"/>
      <c r="K31" s="396"/>
      <c r="L31" s="396"/>
      <c r="M31" s="396"/>
      <c r="N31" s="434"/>
      <c r="O31" s="435"/>
      <c r="P31" s="207"/>
      <c r="Q31" s="207"/>
      <c r="R31" s="394"/>
      <c r="S31" s="18"/>
      <c r="Y31" s="18"/>
      <c r="Z31" s="18"/>
    </row>
    <row r="32" spans="1:38" ht="14.25">
      <c r="A32" s="398"/>
      <c r="B32" s="354"/>
      <c r="C32" s="354"/>
      <c r="D32" s="417"/>
      <c r="E32" s="396"/>
      <c r="F32" s="346"/>
      <c r="G32" s="397"/>
      <c r="H32" s="398"/>
      <c r="I32" s="398"/>
      <c r="J32" s="396"/>
      <c r="K32" s="396"/>
      <c r="L32" s="396"/>
      <c r="M32" s="396"/>
      <c r="N32" s="434"/>
      <c r="O32" s="435"/>
      <c r="P32" s="207"/>
      <c r="Q32" s="207"/>
      <c r="R32" s="394"/>
      <c r="S32" s="18"/>
      <c r="Y32" s="18"/>
      <c r="Z32" s="18"/>
    </row>
    <row r="33" spans="1:26" ht="14.25">
      <c r="A33" s="398"/>
      <c r="B33" s="354"/>
      <c r="C33" s="354"/>
      <c r="D33" s="417"/>
      <c r="E33" s="396"/>
      <c r="F33" s="346"/>
      <c r="G33" s="397"/>
      <c r="H33" s="398"/>
      <c r="I33" s="398"/>
      <c r="J33" s="396"/>
      <c r="K33" s="396"/>
      <c r="L33" s="396"/>
      <c r="M33" s="396"/>
      <c r="N33" s="434"/>
      <c r="O33" s="435"/>
      <c r="P33" s="207"/>
      <c r="Q33" s="207"/>
      <c r="R33" s="394"/>
      <c r="S33" s="18"/>
      <c r="Y33" s="18"/>
      <c r="Z33" s="18"/>
    </row>
    <row r="34" spans="1:26" ht="14.25">
      <c r="A34" s="398"/>
      <c r="B34" s="354"/>
      <c r="C34" s="354"/>
      <c r="D34" s="417"/>
      <c r="E34" s="396"/>
      <c r="F34" s="346"/>
      <c r="G34" s="397"/>
      <c r="H34" s="398"/>
      <c r="I34" s="398"/>
      <c r="J34" s="396"/>
      <c r="K34" s="396"/>
      <c r="L34" s="396"/>
      <c r="M34" s="396"/>
      <c r="N34" s="434"/>
      <c r="O34" s="435"/>
      <c r="P34" s="207"/>
      <c r="Q34" s="207"/>
      <c r="R34" s="394"/>
      <c r="S34" s="18"/>
      <c r="Y34" s="18"/>
      <c r="Z34" s="18"/>
    </row>
    <row r="35" spans="1:26" s="141" customFormat="1" ht="14.25">
      <c r="A35" s="400"/>
      <c r="B35" s="392"/>
      <c r="C35" s="392"/>
      <c r="D35" s="401"/>
      <c r="E35" s="402"/>
      <c r="F35" s="403"/>
      <c r="G35" s="404"/>
      <c r="H35" s="400"/>
      <c r="I35" s="400"/>
      <c r="J35" s="402"/>
      <c r="K35" s="402"/>
      <c r="L35" s="402"/>
      <c r="M35" s="402"/>
      <c r="N35" s="403"/>
      <c r="O35" s="405"/>
      <c r="P35" s="202"/>
      <c r="Q35" s="200"/>
      <c r="R35" s="395"/>
      <c r="S35" s="202"/>
      <c r="T35" s="186"/>
      <c r="U35" s="186"/>
      <c r="V35" s="186"/>
      <c r="W35" s="186"/>
      <c r="X35" s="186"/>
      <c r="Y35" s="186"/>
    </row>
    <row r="36" spans="1:26">
      <c r="A36" s="271"/>
      <c r="B36" s="189"/>
      <c r="C36" s="272"/>
      <c r="D36" s="273"/>
      <c r="E36" s="274"/>
      <c r="F36" s="171"/>
      <c r="G36" s="171"/>
      <c r="H36" s="171"/>
      <c r="I36" s="171"/>
      <c r="J36" s="87"/>
      <c r="K36" s="275"/>
      <c r="L36" s="275"/>
      <c r="M36" s="87"/>
      <c r="N36" s="18"/>
      <c r="O36" s="276"/>
      <c r="P36" s="19"/>
      <c r="Q36" s="18"/>
      <c r="R36" s="87"/>
      <c r="S36" s="18"/>
      <c r="T36" s="18"/>
      <c r="U36" s="18"/>
      <c r="V36" s="18"/>
      <c r="W36" s="18"/>
      <c r="X36" s="18"/>
      <c r="Y36" s="18"/>
    </row>
    <row r="37" spans="1:26" s="141" customFormat="1" ht="15">
      <c r="A37" s="104" t="s">
        <v>269</v>
      </c>
      <c r="B37" s="104"/>
      <c r="C37" s="104"/>
      <c r="D37" s="104"/>
      <c r="E37" s="156"/>
      <c r="F37" s="171"/>
      <c r="G37" s="171"/>
      <c r="H37" s="171"/>
      <c r="I37" s="171"/>
      <c r="J37" s="9"/>
      <c r="K37" s="49"/>
      <c r="L37" s="49"/>
      <c r="M37" s="49"/>
      <c r="N37" s="1"/>
      <c r="O37" s="9"/>
      <c r="P37" s="19"/>
      <c r="Q37" s="18"/>
      <c r="R37" s="87"/>
      <c r="S37" s="326"/>
      <c r="T37" s="250"/>
      <c r="U37" s="250"/>
      <c r="V37" s="186"/>
      <c r="W37" s="186"/>
      <c r="X37" s="186"/>
      <c r="Y37" s="186"/>
    </row>
    <row r="38" spans="1:26" s="141" customFormat="1" ht="38.25">
      <c r="A38" s="84" t="s">
        <v>13</v>
      </c>
      <c r="B38" s="84" t="s">
        <v>215</v>
      </c>
      <c r="C38" s="84"/>
      <c r="D38" s="85" t="s">
        <v>252</v>
      </c>
      <c r="E38" s="84" t="s">
        <v>253</v>
      </c>
      <c r="F38" s="84" t="s">
        <v>254</v>
      </c>
      <c r="G38" s="172" t="s">
        <v>255</v>
      </c>
      <c r="H38" s="84" t="s">
        <v>256</v>
      </c>
      <c r="I38" s="84" t="s">
        <v>257</v>
      </c>
      <c r="J38" s="310" t="s">
        <v>258</v>
      </c>
      <c r="K38" s="310" t="s">
        <v>2738</v>
      </c>
      <c r="L38" s="165" t="s">
        <v>267</v>
      </c>
      <c r="M38" s="84" t="s">
        <v>268</v>
      </c>
      <c r="N38" s="84" t="s">
        <v>261</v>
      </c>
      <c r="O38" s="85" t="s">
        <v>262</v>
      </c>
      <c r="P38" s="19"/>
      <c r="Q38" s="1"/>
      <c r="R38" s="87"/>
      <c r="S38" s="202"/>
      <c r="T38" s="186"/>
      <c r="U38" s="186"/>
      <c r="V38" s="186"/>
      <c r="W38" s="186"/>
      <c r="X38" s="186"/>
      <c r="Y38" s="186"/>
    </row>
    <row r="39" spans="1:26" ht="14.25">
      <c r="A39" s="456">
        <v>1</v>
      </c>
      <c r="B39" s="458">
        <v>43525</v>
      </c>
      <c r="C39" s="458"/>
      <c r="D39" s="345" t="s">
        <v>3512</v>
      </c>
      <c r="E39" s="396" t="s">
        <v>263</v>
      </c>
      <c r="F39" s="346" t="s">
        <v>3513</v>
      </c>
      <c r="G39" s="397"/>
      <c r="H39" s="398"/>
      <c r="I39" s="398"/>
      <c r="J39" s="450" t="s">
        <v>264</v>
      </c>
      <c r="K39" s="396"/>
      <c r="L39" s="450"/>
      <c r="M39" s="450"/>
      <c r="N39" s="452"/>
      <c r="O39" s="454"/>
      <c r="P39" s="207"/>
      <c r="Q39" s="207"/>
      <c r="R39" s="394" t="s">
        <v>2035</v>
      </c>
      <c r="S39" s="18"/>
      <c r="Y39" s="18"/>
      <c r="Z39" s="18"/>
    </row>
    <row r="40" spans="1:26" ht="14.25">
      <c r="A40" s="457"/>
      <c r="B40" s="459"/>
      <c r="C40" s="459"/>
      <c r="D40" s="345" t="s">
        <v>3514</v>
      </c>
      <c r="E40" s="396" t="s">
        <v>2002</v>
      </c>
      <c r="F40" s="346" t="s">
        <v>3515</v>
      </c>
      <c r="G40" s="397"/>
      <c r="H40" s="398"/>
      <c r="I40" s="398"/>
      <c r="J40" s="451"/>
      <c r="K40" s="396"/>
      <c r="L40" s="451"/>
      <c r="M40" s="451"/>
      <c r="N40" s="453"/>
      <c r="O40" s="455"/>
      <c r="P40" s="207"/>
      <c r="Q40" s="207"/>
      <c r="R40" s="394" t="s">
        <v>2035</v>
      </c>
      <c r="S40" s="18"/>
      <c r="Y40" s="18"/>
      <c r="Z40" s="18"/>
    </row>
    <row r="41" spans="1:26" ht="14.25">
      <c r="A41" s="349">
        <v>2</v>
      </c>
      <c r="B41" s="354">
        <v>43529</v>
      </c>
      <c r="C41" s="354"/>
      <c r="D41" s="424" t="s">
        <v>3578</v>
      </c>
      <c r="E41" s="348" t="s">
        <v>263</v>
      </c>
      <c r="F41" s="348" t="s">
        <v>3580</v>
      </c>
      <c r="G41" s="349"/>
      <c r="H41" s="349"/>
      <c r="I41" s="424" t="s">
        <v>3579</v>
      </c>
      <c r="J41" s="281" t="s">
        <v>264</v>
      </c>
      <c r="K41" s="281"/>
      <c r="L41" s="281"/>
      <c r="M41" s="281"/>
      <c r="N41" s="354"/>
      <c r="O41" s="354"/>
      <c r="P41" s="207"/>
      <c r="Q41" s="207"/>
      <c r="R41" s="394" t="s">
        <v>2036</v>
      </c>
      <c r="S41" s="18"/>
      <c r="Y41" s="18"/>
      <c r="Z41" s="18"/>
    </row>
    <row r="42" spans="1:26" ht="14.25">
      <c r="A42" s="349"/>
      <c r="B42" s="354"/>
      <c r="C42" s="354"/>
      <c r="D42" s="345"/>
      <c r="E42" s="348"/>
      <c r="F42" s="348"/>
      <c r="G42" s="349"/>
      <c r="H42" s="349"/>
      <c r="I42" s="346"/>
      <c r="J42" s="281"/>
      <c r="K42" s="281"/>
      <c r="L42" s="281"/>
      <c r="M42" s="281"/>
      <c r="N42" s="354"/>
      <c r="O42" s="354"/>
      <c r="P42" s="207"/>
      <c r="Q42" s="207"/>
      <c r="R42" s="280"/>
      <c r="S42" s="18"/>
      <c r="Y42" s="18"/>
      <c r="Z42" s="18"/>
    </row>
    <row r="43" spans="1:26" s="141" customFormat="1" ht="15">
      <c r="A43" s="113"/>
      <c r="B43" s="247" t="s">
        <v>270</v>
      </c>
      <c r="C43" s="247"/>
      <c r="D43" s="245"/>
      <c r="E43" s="247"/>
      <c r="F43" s="170"/>
      <c r="G43" s="170"/>
      <c r="H43" s="170"/>
      <c r="I43" s="170"/>
      <c r="J43" s="145"/>
      <c r="K43" s="166"/>
      <c r="L43" s="167"/>
      <c r="M43" s="168"/>
      <c r="N43" s="91"/>
      <c r="O43" s="144"/>
      <c r="P43" s="113"/>
      <c r="Q43" s="1"/>
      <c r="R43" s="49"/>
      <c r="S43" s="202"/>
      <c r="T43" s="186"/>
      <c r="U43" s="186"/>
      <c r="V43" s="186"/>
      <c r="W43" s="186"/>
      <c r="X43" s="186"/>
      <c r="Y43" s="186"/>
    </row>
    <row r="44" spans="1:26" s="141" customFormat="1" ht="38.25">
      <c r="A44" s="155" t="s">
        <v>13</v>
      </c>
      <c r="B44" s="84" t="s">
        <v>215</v>
      </c>
      <c r="C44" s="310"/>
      <c r="D44" s="176" t="s">
        <v>252</v>
      </c>
      <c r="E44" s="297" t="s">
        <v>253</v>
      </c>
      <c r="F44" s="84" t="s">
        <v>254</v>
      </c>
      <c r="G44" s="84" t="s">
        <v>336</v>
      </c>
      <c r="H44" s="310" t="s">
        <v>256</v>
      </c>
      <c r="I44" s="298" t="s">
        <v>257</v>
      </c>
      <c r="J44" s="390" t="s">
        <v>258</v>
      </c>
      <c r="K44" s="84" t="s">
        <v>259</v>
      </c>
      <c r="L44" s="84" t="s">
        <v>260</v>
      </c>
      <c r="M44" s="84" t="s">
        <v>261</v>
      </c>
      <c r="N44" s="85" t="s">
        <v>262</v>
      </c>
      <c r="O44" s="84" t="s">
        <v>381</v>
      </c>
      <c r="P44" s="113"/>
      <c r="Q44" s="1"/>
      <c r="R44" s="49"/>
      <c r="S44" s="202"/>
      <c r="T44" s="186"/>
      <c r="U44" s="186"/>
      <c r="V44" s="186"/>
      <c r="W44" s="186"/>
      <c r="X44" s="186"/>
      <c r="Y44" s="186"/>
    </row>
    <row r="45" spans="1:26" s="141" customFormat="1" ht="14.25">
      <c r="A45" s="406">
        <v>1</v>
      </c>
      <c r="B45" s="407">
        <v>43517</v>
      </c>
      <c r="C45" s="408"/>
      <c r="D45" s="409" t="s">
        <v>87</v>
      </c>
      <c r="E45" s="410" t="s">
        <v>263</v>
      </c>
      <c r="F45" s="411">
        <v>351.5</v>
      </c>
      <c r="G45" s="411">
        <v>339</v>
      </c>
      <c r="H45" s="411">
        <v>360.5</v>
      </c>
      <c r="I45" s="411" t="s">
        <v>3449</v>
      </c>
      <c r="J45" s="350" t="s">
        <v>3584</v>
      </c>
      <c r="K45" s="350">
        <f t="shared" ref="K45" si="2">H45-F45</f>
        <v>9</v>
      </c>
      <c r="L45" s="383">
        <f t="shared" ref="L45" si="3">K45/F45</f>
        <v>2.5604551920341393E-2</v>
      </c>
      <c r="M45" s="350" t="s">
        <v>265</v>
      </c>
      <c r="N45" s="413">
        <v>43529</v>
      </c>
      <c r="O45" s="412"/>
      <c r="P45" s="201"/>
      <c r="Q45" s="200"/>
      <c r="R45" s="395" t="s">
        <v>2035</v>
      </c>
      <c r="S45" s="202"/>
      <c r="T45" s="186"/>
      <c r="U45" s="186"/>
      <c r="V45" s="186"/>
      <c r="W45" s="186"/>
      <c r="X45" s="186"/>
      <c r="Y45" s="186"/>
    </row>
    <row r="46" spans="1:26" s="141" customFormat="1" ht="14.25">
      <c r="A46" s="393">
        <v>2</v>
      </c>
      <c r="B46" s="416">
        <v>43518</v>
      </c>
      <c r="C46" s="416"/>
      <c r="D46" s="381" t="s">
        <v>76</v>
      </c>
      <c r="E46" s="294" t="s">
        <v>263</v>
      </c>
      <c r="F46" s="295" t="s">
        <v>3459</v>
      </c>
      <c r="G46" s="295">
        <v>1819</v>
      </c>
      <c r="H46" s="295"/>
      <c r="I46" s="295">
        <v>2000</v>
      </c>
      <c r="J46" s="384" t="s">
        <v>264</v>
      </c>
      <c r="K46" s="385"/>
      <c r="L46" s="352"/>
      <c r="M46" s="385"/>
      <c r="N46" s="391"/>
      <c r="O46" s="332">
        <f>VLOOKUP(D46,Sheet2!A77:M1572,6,0)</f>
        <v>1860</v>
      </c>
      <c r="P46" s="201"/>
      <c r="Q46" s="200"/>
      <c r="R46" s="395" t="s">
        <v>2035</v>
      </c>
      <c r="S46" s="202"/>
      <c r="T46" s="186"/>
      <c r="U46" s="186"/>
      <c r="V46" s="186"/>
      <c r="W46" s="186"/>
      <c r="X46" s="186"/>
      <c r="Y46" s="186"/>
    </row>
    <row r="47" spans="1:26" s="141" customFormat="1" ht="14.25">
      <c r="A47" s="406">
        <v>3</v>
      </c>
      <c r="B47" s="407">
        <v>43523</v>
      </c>
      <c r="C47" s="408"/>
      <c r="D47" s="409" t="s">
        <v>194</v>
      </c>
      <c r="E47" s="410" t="s">
        <v>263</v>
      </c>
      <c r="F47" s="411">
        <v>474.5</v>
      </c>
      <c r="G47" s="411">
        <v>458.7</v>
      </c>
      <c r="H47" s="411">
        <v>486</v>
      </c>
      <c r="I47" s="411" t="s">
        <v>3490</v>
      </c>
      <c r="J47" s="350" t="s">
        <v>3581</v>
      </c>
      <c r="K47" s="350">
        <f t="shared" ref="K47" si="4">H47-F47</f>
        <v>11.5</v>
      </c>
      <c r="L47" s="383">
        <f t="shared" ref="L47" si="5">K47/F47</f>
        <v>2.4236037934668071E-2</v>
      </c>
      <c r="M47" s="350" t="s">
        <v>265</v>
      </c>
      <c r="N47" s="413">
        <v>43529</v>
      </c>
      <c r="O47" s="412"/>
      <c r="P47" s="201"/>
      <c r="Q47" s="200"/>
      <c r="R47" s="395" t="s">
        <v>2036</v>
      </c>
      <c r="S47" s="202"/>
      <c r="T47" s="186"/>
      <c r="U47" s="186"/>
      <c r="V47" s="186"/>
      <c r="W47" s="186"/>
      <c r="X47" s="186"/>
      <c r="Y47" s="186"/>
    </row>
    <row r="48" spans="1:26" s="141" customFormat="1" ht="14.25">
      <c r="A48" s="406">
        <v>4</v>
      </c>
      <c r="B48" s="407">
        <v>43525</v>
      </c>
      <c r="C48" s="408"/>
      <c r="D48" s="409" t="s">
        <v>117</v>
      </c>
      <c r="E48" s="410" t="s">
        <v>263</v>
      </c>
      <c r="F48" s="411">
        <v>916</v>
      </c>
      <c r="G48" s="411">
        <v>888.8</v>
      </c>
      <c r="H48" s="411">
        <v>933.5</v>
      </c>
      <c r="I48" s="411">
        <v>970</v>
      </c>
      <c r="J48" s="350" t="s">
        <v>3510</v>
      </c>
      <c r="K48" s="350">
        <f t="shared" ref="K48" si="6">H48-F48</f>
        <v>17.5</v>
      </c>
      <c r="L48" s="383">
        <f t="shared" ref="L48" si="7">K48/F48</f>
        <v>1.9104803493449781E-2</v>
      </c>
      <c r="M48" s="350" t="s">
        <v>265</v>
      </c>
      <c r="N48" s="415">
        <v>43525</v>
      </c>
      <c r="O48" s="412"/>
      <c r="P48" s="201"/>
      <c r="Q48" s="200"/>
      <c r="R48" s="395" t="s">
        <v>2036</v>
      </c>
      <c r="S48" s="202"/>
      <c r="T48" s="186"/>
      <c r="U48" s="186"/>
      <c r="V48" s="186"/>
      <c r="W48" s="186"/>
      <c r="X48" s="186"/>
      <c r="Y48" s="186"/>
    </row>
    <row r="49" spans="1:34" s="141" customFormat="1" ht="14.25">
      <c r="A49" s="393">
        <v>5</v>
      </c>
      <c r="B49" s="418">
        <v>43529</v>
      </c>
      <c r="C49" s="418"/>
      <c r="D49" s="381" t="s">
        <v>145</v>
      </c>
      <c r="E49" s="294" t="s">
        <v>263</v>
      </c>
      <c r="F49" s="295" t="s">
        <v>3586</v>
      </c>
      <c r="G49" s="295">
        <v>548</v>
      </c>
      <c r="H49" s="295"/>
      <c r="I49" s="295">
        <v>620</v>
      </c>
      <c r="J49" s="384" t="s">
        <v>264</v>
      </c>
      <c r="K49" s="385"/>
      <c r="L49" s="352"/>
      <c r="M49" s="385"/>
      <c r="N49" s="391"/>
      <c r="O49" s="332"/>
      <c r="P49" s="201"/>
      <c r="Q49" s="200"/>
      <c r="R49" s="395" t="s">
        <v>2035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93"/>
      <c r="B50" s="416"/>
      <c r="C50" s="416"/>
      <c r="D50" s="381"/>
      <c r="E50" s="294"/>
      <c r="F50" s="295"/>
      <c r="G50" s="295"/>
      <c r="H50" s="295"/>
      <c r="I50" s="295"/>
      <c r="J50" s="384"/>
      <c r="K50" s="385"/>
      <c r="L50" s="352"/>
      <c r="M50" s="385"/>
      <c r="N50" s="391"/>
      <c r="O50" s="332"/>
      <c r="P50" s="201"/>
      <c r="Q50" s="200"/>
      <c r="R50" s="395"/>
      <c r="S50" s="202"/>
      <c r="T50" s="186"/>
      <c r="U50" s="186"/>
      <c r="V50" s="186"/>
      <c r="W50" s="186"/>
      <c r="X50" s="186"/>
      <c r="Y50" s="186"/>
    </row>
    <row r="51" spans="1:34" s="19" customFormat="1" ht="14.25">
      <c r="A51" s="349"/>
      <c r="B51" s="354"/>
      <c r="C51" s="354"/>
      <c r="D51" s="345"/>
      <c r="E51" s="348"/>
      <c r="F51" s="348"/>
      <c r="G51" s="349"/>
      <c r="H51" s="349"/>
      <c r="I51" s="348"/>
      <c r="J51" s="281"/>
      <c r="K51" s="281"/>
      <c r="L51" s="352"/>
      <c r="M51" s="281"/>
      <c r="N51" s="331"/>
      <c r="O51" s="332"/>
      <c r="P51" s="201"/>
      <c r="Q51" s="200"/>
      <c r="R51" s="387"/>
      <c r="S51" s="18"/>
      <c r="T51" s="18"/>
      <c r="U51" s="18"/>
      <c r="V51" s="18"/>
      <c r="W51" s="18"/>
      <c r="X51" s="18"/>
      <c r="Y51" s="18"/>
      <c r="Z51" s="113"/>
      <c r="AA51" s="113"/>
      <c r="AB51" s="113"/>
      <c r="AC51" s="113"/>
      <c r="AD51" s="113"/>
      <c r="AE51" s="113"/>
      <c r="AF51" s="113"/>
      <c r="AG51" s="113"/>
      <c r="AH51" s="113"/>
    </row>
    <row r="52" spans="1:34" s="19" customFormat="1">
      <c r="A52" s="379" t="s">
        <v>337</v>
      </c>
      <c r="B52" s="379"/>
      <c r="C52" s="379"/>
      <c r="D52" s="379"/>
      <c r="E52" s="322"/>
      <c r="F52" s="380" t="s">
        <v>359</v>
      </c>
      <c r="G52" s="320"/>
      <c r="H52" s="320"/>
      <c r="I52" s="101"/>
      <c r="J52" s="100"/>
      <c r="K52" s="323"/>
      <c r="L52" s="324"/>
      <c r="M52" s="144"/>
      <c r="N52" s="276"/>
      <c r="O52" s="199"/>
      <c r="P52" s="113"/>
      <c r="Q52" s="1"/>
      <c r="R52" s="87"/>
      <c r="S52" s="18"/>
      <c r="T52" s="18"/>
      <c r="U52" s="18"/>
      <c r="V52" s="18"/>
      <c r="W52" s="18"/>
      <c r="X52" s="18"/>
      <c r="Y52" s="18"/>
      <c r="Z52" s="113"/>
      <c r="AA52" s="113"/>
      <c r="AB52" s="113"/>
      <c r="AC52" s="113"/>
      <c r="AD52" s="113"/>
      <c r="AE52" s="113"/>
      <c r="AF52" s="113"/>
      <c r="AG52" s="113"/>
      <c r="AH52" s="113"/>
    </row>
    <row r="53" spans="1:34">
      <c r="A53" s="183" t="s">
        <v>2106</v>
      </c>
      <c r="B53" s="204"/>
      <c r="C53" s="204"/>
      <c r="D53" s="243"/>
      <c r="E53" s="86"/>
      <c r="F53" s="170" t="s">
        <v>2133</v>
      </c>
      <c r="G53" s="195"/>
      <c r="H53" s="195"/>
      <c r="I53" s="152"/>
      <c r="J53" s="87"/>
      <c r="K53" s="196"/>
      <c r="L53" s="197"/>
      <c r="M53" s="150"/>
      <c r="N53" s="198"/>
      <c r="O53" s="199"/>
      <c r="Q53" s="1"/>
      <c r="R53" s="87"/>
      <c r="S53" s="18"/>
      <c r="T53" s="18"/>
      <c r="U53" s="18"/>
      <c r="V53" s="18"/>
      <c r="W53" s="18"/>
      <c r="X53" s="18"/>
      <c r="Y53" s="18"/>
      <c r="Z53" s="18"/>
    </row>
    <row r="54" spans="1:34" s="139" customFormat="1">
      <c r="A54" s="193"/>
      <c r="B54" s="189"/>
      <c r="C54" s="194"/>
      <c r="D54" s="109"/>
      <c r="E54" s="152"/>
      <c r="F54" s="92"/>
      <c r="G54" s="195"/>
      <c r="H54" s="195"/>
      <c r="I54" s="152"/>
      <c r="J54" s="87"/>
      <c r="K54" s="196"/>
      <c r="L54" s="197"/>
      <c r="M54" s="150"/>
      <c r="N54" s="198"/>
      <c r="O54" s="199"/>
      <c r="P54" s="113"/>
      <c r="Q54" s="1"/>
      <c r="R54" s="87"/>
      <c r="S54" s="109"/>
      <c r="T54" s="109"/>
      <c r="U54" s="109"/>
      <c r="V54" s="109"/>
      <c r="W54" s="109"/>
      <c r="X54" s="109"/>
      <c r="Y54" s="109"/>
      <c r="Z54" s="109"/>
    </row>
    <row r="55" spans="1:34">
      <c r="A55" s="183"/>
      <c r="B55" s="206"/>
      <c r="C55" s="206"/>
      <c r="D55" s="243"/>
      <c r="E55" s="86"/>
      <c r="F55" s="170"/>
      <c r="G55" s="49"/>
      <c r="H55" s="49"/>
      <c r="I55" s="49"/>
      <c r="J55" s="9"/>
      <c r="K55" s="49"/>
      <c r="L55" s="49"/>
      <c r="M55" s="49"/>
      <c r="N55" s="1"/>
      <c r="O55" s="9"/>
      <c r="R55" s="92"/>
      <c r="S55" s="18"/>
      <c r="T55" s="18"/>
      <c r="U55" s="18"/>
      <c r="V55" s="18"/>
      <c r="W55" s="18"/>
      <c r="X55" s="18"/>
      <c r="Y55" s="18"/>
      <c r="Z55" s="18"/>
    </row>
    <row r="56" spans="1:34" s="109" customFormat="1" ht="15">
      <c r="A56" s="1"/>
      <c r="B56" s="244" t="s">
        <v>1825</v>
      </c>
      <c r="C56" s="244"/>
      <c r="D56" s="244"/>
      <c r="E56" s="244"/>
      <c r="F56" s="96"/>
      <c r="G56" s="86"/>
      <c r="H56" s="86"/>
      <c r="I56" s="157"/>
      <c r="J56" s="147"/>
      <c r="K56" s="169"/>
      <c r="L56" s="49"/>
      <c r="M56" s="49"/>
      <c r="N56" s="1"/>
      <c r="O56" s="9"/>
      <c r="P56" s="139"/>
      <c r="Q56" s="322"/>
      <c r="R56" s="152"/>
      <c r="S56" s="152"/>
      <c r="T56" s="152"/>
    </row>
    <row r="57" spans="1:34" s="109" customFormat="1" ht="38.25">
      <c r="A57" s="155" t="s">
        <v>13</v>
      </c>
      <c r="B57" s="84" t="s">
        <v>215</v>
      </c>
      <c r="C57" s="84"/>
      <c r="D57" s="85" t="s">
        <v>252</v>
      </c>
      <c r="E57" s="84" t="s">
        <v>253</v>
      </c>
      <c r="F57" s="84" t="s">
        <v>254</v>
      </c>
      <c r="G57" s="84" t="s">
        <v>255</v>
      </c>
      <c r="H57" s="84" t="s">
        <v>256</v>
      </c>
      <c r="I57" s="84" t="s">
        <v>257</v>
      </c>
      <c r="J57" s="315" t="s">
        <v>258</v>
      </c>
      <c r="K57" s="298" t="s">
        <v>1829</v>
      </c>
      <c r="L57" s="297" t="s">
        <v>260</v>
      </c>
      <c r="M57" s="165" t="s">
        <v>267</v>
      </c>
      <c r="N57" s="84" t="s">
        <v>268</v>
      </c>
      <c r="O57" s="84" t="s">
        <v>261</v>
      </c>
      <c r="P57" s="378" t="s">
        <v>262</v>
      </c>
      <c r="Q57" s="377"/>
      <c r="R57" s="87"/>
      <c r="S57" s="152"/>
      <c r="T57" s="152"/>
    </row>
    <row r="58" spans="1:34" s="141" customFormat="1" ht="14.25">
      <c r="A58" s="419">
        <v>1</v>
      </c>
      <c r="B58" s="420">
        <v>43522</v>
      </c>
      <c r="C58" s="420"/>
      <c r="D58" s="409" t="s">
        <v>3569</v>
      </c>
      <c r="E58" s="421" t="s">
        <v>263</v>
      </c>
      <c r="F58" s="421">
        <v>1492.5</v>
      </c>
      <c r="G58" s="419">
        <v>1455</v>
      </c>
      <c r="H58" s="419">
        <v>1511</v>
      </c>
      <c r="I58" s="421" t="s">
        <v>3570</v>
      </c>
      <c r="J58" s="422" t="s">
        <v>3571</v>
      </c>
      <c r="K58" s="422">
        <f t="shared" ref="K58:K59" si="8">H58-F58</f>
        <v>18.5</v>
      </c>
      <c r="L58" s="423"/>
      <c r="M58" s="422">
        <f t="shared" ref="M58:M59" si="9">N58*K58</f>
        <v>5550</v>
      </c>
      <c r="N58" s="422">
        <v>300</v>
      </c>
      <c r="O58" s="422" t="s">
        <v>265</v>
      </c>
      <c r="P58" s="420">
        <v>43525</v>
      </c>
      <c r="Q58" s="382"/>
      <c r="R58" s="394" t="s">
        <v>3145</v>
      </c>
      <c r="T58" s="140"/>
      <c r="U58" s="140"/>
      <c r="V58" s="140"/>
      <c r="W58" s="140"/>
      <c r="X58" s="140"/>
      <c r="Y58" s="140"/>
      <c r="Z58" s="140"/>
    </row>
    <row r="59" spans="1:34" s="141" customFormat="1" ht="14.25">
      <c r="A59" s="425">
        <v>2</v>
      </c>
      <c r="B59" s="426">
        <v>43525</v>
      </c>
      <c r="C59" s="426"/>
      <c r="D59" s="427" t="s">
        <v>3509</v>
      </c>
      <c r="E59" s="428" t="s">
        <v>263</v>
      </c>
      <c r="F59" s="429">
        <v>1802.5</v>
      </c>
      <c r="G59" s="425">
        <v>1780</v>
      </c>
      <c r="H59" s="425">
        <v>1780</v>
      </c>
      <c r="I59" s="428">
        <v>1840</v>
      </c>
      <c r="J59" s="430" t="s">
        <v>3585</v>
      </c>
      <c r="K59" s="430">
        <f t="shared" si="8"/>
        <v>-22.5</v>
      </c>
      <c r="L59" s="431"/>
      <c r="M59" s="430">
        <f t="shared" si="9"/>
        <v>-11250</v>
      </c>
      <c r="N59" s="430">
        <v>500</v>
      </c>
      <c r="O59" s="430" t="s">
        <v>3575</v>
      </c>
      <c r="P59" s="426">
        <v>43529</v>
      </c>
      <c r="Q59" s="382"/>
      <c r="R59" s="394" t="s">
        <v>3145</v>
      </c>
      <c r="T59" s="140"/>
      <c r="U59" s="140"/>
      <c r="V59" s="140"/>
      <c r="W59" s="140"/>
      <c r="X59" s="140"/>
      <c r="Y59" s="140"/>
      <c r="Z59" s="140"/>
    </row>
    <row r="60" spans="1:34" s="141" customFormat="1" ht="14.25">
      <c r="A60" s="425">
        <v>3</v>
      </c>
      <c r="B60" s="426">
        <v>43529</v>
      </c>
      <c r="C60" s="426"/>
      <c r="D60" s="427" t="s">
        <v>3573</v>
      </c>
      <c r="E60" s="428" t="s">
        <v>2002</v>
      </c>
      <c r="F60" s="429">
        <v>185.5</v>
      </c>
      <c r="G60" s="425">
        <v>192</v>
      </c>
      <c r="H60" s="425">
        <v>192</v>
      </c>
      <c r="I60" s="428">
        <v>173</v>
      </c>
      <c r="J60" s="430" t="s">
        <v>3574</v>
      </c>
      <c r="K60" s="430">
        <f>F60-H60</f>
        <v>-6.5</v>
      </c>
      <c r="L60" s="431"/>
      <c r="M60" s="430">
        <f t="shared" ref="M60:M61" si="10">N60*K60</f>
        <v>-13000</v>
      </c>
      <c r="N60" s="430">
        <v>2000</v>
      </c>
      <c r="O60" s="430" t="s">
        <v>3575</v>
      </c>
      <c r="P60" s="432">
        <v>43529</v>
      </c>
      <c r="Q60" s="382"/>
      <c r="R60" s="394" t="s">
        <v>2036</v>
      </c>
      <c r="T60" s="140"/>
      <c r="U60" s="140"/>
      <c r="V60" s="140"/>
      <c r="W60" s="140"/>
      <c r="X60" s="140"/>
      <c r="Y60" s="140"/>
      <c r="Z60" s="140"/>
    </row>
    <row r="61" spans="1:34" s="141" customFormat="1" ht="14.25">
      <c r="A61" s="419">
        <v>4</v>
      </c>
      <c r="B61" s="420">
        <v>43529</v>
      </c>
      <c r="C61" s="420"/>
      <c r="D61" s="409" t="s">
        <v>3576</v>
      </c>
      <c r="E61" s="421" t="s">
        <v>263</v>
      </c>
      <c r="F61" s="421">
        <v>1398</v>
      </c>
      <c r="G61" s="419">
        <v>1378</v>
      </c>
      <c r="H61" s="419">
        <v>1409</v>
      </c>
      <c r="I61" s="421">
        <v>1430</v>
      </c>
      <c r="J61" s="422" t="s">
        <v>3577</v>
      </c>
      <c r="K61" s="422">
        <f t="shared" ref="K61" si="11">H61-F61</f>
        <v>11</v>
      </c>
      <c r="L61" s="423"/>
      <c r="M61" s="422">
        <f t="shared" si="10"/>
        <v>6600</v>
      </c>
      <c r="N61" s="422">
        <v>600</v>
      </c>
      <c r="O61" s="422" t="s">
        <v>265</v>
      </c>
      <c r="P61" s="433">
        <v>43529</v>
      </c>
      <c r="Q61" s="382"/>
      <c r="R61" s="394" t="s">
        <v>3145</v>
      </c>
      <c r="T61" s="140"/>
      <c r="U61" s="140"/>
      <c r="V61" s="140"/>
      <c r="W61" s="140"/>
      <c r="X61" s="140"/>
      <c r="Y61" s="140"/>
      <c r="Z61" s="140"/>
    </row>
    <row r="62" spans="1:34" s="141" customFormat="1" ht="14.25">
      <c r="A62" s="349">
        <v>5</v>
      </c>
      <c r="B62" s="354">
        <v>43529</v>
      </c>
      <c r="C62" s="354"/>
      <c r="D62" s="424" t="s">
        <v>3587</v>
      </c>
      <c r="E62" s="348" t="s">
        <v>263</v>
      </c>
      <c r="F62" s="424" t="s">
        <v>3588</v>
      </c>
      <c r="G62" s="349">
        <v>1233</v>
      </c>
      <c r="H62" s="349"/>
      <c r="I62" s="348">
        <v>1275</v>
      </c>
      <c r="J62" s="281" t="s">
        <v>264</v>
      </c>
      <c r="K62" s="281"/>
      <c r="L62" s="352"/>
      <c r="M62" s="281"/>
      <c r="N62" s="281"/>
      <c r="O62" s="281"/>
      <c r="P62" s="354"/>
      <c r="Q62" s="382"/>
      <c r="R62" s="394" t="s">
        <v>3145</v>
      </c>
      <c r="T62" s="140"/>
      <c r="U62" s="140"/>
      <c r="V62" s="140"/>
      <c r="W62" s="140"/>
      <c r="X62" s="140"/>
      <c r="Y62" s="140"/>
      <c r="Z62" s="140"/>
    </row>
    <row r="63" spans="1:34" s="141" customFormat="1" ht="14.25">
      <c r="A63" s="349"/>
      <c r="B63" s="354"/>
      <c r="C63" s="354"/>
      <c r="D63" s="381"/>
      <c r="E63" s="348"/>
      <c r="F63" s="381"/>
      <c r="G63" s="349"/>
      <c r="H63" s="349"/>
      <c r="I63" s="348"/>
      <c r="J63" s="281"/>
      <c r="K63" s="281"/>
      <c r="L63" s="352"/>
      <c r="M63" s="281"/>
      <c r="N63" s="281"/>
      <c r="O63" s="281"/>
      <c r="P63" s="354"/>
      <c r="Q63" s="382"/>
      <c r="R63" s="394"/>
      <c r="T63" s="140"/>
      <c r="U63" s="140"/>
      <c r="V63" s="140"/>
      <c r="W63" s="140"/>
      <c r="X63" s="140"/>
      <c r="Y63" s="140"/>
      <c r="Z63" s="140"/>
    </row>
    <row r="64" spans="1:34" s="141" customFormat="1" ht="14.25">
      <c r="A64" s="349"/>
      <c r="B64" s="354"/>
      <c r="C64" s="354"/>
      <c r="D64" s="381"/>
      <c r="E64" s="348"/>
      <c r="F64" s="381"/>
      <c r="G64" s="349"/>
      <c r="H64" s="349"/>
      <c r="I64" s="348"/>
      <c r="J64" s="281"/>
      <c r="K64" s="281"/>
      <c r="L64" s="352"/>
      <c r="M64" s="281"/>
      <c r="N64" s="281"/>
      <c r="O64" s="281"/>
      <c r="P64" s="354"/>
      <c r="Q64" s="382"/>
      <c r="R64" s="394"/>
      <c r="T64" s="140"/>
      <c r="U64" s="140"/>
      <c r="V64" s="140"/>
      <c r="W64" s="140"/>
      <c r="X64" s="140"/>
      <c r="Y64" s="140"/>
      <c r="Z64" s="140"/>
    </row>
    <row r="65" spans="1:26" s="141" customFormat="1" ht="14.25">
      <c r="A65" s="349"/>
      <c r="B65" s="354"/>
      <c r="C65" s="354"/>
      <c r="D65" s="381"/>
      <c r="E65" s="348"/>
      <c r="F65" s="381"/>
      <c r="G65" s="349"/>
      <c r="H65" s="349"/>
      <c r="I65" s="348"/>
      <c r="J65" s="281"/>
      <c r="K65" s="281"/>
      <c r="L65" s="352"/>
      <c r="M65" s="281"/>
      <c r="N65" s="281"/>
      <c r="O65" s="281"/>
      <c r="P65" s="354"/>
      <c r="Q65" s="382"/>
      <c r="R65" s="394"/>
      <c r="T65" s="140"/>
      <c r="U65" s="140"/>
      <c r="V65" s="140"/>
      <c r="W65" s="140"/>
      <c r="X65" s="140"/>
      <c r="Y65" s="140"/>
      <c r="Z65" s="140"/>
    </row>
    <row r="66" spans="1:26" s="141" customFormat="1" ht="14.25">
      <c r="A66" s="349"/>
      <c r="B66" s="354"/>
      <c r="C66" s="354"/>
      <c r="D66" s="381"/>
      <c r="E66" s="348"/>
      <c r="F66" s="381"/>
      <c r="G66" s="349"/>
      <c r="H66" s="349"/>
      <c r="I66" s="348"/>
      <c r="J66" s="281"/>
      <c r="K66" s="281"/>
      <c r="L66" s="352"/>
      <c r="M66" s="281"/>
      <c r="N66" s="281"/>
      <c r="O66" s="281"/>
      <c r="P66" s="354"/>
      <c r="Q66" s="382"/>
      <c r="R66" s="394"/>
      <c r="T66" s="140"/>
      <c r="U66" s="140"/>
      <c r="V66" s="140"/>
      <c r="W66" s="140"/>
      <c r="X66" s="140"/>
      <c r="Y66" s="140"/>
      <c r="Z66" s="140"/>
    </row>
    <row r="67" spans="1:26" s="141" customFormat="1" ht="14.25">
      <c r="A67" s="349"/>
      <c r="B67" s="354"/>
      <c r="C67" s="354"/>
      <c r="D67" s="381"/>
      <c r="E67" s="348"/>
      <c r="F67" s="381"/>
      <c r="G67" s="349"/>
      <c r="H67" s="349"/>
      <c r="I67" s="348"/>
      <c r="J67" s="281"/>
      <c r="K67" s="281"/>
      <c r="L67" s="352"/>
      <c r="M67" s="281"/>
      <c r="N67" s="281"/>
      <c r="O67" s="281"/>
      <c r="P67" s="354"/>
      <c r="Q67" s="382"/>
      <c r="R67" s="394"/>
      <c r="T67" s="140"/>
      <c r="U67" s="140"/>
      <c r="V67" s="140"/>
      <c r="W67" s="140"/>
      <c r="X67" s="140"/>
      <c r="Y67" s="140"/>
      <c r="Z67" s="140"/>
    </row>
    <row r="68" spans="1:26" s="141" customFormat="1" ht="14.25">
      <c r="A68" s="349"/>
      <c r="B68" s="354"/>
      <c r="C68" s="354"/>
      <c r="D68" s="381"/>
      <c r="E68" s="348"/>
      <c r="F68" s="381"/>
      <c r="G68" s="349"/>
      <c r="H68" s="349"/>
      <c r="I68" s="348"/>
      <c r="J68" s="281"/>
      <c r="K68" s="281"/>
      <c r="L68" s="352"/>
      <c r="M68" s="281"/>
      <c r="N68" s="281"/>
      <c r="O68" s="281"/>
      <c r="P68" s="354"/>
      <c r="Q68" s="382"/>
      <c r="R68" s="394"/>
      <c r="T68" s="140"/>
      <c r="U68" s="140"/>
      <c r="V68" s="140"/>
      <c r="W68" s="140"/>
      <c r="X68" s="140"/>
      <c r="Y68" s="140"/>
      <c r="Z68" s="140"/>
    </row>
    <row r="69" spans="1:26" s="141" customFormat="1" ht="14.25">
      <c r="A69" s="349"/>
      <c r="B69" s="354"/>
      <c r="C69" s="354"/>
      <c r="D69" s="381"/>
      <c r="E69" s="348"/>
      <c r="F69" s="381"/>
      <c r="G69" s="349"/>
      <c r="H69" s="349"/>
      <c r="I69" s="348"/>
      <c r="J69" s="281"/>
      <c r="K69" s="281"/>
      <c r="L69" s="352"/>
      <c r="M69" s="281"/>
      <c r="N69" s="281"/>
      <c r="O69" s="281"/>
      <c r="P69" s="354"/>
      <c r="Q69" s="382"/>
      <c r="R69" s="394"/>
      <c r="T69" s="140"/>
      <c r="U69" s="140"/>
      <c r="V69" s="140"/>
      <c r="W69" s="140"/>
      <c r="X69" s="140"/>
      <c r="Y69" s="140"/>
      <c r="Z69" s="140"/>
    </row>
    <row r="70" spans="1:26" s="141" customFormat="1" ht="14.25">
      <c r="A70" s="349"/>
      <c r="B70" s="354"/>
      <c r="C70" s="354"/>
      <c r="D70" s="381"/>
      <c r="E70" s="348"/>
      <c r="F70" s="381"/>
      <c r="G70" s="349"/>
      <c r="H70" s="349"/>
      <c r="I70" s="348"/>
      <c r="J70" s="281"/>
      <c r="K70" s="281"/>
      <c r="L70" s="352"/>
      <c r="M70" s="281"/>
      <c r="N70" s="281"/>
      <c r="O70" s="281"/>
      <c r="P70" s="354"/>
      <c r="Q70" s="382"/>
      <c r="R70" s="394"/>
      <c r="T70" s="140"/>
      <c r="U70" s="140"/>
      <c r="V70" s="140"/>
      <c r="W70" s="140"/>
      <c r="X70" s="140"/>
      <c r="Y70" s="140"/>
      <c r="Z70" s="140"/>
    </row>
    <row r="71" spans="1:26" s="141" customFormat="1">
      <c r="A71" s="349"/>
      <c r="B71" s="354"/>
      <c r="C71" s="354"/>
      <c r="E71" s="348"/>
      <c r="F71" s="348"/>
      <c r="G71" s="349"/>
      <c r="H71" s="349"/>
      <c r="I71" s="348"/>
      <c r="J71" s="281"/>
      <c r="K71" s="281"/>
      <c r="L71" s="352"/>
      <c r="M71" s="281"/>
      <c r="N71" s="281"/>
      <c r="O71" s="281"/>
      <c r="P71" s="354"/>
      <c r="Q71" s="382"/>
      <c r="R71" s="394"/>
      <c r="T71" s="140"/>
      <c r="U71" s="140"/>
      <c r="V71" s="140"/>
      <c r="W71" s="140"/>
      <c r="X71" s="140"/>
      <c r="Y71" s="140"/>
      <c r="Z71" s="140"/>
    </row>
    <row r="72" spans="1:26" s="141" customFormat="1">
      <c r="A72" s="243" t="s">
        <v>337</v>
      </c>
      <c r="B72" s="321"/>
      <c r="C72" s="321"/>
      <c r="D72" s="322"/>
      <c r="E72" s="101"/>
      <c r="F72" s="101"/>
      <c r="G72" s="320"/>
      <c r="H72" s="320"/>
      <c r="I72" s="101"/>
      <c r="J72" s="87"/>
      <c r="K72" s="328"/>
      <c r="L72" s="329"/>
      <c r="M72" s="328"/>
      <c r="N72" s="330"/>
      <c r="O72" s="328"/>
      <c r="P72" s="330"/>
      <c r="Q72" s="330"/>
      <c r="R72" s="87"/>
      <c r="T72" s="140"/>
      <c r="U72" s="140"/>
      <c r="V72" s="140"/>
      <c r="W72" s="140"/>
      <c r="X72" s="140"/>
      <c r="Y72" s="140"/>
      <c r="Z72" s="140"/>
    </row>
    <row r="73" spans="1:26">
      <c r="A73" s="183" t="s">
        <v>2106</v>
      </c>
      <c r="B73" s="243"/>
      <c r="C73" s="243"/>
      <c r="D73" s="243"/>
      <c r="E73" s="19"/>
      <c r="F73" s="170" t="s">
        <v>359</v>
      </c>
      <c r="G73" s="195"/>
      <c r="H73" s="202"/>
      <c r="I73" s="92"/>
      <c r="J73" s="87"/>
      <c r="K73" s="196"/>
      <c r="L73" s="197"/>
      <c r="M73" s="150"/>
      <c r="N73" s="198"/>
      <c r="O73" s="199"/>
      <c r="P73" s="19"/>
      <c r="Q73" s="376"/>
      <c r="R73" s="87"/>
      <c r="S73" s="18"/>
      <c r="T73" s="18"/>
      <c r="U73" s="18"/>
      <c r="V73" s="18"/>
      <c r="W73" s="18"/>
      <c r="X73" s="18"/>
      <c r="Y73" s="18"/>
      <c r="Z73" s="18"/>
    </row>
    <row r="74" spans="1:26">
      <c r="A74" s="183"/>
      <c r="B74" s="204"/>
      <c r="C74" s="204"/>
      <c r="D74" s="204"/>
      <c r="E74" s="86"/>
      <c r="F74" s="170" t="s">
        <v>2133</v>
      </c>
      <c r="G74" s="195"/>
      <c r="H74" s="202"/>
      <c r="I74" s="92"/>
      <c r="J74" s="87"/>
      <c r="K74" s="196"/>
      <c r="L74" s="197"/>
      <c r="M74" s="150"/>
      <c r="N74" s="198"/>
      <c r="O74" s="199"/>
      <c r="P74" s="19"/>
      <c r="Q74" s="376"/>
      <c r="R74" s="87"/>
      <c r="S74" s="18"/>
      <c r="T74" s="18"/>
      <c r="U74" s="18"/>
      <c r="V74" s="18"/>
      <c r="W74" s="18"/>
      <c r="X74" s="18"/>
    </row>
    <row r="75" spans="1:26" s="251" customFormat="1" ht="15">
      <c r="A75" s="113"/>
      <c r="B75" s="245" t="s">
        <v>2044</v>
      </c>
      <c r="C75" s="245"/>
      <c r="D75" s="245"/>
      <c r="E75" s="245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326"/>
      <c r="T75" s="326"/>
      <c r="U75" s="326"/>
      <c r="V75" s="326"/>
      <c r="W75" s="326"/>
      <c r="X75" s="326"/>
      <c r="Y75" s="326"/>
    </row>
    <row r="76" spans="1:26" s="251" customFormat="1" ht="38.25">
      <c r="A76" s="175" t="s">
        <v>13</v>
      </c>
      <c r="B76" s="175" t="s">
        <v>215</v>
      </c>
      <c r="C76" s="180"/>
      <c r="D76" s="176" t="s">
        <v>252</v>
      </c>
      <c r="E76" s="175" t="s">
        <v>253</v>
      </c>
      <c r="F76" s="175" t="s">
        <v>254</v>
      </c>
      <c r="G76" s="175" t="s">
        <v>336</v>
      </c>
      <c r="H76" s="175" t="s">
        <v>256</v>
      </c>
      <c r="I76" s="175" t="s">
        <v>257</v>
      </c>
      <c r="J76" s="316" t="s">
        <v>258</v>
      </c>
      <c r="K76" s="175" t="s">
        <v>259</v>
      </c>
      <c r="L76" s="175" t="s">
        <v>261</v>
      </c>
      <c r="M76" s="176" t="s">
        <v>262</v>
      </c>
      <c r="N76" s="113"/>
      <c r="O76" s="1"/>
      <c r="P76" s="49"/>
      <c r="Q76" s="18"/>
      <c r="R76" s="18"/>
      <c r="S76" s="326"/>
      <c r="T76" s="326"/>
      <c r="U76" s="326"/>
      <c r="V76" s="326"/>
      <c r="W76" s="326"/>
      <c r="X76" s="326"/>
      <c r="Y76" s="326"/>
    </row>
    <row r="77" spans="1:26" s="251" customFormat="1" ht="14.25">
      <c r="A77" s="365"/>
      <c r="B77" s="366"/>
      <c r="C77" s="365"/>
      <c r="D77" s="362"/>
      <c r="E77" s="365"/>
      <c r="F77" s="365"/>
      <c r="G77" s="365"/>
      <c r="H77" s="365"/>
      <c r="I77" s="365"/>
      <c r="J77" s="357"/>
      <c r="K77" s="359"/>
      <c r="L77" s="367"/>
      <c r="M77" s="368"/>
      <c r="N77" s="369"/>
      <c r="O77" s="326"/>
      <c r="Q77" s="370"/>
      <c r="R77" s="371"/>
      <c r="S77" s="326"/>
      <c r="T77" s="326"/>
      <c r="U77" s="326"/>
      <c r="V77" s="326"/>
      <c r="W77" s="326"/>
      <c r="X77" s="326"/>
      <c r="Y77" s="326"/>
    </row>
    <row r="78" spans="1:26" s="251" customFormat="1" ht="14.25">
      <c r="A78" s="365"/>
      <c r="B78" s="366"/>
      <c r="C78" s="365"/>
      <c r="D78" s="362"/>
      <c r="E78" s="365"/>
      <c r="F78" s="365"/>
      <c r="G78" s="365"/>
      <c r="H78" s="365"/>
      <c r="I78" s="365"/>
      <c r="J78" s="357"/>
      <c r="K78" s="359"/>
      <c r="L78" s="367"/>
      <c r="M78" s="368"/>
      <c r="N78" s="369"/>
      <c r="O78" s="326"/>
      <c r="Q78" s="370"/>
      <c r="R78" s="371"/>
      <c r="S78" s="326"/>
      <c r="T78" s="326"/>
      <c r="U78" s="326"/>
      <c r="V78" s="326"/>
      <c r="W78" s="326"/>
      <c r="X78" s="326"/>
      <c r="Y78" s="326"/>
    </row>
    <row r="79" spans="1:26" s="251" customFormat="1" ht="14.25">
      <c r="A79" s="365"/>
      <c r="B79" s="366"/>
      <c r="C79" s="365"/>
      <c r="D79" s="362"/>
      <c r="E79" s="365"/>
      <c r="F79" s="365"/>
      <c r="G79" s="365"/>
      <c r="H79" s="365"/>
      <c r="I79" s="365"/>
      <c r="J79" s="357"/>
      <c r="K79" s="359"/>
      <c r="L79" s="367"/>
      <c r="M79" s="368"/>
      <c r="N79" s="369"/>
      <c r="O79" s="326"/>
      <c r="Q79" s="370"/>
      <c r="R79" s="371"/>
      <c r="S79" s="326"/>
      <c r="T79" s="326"/>
      <c r="U79" s="326"/>
      <c r="V79" s="326"/>
      <c r="W79" s="326"/>
      <c r="X79" s="326"/>
      <c r="Y79" s="326"/>
    </row>
    <row r="80" spans="1:26" s="251" customFormat="1" ht="14.25">
      <c r="A80" s="365"/>
      <c r="B80" s="366"/>
      <c r="C80" s="365"/>
      <c r="D80" s="362"/>
      <c r="E80" s="365"/>
      <c r="F80" s="365"/>
      <c r="G80" s="365"/>
      <c r="H80" s="365"/>
      <c r="I80" s="365"/>
      <c r="J80" s="357"/>
      <c r="K80" s="359"/>
      <c r="L80" s="367"/>
      <c r="M80" s="368"/>
      <c r="N80" s="369"/>
      <c r="O80" s="326"/>
      <c r="Q80" s="370"/>
      <c r="R80" s="371"/>
      <c r="S80" s="326"/>
      <c r="T80" s="326"/>
      <c r="U80" s="326"/>
      <c r="V80" s="326"/>
      <c r="W80" s="326"/>
      <c r="X80" s="326"/>
      <c r="Y80" s="326"/>
    </row>
    <row r="81" spans="1:37" s="251" customFormat="1" ht="14.25">
      <c r="A81" s="365"/>
      <c r="B81" s="366"/>
      <c r="C81" s="365"/>
      <c r="D81" s="362"/>
      <c r="E81" s="365"/>
      <c r="F81" s="365"/>
      <c r="G81" s="365"/>
      <c r="H81" s="365"/>
      <c r="I81" s="365"/>
      <c r="J81" s="357"/>
      <c r="K81" s="359"/>
      <c r="L81" s="367"/>
      <c r="M81" s="368"/>
      <c r="N81" s="369"/>
      <c r="O81" s="326"/>
      <c r="Q81" s="370"/>
      <c r="R81" s="371"/>
      <c r="S81" s="326"/>
      <c r="T81" s="326"/>
      <c r="U81" s="326"/>
      <c r="V81" s="326"/>
      <c r="W81" s="326"/>
      <c r="X81" s="326"/>
      <c r="Y81" s="326"/>
    </row>
    <row r="82" spans="1:37" s="251" customFormat="1" ht="14.25">
      <c r="A82" s="365"/>
      <c r="B82" s="366"/>
      <c r="C82" s="365"/>
      <c r="D82" s="362"/>
      <c r="E82" s="365"/>
      <c r="F82" s="365"/>
      <c r="G82" s="365"/>
      <c r="H82" s="365"/>
      <c r="I82" s="365"/>
      <c r="J82" s="357"/>
      <c r="K82" s="359"/>
      <c r="L82" s="367"/>
      <c r="M82" s="368"/>
      <c r="N82" s="369"/>
      <c r="O82" s="326"/>
      <c r="Q82" s="370"/>
      <c r="R82" s="371"/>
      <c r="S82" s="326"/>
      <c r="T82" s="326"/>
      <c r="U82" s="326"/>
      <c r="V82" s="326"/>
      <c r="W82" s="326"/>
      <c r="X82" s="326"/>
      <c r="Y82" s="326"/>
    </row>
    <row r="83" spans="1:37" s="208" customFormat="1" ht="14.25">
      <c r="A83" s="365"/>
      <c r="B83" s="366"/>
      <c r="C83" s="365"/>
      <c r="D83" s="362"/>
      <c r="E83" s="365"/>
      <c r="F83" s="365"/>
      <c r="G83" s="365"/>
      <c r="H83" s="365"/>
      <c r="I83" s="365"/>
      <c r="J83" s="357"/>
      <c r="K83" s="359"/>
      <c r="L83" s="365"/>
      <c r="M83" s="368"/>
      <c r="N83" s="369"/>
      <c r="O83" s="326"/>
      <c r="P83" s="251"/>
      <c r="Q83" s="370"/>
      <c r="R83" s="371"/>
      <c r="S83" s="207"/>
      <c r="T83" s="207"/>
      <c r="U83" s="207"/>
      <c r="V83" s="207"/>
      <c r="W83" s="207"/>
      <c r="X83" s="207"/>
      <c r="Y83" s="207"/>
    </row>
    <row r="84" spans="1:37" s="208" customFormat="1" ht="14.25">
      <c r="A84" s="365"/>
      <c r="B84" s="366"/>
      <c r="C84" s="365"/>
      <c r="D84" s="362"/>
      <c r="E84" s="365"/>
      <c r="F84" s="365"/>
      <c r="G84" s="365"/>
      <c r="H84" s="365"/>
      <c r="I84" s="363"/>
      <c r="J84" s="358"/>
      <c r="K84" s="358"/>
      <c r="L84" s="365"/>
      <c r="M84" s="368"/>
      <c r="N84" s="369"/>
      <c r="O84" s="326"/>
      <c r="P84" s="251"/>
      <c r="Q84" s="370"/>
      <c r="R84" s="371"/>
      <c r="S84" s="207"/>
      <c r="T84" s="207"/>
      <c r="U84" s="207"/>
      <c r="V84" s="207"/>
      <c r="W84" s="207"/>
      <c r="X84" s="207"/>
      <c r="Y84" s="207"/>
    </row>
    <row r="85" spans="1:37" ht="14.25">
      <c r="A85" s="333"/>
      <c r="B85" s="249"/>
      <c r="C85" s="333"/>
      <c r="D85" s="345"/>
      <c r="E85" s="333"/>
      <c r="F85" s="333"/>
      <c r="G85" s="333"/>
      <c r="H85" s="333"/>
      <c r="I85" s="346"/>
      <c r="J85" s="281"/>
      <c r="K85" s="281"/>
      <c r="L85" s="333"/>
      <c r="M85" s="334"/>
      <c r="N85" s="299"/>
      <c r="O85" s="207"/>
      <c r="P85" s="208"/>
      <c r="Q85" s="209"/>
      <c r="R85" s="280"/>
      <c r="S85" s="18"/>
      <c r="T85" s="18"/>
      <c r="U85" s="18"/>
      <c r="V85" s="18"/>
      <c r="W85" s="18"/>
      <c r="X85" s="18"/>
      <c r="Y85" s="18"/>
    </row>
    <row r="86" spans="1:37">
      <c r="A86" s="333"/>
      <c r="B86" s="249"/>
      <c r="C86" s="333"/>
      <c r="D86" s="319"/>
      <c r="E86" s="333"/>
      <c r="F86" s="333"/>
      <c r="G86" s="333"/>
      <c r="H86" s="333"/>
      <c r="I86" s="333"/>
      <c r="J86" s="336"/>
      <c r="K86" s="281"/>
      <c r="L86" s="333"/>
      <c r="M86" s="334"/>
      <c r="N86" s="299"/>
      <c r="O86" s="207"/>
      <c r="P86" s="208"/>
      <c r="Q86" s="209"/>
      <c r="R86" s="327"/>
      <c r="S86" s="18"/>
      <c r="T86" s="18"/>
      <c r="U86" s="18"/>
      <c r="V86" s="18"/>
      <c r="W86" s="18"/>
      <c r="X86" s="18"/>
      <c r="Y86" s="18"/>
    </row>
    <row r="87" spans="1:37">
      <c r="F87" s="113"/>
      <c r="G87" s="113"/>
      <c r="H87" s="113"/>
      <c r="I87" s="113"/>
      <c r="J87" s="113"/>
      <c r="K87" s="113"/>
      <c r="L87" s="113"/>
      <c r="M87" s="113"/>
      <c r="O87" s="113"/>
      <c r="Q87" s="1"/>
      <c r="R87" s="87"/>
      <c r="S87" s="18"/>
      <c r="T87" s="18"/>
      <c r="U87" s="18"/>
      <c r="V87" s="18"/>
      <c r="W87" s="18"/>
      <c r="X87" s="18"/>
      <c r="Y87" s="18"/>
    </row>
    <row r="88" spans="1:37">
      <c r="F88" s="113"/>
      <c r="G88" s="113"/>
      <c r="H88" s="113"/>
      <c r="I88" s="113"/>
      <c r="J88" s="113"/>
      <c r="K88" s="113"/>
      <c r="L88" s="113"/>
      <c r="M88" s="113"/>
      <c r="O88" s="113"/>
      <c r="Q88" s="1"/>
      <c r="R88" s="87"/>
      <c r="S88" s="18"/>
      <c r="T88" s="18"/>
      <c r="U88" s="18"/>
      <c r="V88" s="18"/>
      <c r="W88" s="18"/>
      <c r="X88" s="18"/>
      <c r="Y88" s="18"/>
    </row>
    <row r="89" spans="1:37">
      <c r="F89" s="113"/>
      <c r="G89" s="113"/>
      <c r="H89" s="113"/>
      <c r="I89" s="113"/>
      <c r="J89" s="113"/>
      <c r="K89" s="113"/>
      <c r="L89" s="113"/>
      <c r="M89" s="113"/>
      <c r="O89" s="113"/>
      <c r="Q89" s="1"/>
      <c r="R89" s="87"/>
      <c r="S89" s="18"/>
      <c r="T89" s="18"/>
      <c r="U89" s="18"/>
      <c r="V89" s="18"/>
      <c r="W89" s="18"/>
      <c r="X89" s="18"/>
      <c r="Y89" s="18"/>
    </row>
    <row r="90" spans="1:37" s="251" customFormat="1" ht="15">
      <c r="A90" s="102" t="s">
        <v>334</v>
      </c>
      <c r="B90" s="94"/>
      <c r="C90" s="94"/>
      <c r="D90" s="95"/>
      <c r="E90" s="96"/>
      <c r="F90" s="86"/>
      <c r="G90" s="86"/>
      <c r="H90" s="157"/>
      <c r="I90" s="173"/>
      <c r="J90" s="146"/>
      <c r="K90" s="87"/>
      <c r="L90" s="87"/>
      <c r="M90" s="87"/>
      <c r="N90" s="1"/>
      <c r="O90" s="9"/>
      <c r="P90" s="113"/>
      <c r="Q90" s="1"/>
      <c r="R90" s="87"/>
      <c r="S90" s="326"/>
      <c r="T90" s="250"/>
      <c r="U90" s="250"/>
      <c r="V90" s="250"/>
      <c r="W90" s="250"/>
      <c r="X90" s="250"/>
      <c r="Y90" s="250"/>
    </row>
    <row r="91" spans="1:37" s="141" customFormat="1" ht="38.25">
      <c r="A91" s="155" t="s">
        <v>13</v>
      </c>
      <c r="B91" s="84" t="s">
        <v>215</v>
      </c>
      <c r="C91" s="84"/>
      <c r="D91" s="85" t="s">
        <v>252</v>
      </c>
      <c r="E91" s="84" t="s">
        <v>253</v>
      </c>
      <c r="F91" s="84" t="s">
        <v>254</v>
      </c>
      <c r="G91" s="84" t="s">
        <v>336</v>
      </c>
      <c r="H91" s="84" t="s">
        <v>256</v>
      </c>
      <c r="I91" s="84" t="s">
        <v>257</v>
      </c>
      <c r="J91" s="310" t="s">
        <v>258</v>
      </c>
      <c r="K91" s="84" t="s">
        <v>259</v>
      </c>
      <c r="L91" s="84" t="s">
        <v>260</v>
      </c>
      <c r="M91" s="84" t="s">
        <v>261</v>
      </c>
      <c r="N91" s="85" t="s">
        <v>262</v>
      </c>
      <c r="O91" s="84" t="s">
        <v>381</v>
      </c>
      <c r="P91" s="186"/>
      <c r="Q91" s="186"/>
      <c r="R91" s="87"/>
      <c r="S91" s="202"/>
      <c r="T91" s="186"/>
      <c r="U91" s="186"/>
      <c r="V91" s="186"/>
      <c r="W91" s="186"/>
      <c r="X91" s="186"/>
      <c r="Y91" s="186"/>
    </row>
    <row r="92" spans="1:37">
      <c r="A92" s="355"/>
      <c r="B92" s="356"/>
      <c r="C92" s="356"/>
      <c r="D92" s="372"/>
      <c r="E92" s="357"/>
      <c r="F92" s="357"/>
      <c r="G92" s="355"/>
      <c r="H92" s="355"/>
      <c r="I92" s="357"/>
      <c r="J92" s="358"/>
      <c r="K92" s="358"/>
      <c r="L92" s="373"/>
      <c r="M92" s="367"/>
      <c r="N92" s="374"/>
      <c r="O92" s="364"/>
      <c r="P92" s="375"/>
      <c r="Q92" s="360"/>
      <c r="R92" s="361"/>
      <c r="S92" s="18"/>
      <c r="T92" s="18"/>
      <c r="U92" s="18"/>
      <c r="V92" s="18"/>
      <c r="W92" s="18"/>
      <c r="Y92" s="18"/>
      <c r="AK92" s="18"/>
    </row>
    <row r="93" spans="1:37">
      <c r="A93" s="278"/>
      <c r="B93" s="277"/>
      <c r="C93" s="279"/>
      <c r="D93" s="282"/>
      <c r="E93" s="191"/>
      <c r="F93" s="187"/>
      <c r="G93" s="184"/>
      <c r="H93" s="184"/>
      <c r="I93" s="191"/>
      <c r="J93" s="303"/>
      <c r="K93" s="301"/>
      <c r="L93" s="192"/>
      <c r="M93" s="190"/>
      <c r="N93" s="248"/>
      <c r="O93" s="203"/>
      <c r="P93" s="201"/>
      <c r="Q93" s="200"/>
      <c r="R93" s="188"/>
      <c r="S93" s="18"/>
      <c r="T93" s="18"/>
      <c r="U93" s="18"/>
      <c r="V93" s="18"/>
      <c r="W93" s="18"/>
      <c r="X93" s="18"/>
      <c r="Y93" s="18"/>
      <c r="Z93" s="18"/>
    </row>
    <row r="94" spans="1:37">
      <c r="A94" s="243" t="s">
        <v>337</v>
      </c>
      <c r="B94" s="243"/>
      <c r="C94" s="243"/>
      <c r="D94" s="243"/>
      <c r="E94" s="19"/>
      <c r="F94" s="170" t="s">
        <v>359</v>
      </c>
      <c r="G94" s="92"/>
      <c r="H94" s="92"/>
      <c r="I94" s="152"/>
      <c r="J94" s="150"/>
      <c r="K94" s="196"/>
      <c r="L94" s="197"/>
      <c r="M94" s="150"/>
      <c r="N94" s="198"/>
      <c r="O94" s="205"/>
      <c r="P94" s="1"/>
      <c r="Q94" s="1"/>
      <c r="R94" s="87"/>
      <c r="S94" s="18"/>
      <c r="T94" s="18"/>
      <c r="U94" s="18"/>
      <c r="V94" s="18"/>
      <c r="W94" s="18"/>
      <c r="X94" s="18"/>
      <c r="Y94" s="18"/>
      <c r="Z94" s="18"/>
    </row>
    <row r="95" spans="1:37">
      <c r="A95" s="183" t="s">
        <v>2106</v>
      </c>
      <c r="B95" s="204"/>
      <c r="C95" s="204"/>
      <c r="D95" s="204"/>
      <c r="E95" s="86"/>
      <c r="F95" s="170" t="s">
        <v>2133</v>
      </c>
      <c r="G95" s="49"/>
      <c r="H95" s="49"/>
      <c r="I95" s="49"/>
      <c r="J95" s="9"/>
      <c r="K95" s="49"/>
      <c r="L95" s="49"/>
      <c r="M95" s="49"/>
      <c r="N95" s="1"/>
      <c r="O95" s="9"/>
      <c r="R95" s="92"/>
      <c r="S95" s="18"/>
      <c r="T95" s="18"/>
      <c r="U95" s="18"/>
      <c r="V95" s="18"/>
      <c r="W95" s="18"/>
      <c r="X95" s="18"/>
      <c r="Y95" s="18"/>
      <c r="Z95" s="18"/>
    </row>
    <row r="96" spans="1:37" s="141" customFormat="1">
      <c r="A96" s="183"/>
      <c r="B96" s="206"/>
      <c r="C96" s="206"/>
      <c r="D96" s="206"/>
      <c r="E96" s="86"/>
      <c r="F96" s="170"/>
      <c r="G96" s="49"/>
      <c r="H96" s="49"/>
      <c r="I96" s="49"/>
      <c r="J96" s="9"/>
      <c r="K96" s="49"/>
      <c r="L96" s="49"/>
      <c r="M96" s="49"/>
      <c r="N96" s="1"/>
      <c r="O96" s="9"/>
      <c r="P96" s="113"/>
      <c r="Q96" s="113"/>
      <c r="R96" s="92"/>
      <c r="T96" s="140"/>
      <c r="U96" s="140"/>
      <c r="V96" s="140"/>
      <c r="W96" s="140"/>
      <c r="X96" s="140"/>
      <c r="Y96" s="140"/>
      <c r="Z96" s="140"/>
    </row>
    <row r="97" spans="1:26" s="141" customFormat="1">
      <c r="A97" s="183"/>
      <c r="B97" s="206"/>
      <c r="C97" s="206"/>
      <c r="D97" s="206"/>
      <c r="E97" s="86"/>
      <c r="F97" s="170"/>
      <c r="G97" s="49"/>
      <c r="H97" s="49"/>
      <c r="I97" s="49"/>
      <c r="J97" s="9"/>
      <c r="K97" s="49"/>
      <c r="L97" s="49"/>
      <c r="M97" s="49"/>
      <c r="N97" s="1"/>
      <c r="O97" s="9"/>
      <c r="P97" s="113"/>
      <c r="Q97" s="113"/>
      <c r="R97" s="92"/>
      <c r="T97" s="140"/>
      <c r="U97" s="140"/>
      <c r="V97" s="140"/>
      <c r="W97" s="140"/>
      <c r="X97" s="140"/>
      <c r="Y97" s="140"/>
      <c r="Z97" s="140"/>
    </row>
    <row r="98" spans="1:26">
      <c r="A98" s="183"/>
      <c r="B98" s="243"/>
      <c r="C98" s="243"/>
      <c r="D98" s="243"/>
      <c r="E98" s="86"/>
      <c r="F98" s="170"/>
      <c r="G98" s="195"/>
      <c r="H98" s="202"/>
      <c r="I98" s="92"/>
      <c r="J98" s="87"/>
      <c r="K98" s="196"/>
      <c r="L98" s="197"/>
      <c r="M98" s="150"/>
      <c r="N98" s="198"/>
      <c r="O98" s="199"/>
      <c r="P98" s="19"/>
      <c r="Q98" s="18"/>
      <c r="R98" s="87"/>
      <c r="S98" s="18"/>
      <c r="T98" s="18"/>
      <c r="U98" s="18"/>
      <c r="V98" s="18"/>
      <c r="W98" s="18"/>
      <c r="X98" s="18"/>
      <c r="Y98" s="18"/>
    </row>
    <row r="99" spans="1:26">
      <c r="A99" s="193"/>
      <c r="B99" s="189"/>
      <c r="C99" s="194"/>
      <c r="D99" s="109"/>
      <c r="E99" s="152"/>
      <c r="F99" s="92"/>
      <c r="G99" s="195"/>
      <c r="H99" s="202"/>
      <c r="I99" s="92"/>
      <c r="J99" s="87"/>
      <c r="K99" s="196"/>
      <c r="L99" s="197"/>
      <c r="M99" s="150"/>
      <c r="N99" s="198"/>
      <c r="O99" s="199"/>
      <c r="P99" s="19"/>
      <c r="Q99" s="18"/>
      <c r="R99" s="87"/>
      <c r="S99" s="18"/>
      <c r="T99" s="18"/>
      <c r="U99" s="18"/>
      <c r="V99" s="18"/>
      <c r="W99" s="18"/>
      <c r="X99" s="18"/>
      <c r="Y99" s="18"/>
    </row>
    <row r="100" spans="1:26" s="141" customFormat="1" ht="15">
      <c r="A100" s="19"/>
      <c r="B100" s="246" t="s">
        <v>271</v>
      </c>
      <c r="C100" s="246"/>
      <c r="D100" s="246"/>
      <c r="E100" s="246"/>
      <c r="F100" s="87"/>
      <c r="G100" s="87"/>
      <c r="H100" s="174"/>
      <c r="I100" s="87"/>
      <c r="J100" s="147"/>
      <c r="K100" s="169"/>
      <c r="L100" s="87"/>
      <c r="M100" s="87"/>
      <c r="N100" s="18"/>
      <c r="O100" s="140"/>
      <c r="P100" s="1"/>
      <c r="Q100" s="18"/>
      <c r="R100" s="87"/>
      <c r="S100" s="186"/>
      <c r="T100" s="186"/>
      <c r="U100" s="186"/>
      <c r="V100" s="186"/>
      <c r="W100" s="186"/>
      <c r="X100" s="186"/>
      <c r="Y100" s="186"/>
    </row>
    <row r="101" spans="1:26" s="141" customFormat="1" ht="38.25">
      <c r="A101" s="155" t="s">
        <v>13</v>
      </c>
      <c r="B101" s="84" t="s">
        <v>215</v>
      </c>
      <c r="C101" s="84"/>
      <c r="D101" s="85" t="s">
        <v>252</v>
      </c>
      <c r="E101" s="84" t="s">
        <v>253</v>
      </c>
      <c r="F101" s="84" t="s">
        <v>254</v>
      </c>
      <c r="G101" s="84" t="s">
        <v>272</v>
      </c>
      <c r="H101" s="84" t="s">
        <v>273</v>
      </c>
      <c r="I101" s="84" t="s">
        <v>257</v>
      </c>
      <c r="J101" s="314" t="s">
        <v>258</v>
      </c>
      <c r="K101" s="84" t="s">
        <v>259</v>
      </c>
      <c r="L101" s="84" t="s">
        <v>260</v>
      </c>
      <c r="M101" s="84" t="s">
        <v>261</v>
      </c>
      <c r="N101" s="85" t="s">
        <v>262</v>
      </c>
      <c r="O101" s="9"/>
      <c r="P101" s="1"/>
      <c r="Q101" s="18"/>
      <c r="R101" s="87"/>
      <c r="S101" s="186"/>
      <c r="T101" s="186"/>
      <c r="U101" s="186"/>
      <c r="V101" s="186"/>
      <c r="W101" s="186"/>
      <c r="X101" s="186"/>
      <c r="Y101" s="186"/>
    </row>
    <row r="102" spans="1:26" s="141" customFormat="1">
      <c r="A102" s="210">
        <v>1</v>
      </c>
      <c r="B102" s="211">
        <v>41579</v>
      </c>
      <c r="C102" s="211"/>
      <c r="D102" s="212" t="s">
        <v>274</v>
      </c>
      <c r="E102" s="210" t="s">
        <v>275</v>
      </c>
      <c r="F102" s="213">
        <v>82</v>
      </c>
      <c r="G102" s="210" t="s">
        <v>216</v>
      </c>
      <c r="H102" s="210">
        <v>100</v>
      </c>
      <c r="I102" s="214">
        <v>100</v>
      </c>
      <c r="J102" s="307" t="s">
        <v>277</v>
      </c>
      <c r="K102" s="215">
        <f>H102-F102</f>
        <v>18</v>
      </c>
      <c r="L102" s="216">
        <f t="shared" ref="L102:L125" si="12">K102/F102</f>
        <v>0.21951219512195122</v>
      </c>
      <c r="M102" s="217" t="s">
        <v>265</v>
      </c>
      <c r="N102" s="218">
        <v>42657</v>
      </c>
      <c r="O102" s="186"/>
      <c r="P102" s="186"/>
      <c r="Q102" s="186"/>
      <c r="R102" s="185"/>
      <c r="S102" s="186"/>
      <c r="T102" s="186"/>
      <c r="U102" s="186"/>
      <c r="V102" s="186"/>
      <c r="W102" s="186"/>
      <c r="X102" s="186"/>
      <c r="Y102" s="186"/>
    </row>
    <row r="103" spans="1:26" s="141" customFormat="1">
      <c r="A103" s="210">
        <v>2</v>
      </c>
      <c r="B103" s="211">
        <v>41794</v>
      </c>
      <c r="C103" s="211"/>
      <c r="D103" s="212" t="s">
        <v>276</v>
      </c>
      <c r="E103" s="210" t="s">
        <v>263</v>
      </c>
      <c r="F103" s="213">
        <v>257</v>
      </c>
      <c r="G103" s="210" t="s">
        <v>216</v>
      </c>
      <c r="H103" s="210">
        <v>300</v>
      </c>
      <c r="I103" s="214">
        <v>300</v>
      </c>
      <c r="J103" s="307" t="s">
        <v>277</v>
      </c>
      <c r="K103" s="215">
        <f>H103-F103</f>
        <v>43</v>
      </c>
      <c r="L103" s="216">
        <f t="shared" si="12"/>
        <v>0.16731517509727625</v>
      </c>
      <c r="M103" s="217" t="s">
        <v>265</v>
      </c>
      <c r="N103" s="218">
        <v>41822</v>
      </c>
      <c r="O103" s="186"/>
      <c r="P103" s="186"/>
      <c r="Q103" s="186"/>
      <c r="R103" s="185"/>
      <c r="S103" s="186"/>
      <c r="T103" s="186"/>
      <c r="U103" s="186"/>
      <c r="V103" s="186"/>
      <c r="W103" s="186"/>
      <c r="X103" s="186"/>
      <c r="Y103" s="186"/>
    </row>
    <row r="104" spans="1:26" s="141" customFormat="1">
      <c r="A104" s="210">
        <f t="shared" ref="A104:A112" si="13">1+A103</f>
        <v>3</v>
      </c>
      <c r="B104" s="211">
        <v>41828</v>
      </c>
      <c r="C104" s="211"/>
      <c r="D104" s="212" t="s">
        <v>278</v>
      </c>
      <c r="E104" s="210" t="s">
        <v>263</v>
      </c>
      <c r="F104" s="213">
        <v>393</v>
      </c>
      <c r="G104" s="210" t="s">
        <v>216</v>
      </c>
      <c r="H104" s="210">
        <v>468</v>
      </c>
      <c r="I104" s="214">
        <v>468</v>
      </c>
      <c r="J104" s="307" t="s">
        <v>277</v>
      </c>
      <c r="K104" s="215">
        <f t="shared" ref="K104:K165" si="14">H104-F104</f>
        <v>75</v>
      </c>
      <c r="L104" s="216">
        <f t="shared" si="12"/>
        <v>0.19083969465648856</v>
      </c>
      <c r="M104" s="217" t="s">
        <v>265</v>
      </c>
      <c r="N104" s="218">
        <v>41863</v>
      </c>
      <c r="O104" s="186"/>
      <c r="P104" s="186"/>
      <c r="Q104" s="186"/>
      <c r="R104" s="185"/>
      <c r="S104" s="186"/>
      <c r="T104" s="186"/>
      <c r="U104" s="186"/>
      <c r="V104" s="186"/>
      <c r="W104" s="186"/>
      <c r="X104" s="186"/>
      <c r="Y104" s="186"/>
    </row>
    <row r="105" spans="1:26" s="141" customFormat="1">
      <c r="A105" s="210">
        <f t="shared" si="13"/>
        <v>4</v>
      </c>
      <c r="B105" s="211">
        <v>41857</v>
      </c>
      <c r="C105" s="211"/>
      <c r="D105" s="212" t="s">
        <v>279</v>
      </c>
      <c r="E105" s="210" t="s">
        <v>263</v>
      </c>
      <c r="F105" s="213">
        <v>205</v>
      </c>
      <c r="G105" s="210" t="s">
        <v>216</v>
      </c>
      <c r="H105" s="210">
        <v>275</v>
      </c>
      <c r="I105" s="214">
        <v>250</v>
      </c>
      <c r="J105" s="307" t="s">
        <v>277</v>
      </c>
      <c r="K105" s="215">
        <f t="shared" si="14"/>
        <v>70</v>
      </c>
      <c r="L105" s="216">
        <f t="shared" si="12"/>
        <v>0.34146341463414637</v>
      </c>
      <c r="M105" s="217" t="s">
        <v>265</v>
      </c>
      <c r="N105" s="218">
        <v>41962</v>
      </c>
      <c r="O105" s="186"/>
      <c r="P105" s="186"/>
      <c r="Q105" s="186"/>
      <c r="R105" s="185"/>
      <c r="S105" s="186"/>
      <c r="T105" s="186"/>
      <c r="U105" s="186"/>
      <c r="V105" s="186"/>
      <c r="W105" s="186"/>
      <c r="X105" s="186"/>
      <c r="Y105" s="186"/>
    </row>
    <row r="106" spans="1:26" s="141" customFormat="1">
      <c r="A106" s="210">
        <f t="shared" si="13"/>
        <v>5</v>
      </c>
      <c r="B106" s="211">
        <v>41886</v>
      </c>
      <c r="C106" s="211"/>
      <c r="D106" s="212" t="s">
        <v>280</v>
      </c>
      <c r="E106" s="210" t="s">
        <v>263</v>
      </c>
      <c r="F106" s="213">
        <v>162</v>
      </c>
      <c r="G106" s="210" t="s">
        <v>216</v>
      </c>
      <c r="H106" s="210">
        <v>190</v>
      </c>
      <c r="I106" s="214">
        <v>190</v>
      </c>
      <c r="J106" s="307" t="s">
        <v>277</v>
      </c>
      <c r="K106" s="215">
        <f t="shared" si="14"/>
        <v>28</v>
      </c>
      <c r="L106" s="216">
        <f t="shared" si="12"/>
        <v>0.1728395061728395</v>
      </c>
      <c r="M106" s="217" t="s">
        <v>265</v>
      </c>
      <c r="N106" s="218">
        <v>42006</v>
      </c>
      <c r="O106" s="186"/>
      <c r="P106" s="186"/>
      <c r="Q106" s="186"/>
      <c r="R106" s="185"/>
      <c r="S106" s="186"/>
      <c r="T106" s="186"/>
      <c r="U106" s="186"/>
      <c r="V106" s="186"/>
      <c r="W106" s="186"/>
      <c r="X106" s="186"/>
      <c r="Y106" s="186"/>
    </row>
    <row r="107" spans="1:26" s="141" customFormat="1">
      <c r="A107" s="210">
        <f t="shared" si="13"/>
        <v>6</v>
      </c>
      <c r="B107" s="211">
        <v>41886</v>
      </c>
      <c r="C107" s="211"/>
      <c r="D107" s="212" t="s">
        <v>281</v>
      </c>
      <c r="E107" s="210" t="s">
        <v>263</v>
      </c>
      <c r="F107" s="213">
        <v>75</v>
      </c>
      <c r="G107" s="210" t="s">
        <v>216</v>
      </c>
      <c r="H107" s="210">
        <v>91.5</v>
      </c>
      <c r="I107" s="214" t="s">
        <v>282</v>
      </c>
      <c r="J107" s="307" t="s">
        <v>283</v>
      </c>
      <c r="K107" s="215">
        <f t="shared" si="14"/>
        <v>16.5</v>
      </c>
      <c r="L107" s="216">
        <f t="shared" si="12"/>
        <v>0.22</v>
      </c>
      <c r="M107" s="217" t="s">
        <v>265</v>
      </c>
      <c r="N107" s="218">
        <v>41954</v>
      </c>
      <c r="O107" s="186"/>
      <c r="P107" s="186"/>
      <c r="Q107" s="186"/>
      <c r="R107" s="185"/>
      <c r="S107" s="186"/>
      <c r="T107" s="186"/>
      <c r="U107" s="186"/>
      <c r="V107" s="186"/>
      <c r="W107" s="186"/>
      <c r="X107" s="186"/>
      <c r="Y107" s="186"/>
    </row>
    <row r="108" spans="1:26" s="141" customFormat="1">
      <c r="A108" s="210">
        <f t="shared" si="13"/>
        <v>7</v>
      </c>
      <c r="B108" s="211">
        <v>41913</v>
      </c>
      <c r="C108" s="211"/>
      <c r="D108" s="212" t="s">
        <v>284</v>
      </c>
      <c r="E108" s="210" t="s">
        <v>263</v>
      </c>
      <c r="F108" s="213">
        <v>850</v>
      </c>
      <c r="G108" s="210" t="s">
        <v>216</v>
      </c>
      <c r="H108" s="210">
        <v>982.5</v>
      </c>
      <c r="I108" s="214">
        <v>1050</v>
      </c>
      <c r="J108" s="307" t="s">
        <v>285</v>
      </c>
      <c r="K108" s="215">
        <f t="shared" si="14"/>
        <v>132.5</v>
      </c>
      <c r="L108" s="216">
        <f t="shared" si="12"/>
        <v>0.15588235294117647</v>
      </c>
      <c r="M108" s="217" t="s">
        <v>265</v>
      </c>
      <c r="N108" s="218">
        <v>42039</v>
      </c>
      <c r="O108" s="186"/>
      <c r="P108" s="186"/>
      <c r="Q108" s="186"/>
      <c r="R108" s="185"/>
      <c r="S108" s="186"/>
      <c r="T108" s="186"/>
      <c r="U108" s="186"/>
      <c r="V108" s="186"/>
      <c r="W108" s="186"/>
      <c r="X108" s="186"/>
      <c r="Y108" s="186"/>
    </row>
    <row r="109" spans="1:26" s="141" customFormat="1">
      <c r="A109" s="210">
        <f t="shared" si="13"/>
        <v>8</v>
      </c>
      <c r="B109" s="211">
        <v>41913</v>
      </c>
      <c r="C109" s="211"/>
      <c r="D109" s="212" t="s">
        <v>286</v>
      </c>
      <c r="E109" s="210" t="s">
        <v>263</v>
      </c>
      <c r="F109" s="213">
        <v>475</v>
      </c>
      <c r="G109" s="210" t="s">
        <v>216</v>
      </c>
      <c r="H109" s="210">
        <v>515</v>
      </c>
      <c r="I109" s="214">
        <v>600</v>
      </c>
      <c r="J109" s="307" t="s">
        <v>287</v>
      </c>
      <c r="K109" s="215">
        <f t="shared" si="14"/>
        <v>40</v>
      </c>
      <c r="L109" s="216">
        <f t="shared" si="12"/>
        <v>8.4210526315789472E-2</v>
      </c>
      <c r="M109" s="217" t="s">
        <v>265</v>
      </c>
      <c r="N109" s="218">
        <v>41939</v>
      </c>
      <c r="O109" s="186"/>
      <c r="P109" s="186"/>
      <c r="Q109" s="186"/>
      <c r="R109" s="185"/>
      <c r="S109" s="186"/>
      <c r="T109" s="186"/>
      <c r="U109" s="186"/>
      <c r="V109" s="186"/>
      <c r="W109" s="186"/>
      <c r="X109" s="186"/>
      <c r="Y109" s="186"/>
    </row>
    <row r="110" spans="1:26" s="141" customFormat="1">
      <c r="A110" s="210">
        <f t="shared" si="13"/>
        <v>9</v>
      </c>
      <c r="B110" s="211">
        <v>41913</v>
      </c>
      <c r="C110" s="211"/>
      <c r="D110" s="212" t="s">
        <v>288</v>
      </c>
      <c r="E110" s="210" t="s">
        <v>263</v>
      </c>
      <c r="F110" s="213">
        <v>86</v>
      </c>
      <c r="G110" s="210" t="s">
        <v>216</v>
      </c>
      <c r="H110" s="210">
        <v>99</v>
      </c>
      <c r="I110" s="214">
        <v>140</v>
      </c>
      <c r="J110" s="307" t="s">
        <v>289</v>
      </c>
      <c r="K110" s="215">
        <f t="shared" si="14"/>
        <v>13</v>
      </c>
      <c r="L110" s="216">
        <f t="shared" si="12"/>
        <v>0.15116279069767441</v>
      </c>
      <c r="M110" s="217" t="s">
        <v>265</v>
      </c>
      <c r="N110" s="218">
        <v>41939</v>
      </c>
      <c r="O110" s="186"/>
      <c r="P110" s="186"/>
      <c r="Q110" s="186"/>
      <c r="R110" s="185"/>
      <c r="S110" s="186"/>
      <c r="T110" s="186"/>
      <c r="U110" s="186"/>
      <c r="V110" s="186"/>
      <c r="W110" s="186"/>
      <c r="X110" s="186"/>
      <c r="Y110" s="186"/>
    </row>
    <row r="111" spans="1:26" s="141" customFormat="1">
      <c r="A111" s="210">
        <f t="shared" si="13"/>
        <v>10</v>
      </c>
      <c r="B111" s="211">
        <v>41926</v>
      </c>
      <c r="C111" s="211"/>
      <c r="D111" s="212" t="s">
        <v>290</v>
      </c>
      <c r="E111" s="210" t="s">
        <v>263</v>
      </c>
      <c r="F111" s="213">
        <v>496.6</v>
      </c>
      <c r="G111" s="210" t="s">
        <v>216</v>
      </c>
      <c r="H111" s="210">
        <v>621</v>
      </c>
      <c r="I111" s="214">
        <v>580</v>
      </c>
      <c r="J111" s="307" t="s">
        <v>277</v>
      </c>
      <c r="K111" s="215">
        <f t="shared" si="14"/>
        <v>124.39999999999998</v>
      </c>
      <c r="L111" s="216">
        <f t="shared" si="12"/>
        <v>0.25050342327829234</v>
      </c>
      <c r="M111" s="217" t="s">
        <v>265</v>
      </c>
      <c r="N111" s="218">
        <v>42605</v>
      </c>
      <c r="O111" s="186"/>
      <c r="P111" s="186"/>
      <c r="Q111" s="186"/>
      <c r="R111" s="185"/>
      <c r="S111" s="186"/>
      <c r="T111" s="186"/>
      <c r="U111" s="186"/>
      <c r="V111" s="186"/>
      <c r="W111" s="186"/>
      <c r="X111" s="186"/>
      <c r="Y111" s="186"/>
    </row>
    <row r="112" spans="1:26" s="141" customFormat="1">
      <c r="A112" s="210">
        <f t="shared" si="13"/>
        <v>11</v>
      </c>
      <c r="B112" s="211">
        <v>41926</v>
      </c>
      <c r="C112" s="211"/>
      <c r="D112" s="212" t="s">
        <v>291</v>
      </c>
      <c r="E112" s="210" t="s">
        <v>263</v>
      </c>
      <c r="F112" s="213">
        <v>2481.9</v>
      </c>
      <c r="G112" s="210" t="s">
        <v>216</v>
      </c>
      <c r="H112" s="210">
        <v>2840</v>
      </c>
      <c r="I112" s="214">
        <v>2870</v>
      </c>
      <c r="J112" s="307" t="s">
        <v>292</v>
      </c>
      <c r="K112" s="215">
        <f t="shared" si="14"/>
        <v>358.09999999999991</v>
      </c>
      <c r="L112" s="216">
        <f t="shared" si="12"/>
        <v>0.14428462065353154</v>
      </c>
      <c r="M112" s="217" t="s">
        <v>265</v>
      </c>
      <c r="N112" s="218">
        <v>42017</v>
      </c>
      <c r="O112" s="186"/>
      <c r="P112" s="186"/>
      <c r="Q112" s="186"/>
      <c r="R112" s="185"/>
      <c r="S112" s="186"/>
      <c r="T112" s="186"/>
      <c r="U112" s="186"/>
      <c r="V112" s="186"/>
      <c r="W112" s="186"/>
      <c r="X112" s="186"/>
      <c r="Y112" s="186"/>
    </row>
    <row r="113" spans="1:25" s="141" customFormat="1">
      <c r="A113" s="210">
        <f>1+A110</f>
        <v>10</v>
      </c>
      <c r="B113" s="211">
        <v>41928</v>
      </c>
      <c r="C113" s="211"/>
      <c r="D113" s="212" t="s">
        <v>293</v>
      </c>
      <c r="E113" s="210" t="s">
        <v>263</v>
      </c>
      <c r="F113" s="213">
        <v>84.5</v>
      </c>
      <c r="G113" s="210" t="s">
        <v>216</v>
      </c>
      <c r="H113" s="210">
        <v>93</v>
      </c>
      <c r="I113" s="214">
        <v>110</v>
      </c>
      <c r="J113" s="307" t="s">
        <v>294</v>
      </c>
      <c r="K113" s="215">
        <f t="shared" si="14"/>
        <v>8.5</v>
      </c>
      <c r="L113" s="216">
        <f t="shared" si="12"/>
        <v>0.10059171597633136</v>
      </c>
      <c r="M113" s="217" t="s">
        <v>265</v>
      </c>
      <c r="N113" s="218">
        <v>41939</v>
      </c>
      <c r="O113" s="186"/>
      <c r="P113" s="186"/>
      <c r="Q113" s="186"/>
      <c r="R113" s="185"/>
      <c r="S113" s="186"/>
      <c r="T113" s="186"/>
      <c r="U113" s="186"/>
      <c r="V113" s="186"/>
      <c r="W113" s="186"/>
      <c r="X113" s="186"/>
      <c r="Y113" s="186"/>
    </row>
    <row r="114" spans="1:25" s="141" customFormat="1">
      <c r="A114" s="210">
        <f t="shared" ref="A114:A132" si="15">1+A113</f>
        <v>11</v>
      </c>
      <c r="B114" s="211">
        <v>41928</v>
      </c>
      <c r="C114" s="211"/>
      <c r="D114" s="212" t="s">
        <v>295</v>
      </c>
      <c r="E114" s="210" t="s">
        <v>263</v>
      </c>
      <c r="F114" s="213">
        <v>401</v>
      </c>
      <c r="G114" s="210" t="s">
        <v>216</v>
      </c>
      <c r="H114" s="210">
        <v>428</v>
      </c>
      <c r="I114" s="214">
        <v>450</v>
      </c>
      <c r="J114" s="307" t="s">
        <v>296</v>
      </c>
      <c r="K114" s="215">
        <f t="shared" si="14"/>
        <v>27</v>
      </c>
      <c r="L114" s="216">
        <f t="shared" si="12"/>
        <v>6.7331670822942641E-2</v>
      </c>
      <c r="M114" s="217" t="s">
        <v>265</v>
      </c>
      <c r="N114" s="218">
        <v>42020</v>
      </c>
      <c r="O114" s="186"/>
      <c r="P114" s="186"/>
      <c r="Q114" s="186"/>
      <c r="R114" s="185"/>
      <c r="S114" s="186"/>
      <c r="T114" s="186"/>
      <c r="U114" s="186"/>
      <c r="V114" s="186"/>
      <c r="W114" s="186"/>
      <c r="X114" s="186"/>
      <c r="Y114" s="186"/>
    </row>
    <row r="115" spans="1:25" s="141" customFormat="1">
      <c r="A115" s="210">
        <f t="shared" si="15"/>
        <v>12</v>
      </c>
      <c r="B115" s="211">
        <v>41928</v>
      </c>
      <c r="C115" s="211"/>
      <c r="D115" s="212" t="s">
        <v>297</v>
      </c>
      <c r="E115" s="210" t="s">
        <v>263</v>
      </c>
      <c r="F115" s="213">
        <v>101</v>
      </c>
      <c r="G115" s="210" t="s">
        <v>216</v>
      </c>
      <c r="H115" s="210">
        <v>112</v>
      </c>
      <c r="I115" s="214">
        <v>120</v>
      </c>
      <c r="J115" s="307" t="s">
        <v>298</v>
      </c>
      <c r="K115" s="215">
        <f t="shared" si="14"/>
        <v>11</v>
      </c>
      <c r="L115" s="216">
        <f t="shared" si="12"/>
        <v>0.10891089108910891</v>
      </c>
      <c r="M115" s="217" t="s">
        <v>265</v>
      </c>
      <c r="N115" s="218">
        <v>41939</v>
      </c>
      <c r="O115" s="186"/>
      <c r="P115" s="186"/>
      <c r="Q115" s="186"/>
      <c r="R115" s="185"/>
      <c r="S115" s="186"/>
      <c r="T115" s="186"/>
      <c r="U115" s="186"/>
      <c r="V115" s="186"/>
      <c r="W115" s="186"/>
      <c r="X115" s="186"/>
      <c r="Y115" s="186"/>
    </row>
    <row r="116" spans="1:25" s="141" customFormat="1">
      <c r="A116" s="210">
        <f t="shared" si="15"/>
        <v>13</v>
      </c>
      <c r="B116" s="211">
        <v>41954</v>
      </c>
      <c r="C116" s="211"/>
      <c r="D116" s="212" t="s">
        <v>299</v>
      </c>
      <c r="E116" s="210" t="s">
        <v>263</v>
      </c>
      <c r="F116" s="213">
        <v>59</v>
      </c>
      <c r="G116" s="210" t="s">
        <v>216</v>
      </c>
      <c r="H116" s="210">
        <v>76</v>
      </c>
      <c r="I116" s="214">
        <v>76</v>
      </c>
      <c r="J116" s="307" t="s">
        <v>277</v>
      </c>
      <c r="K116" s="215">
        <f t="shared" si="14"/>
        <v>17</v>
      </c>
      <c r="L116" s="216">
        <f t="shared" si="12"/>
        <v>0.28813559322033899</v>
      </c>
      <c r="M116" s="217" t="s">
        <v>265</v>
      </c>
      <c r="N116" s="218">
        <v>43032</v>
      </c>
      <c r="O116" s="186"/>
      <c r="R116" s="185"/>
      <c r="S116" s="186"/>
      <c r="T116" s="186"/>
      <c r="U116" s="186"/>
      <c r="V116" s="186"/>
      <c r="W116" s="186"/>
      <c r="X116" s="186"/>
      <c r="Y116" s="186"/>
    </row>
    <row r="117" spans="1:25" s="141" customFormat="1">
      <c r="A117" s="210">
        <f t="shared" si="15"/>
        <v>14</v>
      </c>
      <c r="B117" s="211">
        <v>41954</v>
      </c>
      <c r="C117" s="211"/>
      <c r="D117" s="212" t="s">
        <v>288</v>
      </c>
      <c r="E117" s="210" t="s">
        <v>263</v>
      </c>
      <c r="F117" s="213">
        <v>99</v>
      </c>
      <c r="G117" s="210" t="s">
        <v>216</v>
      </c>
      <c r="H117" s="210">
        <v>120</v>
      </c>
      <c r="I117" s="214">
        <v>120</v>
      </c>
      <c r="J117" s="307" t="s">
        <v>300</v>
      </c>
      <c r="K117" s="215">
        <f t="shared" si="14"/>
        <v>21</v>
      </c>
      <c r="L117" s="216">
        <f t="shared" si="12"/>
        <v>0.21212121212121213</v>
      </c>
      <c r="M117" s="217" t="s">
        <v>265</v>
      </c>
      <c r="N117" s="218">
        <v>41960</v>
      </c>
      <c r="O117" s="186"/>
      <c r="P117" s="186"/>
      <c r="Q117" s="186"/>
      <c r="R117" s="185"/>
      <c r="S117" s="186"/>
      <c r="T117" s="186"/>
      <c r="U117" s="186"/>
      <c r="V117" s="186"/>
      <c r="W117" s="186"/>
      <c r="X117" s="186"/>
      <c r="Y117" s="186"/>
    </row>
    <row r="118" spans="1:25" s="141" customFormat="1">
      <c r="A118" s="210">
        <f t="shared" si="15"/>
        <v>15</v>
      </c>
      <c r="B118" s="211">
        <v>41956</v>
      </c>
      <c r="C118" s="211"/>
      <c r="D118" s="212" t="s">
        <v>301</v>
      </c>
      <c r="E118" s="210" t="s">
        <v>263</v>
      </c>
      <c r="F118" s="213">
        <v>22</v>
      </c>
      <c r="G118" s="210" t="s">
        <v>216</v>
      </c>
      <c r="H118" s="210">
        <v>33.549999999999997</v>
      </c>
      <c r="I118" s="214">
        <v>32</v>
      </c>
      <c r="J118" s="307" t="s">
        <v>302</v>
      </c>
      <c r="K118" s="215">
        <f t="shared" si="14"/>
        <v>11.549999999999997</v>
      </c>
      <c r="L118" s="216">
        <f t="shared" si="12"/>
        <v>0.52499999999999991</v>
      </c>
      <c r="M118" s="217" t="s">
        <v>265</v>
      </c>
      <c r="N118" s="218">
        <v>42188</v>
      </c>
      <c r="O118" s="186"/>
      <c r="P118" s="186"/>
      <c r="Q118" s="186"/>
      <c r="R118" s="185"/>
      <c r="S118" s="186"/>
      <c r="T118" s="186"/>
      <c r="U118" s="186"/>
      <c r="V118" s="186"/>
      <c r="W118" s="186"/>
      <c r="X118" s="186"/>
      <c r="Y118" s="186"/>
    </row>
    <row r="119" spans="1:25" s="141" customFormat="1">
      <c r="A119" s="210">
        <f t="shared" si="15"/>
        <v>16</v>
      </c>
      <c r="B119" s="211">
        <v>41976</v>
      </c>
      <c r="C119" s="211"/>
      <c r="D119" s="212" t="s">
        <v>303</v>
      </c>
      <c r="E119" s="210" t="s">
        <v>263</v>
      </c>
      <c r="F119" s="213">
        <v>440</v>
      </c>
      <c r="G119" s="210" t="s">
        <v>216</v>
      </c>
      <c r="H119" s="210">
        <v>520</v>
      </c>
      <c r="I119" s="214">
        <v>520</v>
      </c>
      <c r="J119" s="307" t="s">
        <v>304</v>
      </c>
      <c r="K119" s="215">
        <f t="shared" si="14"/>
        <v>80</v>
      </c>
      <c r="L119" s="216">
        <f t="shared" si="12"/>
        <v>0.18181818181818182</v>
      </c>
      <c r="M119" s="217" t="s">
        <v>265</v>
      </c>
      <c r="N119" s="218">
        <v>42208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5" s="141" customFormat="1">
      <c r="A120" s="210">
        <f t="shared" si="15"/>
        <v>17</v>
      </c>
      <c r="B120" s="211">
        <v>41976</v>
      </c>
      <c r="C120" s="211"/>
      <c r="D120" s="212" t="s">
        <v>305</v>
      </c>
      <c r="E120" s="210" t="s">
        <v>263</v>
      </c>
      <c r="F120" s="213">
        <v>360</v>
      </c>
      <c r="G120" s="210" t="s">
        <v>216</v>
      </c>
      <c r="H120" s="210">
        <v>427</v>
      </c>
      <c r="I120" s="214">
        <v>425</v>
      </c>
      <c r="J120" s="307" t="s">
        <v>306</v>
      </c>
      <c r="K120" s="215">
        <f t="shared" si="14"/>
        <v>67</v>
      </c>
      <c r="L120" s="216">
        <f t="shared" si="12"/>
        <v>0.18611111111111112</v>
      </c>
      <c r="M120" s="217" t="s">
        <v>265</v>
      </c>
      <c r="N120" s="218">
        <v>42058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5" s="141" customFormat="1">
      <c r="A121" s="210">
        <f t="shared" si="15"/>
        <v>18</v>
      </c>
      <c r="B121" s="211">
        <v>42012</v>
      </c>
      <c r="C121" s="211"/>
      <c r="D121" s="212" t="s">
        <v>377</v>
      </c>
      <c r="E121" s="210" t="s">
        <v>263</v>
      </c>
      <c r="F121" s="213">
        <v>360</v>
      </c>
      <c r="G121" s="210" t="s">
        <v>216</v>
      </c>
      <c r="H121" s="210">
        <v>455</v>
      </c>
      <c r="I121" s="214">
        <v>420</v>
      </c>
      <c r="J121" s="307" t="s">
        <v>307</v>
      </c>
      <c r="K121" s="215">
        <f t="shared" si="14"/>
        <v>95</v>
      </c>
      <c r="L121" s="216">
        <f t="shared" si="12"/>
        <v>0.2638888888888889</v>
      </c>
      <c r="M121" s="217" t="s">
        <v>265</v>
      </c>
      <c r="N121" s="218">
        <v>42024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5" s="141" customFormat="1">
      <c r="A122" s="210">
        <f t="shared" si="15"/>
        <v>19</v>
      </c>
      <c r="B122" s="211">
        <v>42012</v>
      </c>
      <c r="C122" s="211"/>
      <c r="D122" s="212" t="s">
        <v>2037</v>
      </c>
      <c r="E122" s="210" t="s">
        <v>263</v>
      </c>
      <c r="F122" s="213">
        <v>130</v>
      </c>
      <c r="G122" s="210"/>
      <c r="H122" s="210">
        <v>175.5</v>
      </c>
      <c r="I122" s="214">
        <v>165</v>
      </c>
      <c r="J122" s="307" t="s">
        <v>2323</v>
      </c>
      <c r="K122" s="215">
        <f t="shared" si="14"/>
        <v>45.5</v>
      </c>
      <c r="L122" s="216">
        <f t="shared" si="12"/>
        <v>0.35</v>
      </c>
      <c r="M122" s="217" t="s">
        <v>265</v>
      </c>
      <c r="N122" s="218">
        <v>43088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5" s="141" customFormat="1">
      <c r="A123" s="210">
        <f t="shared" si="15"/>
        <v>20</v>
      </c>
      <c r="B123" s="211">
        <v>42040</v>
      </c>
      <c r="C123" s="211"/>
      <c r="D123" s="212" t="s">
        <v>308</v>
      </c>
      <c r="E123" s="210" t="s">
        <v>275</v>
      </c>
      <c r="F123" s="213">
        <v>98</v>
      </c>
      <c r="G123" s="210"/>
      <c r="H123" s="210">
        <v>120</v>
      </c>
      <c r="I123" s="214">
        <v>120</v>
      </c>
      <c r="J123" s="307" t="s">
        <v>277</v>
      </c>
      <c r="K123" s="215">
        <f t="shared" si="14"/>
        <v>22</v>
      </c>
      <c r="L123" s="216">
        <f t="shared" si="12"/>
        <v>0.22448979591836735</v>
      </c>
      <c r="M123" s="217" t="s">
        <v>265</v>
      </c>
      <c r="N123" s="218">
        <v>42753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5" s="141" customFormat="1">
      <c r="A124" s="210">
        <f t="shared" si="15"/>
        <v>21</v>
      </c>
      <c r="B124" s="211">
        <v>42040</v>
      </c>
      <c r="C124" s="211"/>
      <c r="D124" s="212" t="s">
        <v>309</v>
      </c>
      <c r="E124" s="210" t="s">
        <v>275</v>
      </c>
      <c r="F124" s="213">
        <v>196</v>
      </c>
      <c r="G124" s="210"/>
      <c r="H124" s="210">
        <v>262</v>
      </c>
      <c r="I124" s="214">
        <v>255</v>
      </c>
      <c r="J124" s="307" t="s">
        <v>277</v>
      </c>
      <c r="K124" s="215">
        <f t="shared" si="14"/>
        <v>66</v>
      </c>
      <c r="L124" s="216">
        <f t="shared" si="12"/>
        <v>0.33673469387755101</v>
      </c>
      <c r="M124" s="217" t="s">
        <v>265</v>
      </c>
      <c r="N124" s="218">
        <v>42599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5" s="141" customFormat="1">
      <c r="A125" s="233">
        <f t="shared" si="15"/>
        <v>22</v>
      </c>
      <c r="B125" s="234">
        <v>42067</v>
      </c>
      <c r="C125" s="234"/>
      <c r="D125" s="235" t="s">
        <v>310</v>
      </c>
      <c r="E125" s="236" t="s">
        <v>275</v>
      </c>
      <c r="F125" s="233">
        <v>235</v>
      </c>
      <c r="G125" s="233"/>
      <c r="H125" s="237">
        <v>77</v>
      </c>
      <c r="I125" s="238" t="s">
        <v>312</v>
      </c>
      <c r="J125" s="239" t="s">
        <v>3487</v>
      </c>
      <c r="K125" s="318">
        <f t="shared" ref="K125" si="16">H125-F125</f>
        <v>-158</v>
      </c>
      <c r="L125" s="240">
        <f t="shared" si="12"/>
        <v>-0.67234042553191486</v>
      </c>
      <c r="M125" s="241" t="s">
        <v>1839</v>
      </c>
      <c r="N125" s="242">
        <v>43522</v>
      </c>
      <c r="R125" s="185"/>
      <c r="S125" s="186"/>
      <c r="T125" s="186"/>
      <c r="U125" s="186"/>
      <c r="V125" s="186"/>
      <c r="W125" s="186"/>
      <c r="X125" s="186"/>
      <c r="Y125" s="186"/>
    </row>
    <row r="126" spans="1:25" s="141" customFormat="1">
      <c r="A126" s="210">
        <f t="shared" si="15"/>
        <v>23</v>
      </c>
      <c r="B126" s="211">
        <v>42067</v>
      </c>
      <c r="C126" s="211"/>
      <c r="D126" s="212" t="s">
        <v>313</v>
      </c>
      <c r="E126" s="210" t="s">
        <v>275</v>
      </c>
      <c r="F126" s="213">
        <v>185</v>
      </c>
      <c r="G126" s="210"/>
      <c r="H126" s="210">
        <v>224</v>
      </c>
      <c r="I126" s="214" t="s">
        <v>314</v>
      </c>
      <c r="J126" s="307" t="s">
        <v>277</v>
      </c>
      <c r="K126" s="215">
        <f t="shared" si="14"/>
        <v>39</v>
      </c>
      <c r="L126" s="216">
        <f>K126/F126</f>
        <v>0.21081081081081082</v>
      </c>
      <c r="M126" s="217" t="s">
        <v>265</v>
      </c>
      <c r="N126" s="218">
        <v>42647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5" s="141" customFormat="1">
      <c r="A127" s="226">
        <f t="shared" si="15"/>
        <v>24</v>
      </c>
      <c r="B127" s="227">
        <v>42090</v>
      </c>
      <c r="C127" s="227"/>
      <c r="D127" s="228" t="s">
        <v>315</v>
      </c>
      <c r="E127" s="226" t="s">
        <v>275</v>
      </c>
      <c r="F127" s="229" t="s">
        <v>316</v>
      </c>
      <c r="G127" s="230"/>
      <c r="H127" s="230"/>
      <c r="I127" s="230">
        <v>67</v>
      </c>
      <c r="J127" s="308" t="s">
        <v>264</v>
      </c>
      <c r="K127" s="230"/>
      <c r="L127" s="226"/>
      <c r="M127" s="231"/>
      <c r="N127" s="232"/>
      <c r="O127" s="186"/>
      <c r="R127" s="185"/>
      <c r="S127" s="186"/>
      <c r="T127" s="186"/>
      <c r="U127" s="186"/>
      <c r="V127" s="186"/>
      <c r="W127" s="186"/>
      <c r="X127" s="186"/>
      <c r="Y127" s="186"/>
    </row>
    <row r="128" spans="1:25" s="141" customFormat="1">
      <c r="A128" s="210">
        <f t="shared" si="15"/>
        <v>25</v>
      </c>
      <c r="B128" s="211">
        <v>42093</v>
      </c>
      <c r="C128" s="211"/>
      <c r="D128" s="212" t="s">
        <v>317</v>
      </c>
      <c r="E128" s="210" t="s">
        <v>275</v>
      </c>
      <c r="F128" s="213">
        <v>183.5</v>
      </c>
      <c r="G128" s="210"/>
      <c r="H128" s="210">
        <v>219</v>
      </c>
      <c r="I128" s="214">
        <v>218</v>
      </c>
      <c r="J128" s="307" t="s">
        <v>318</v>
      </c>
      <c r="K128" s="215">
        <f t="shared" si="14"/>
        <v>35.5</v>
      </c>
      <c r="L128" s="216">
        <f t="shared" ref="L128:L135" si="17">K128/F128</f>
        <v>0.19346049046321526</v>
      </c>
      <c r="M128" s="217" t="s">
        <v>265</v>
      </c>
      <c r="N128" s="218">
        <v>42103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5"/>
        <v>26</v>
      </c>
      <c r="B129" s="211">
        <v>42114</v>
      </c>
      <c r="C129" s="211"/>
      <c r="D129" s="212" t="s">
        <v>319</v>
      </c>
      <c r="E129" s="210" t="s">
        <v>275</v>
      </c>
      <c r="F129" s="213">
        <f>(227+237)/2</f>
        <v>232</v>
      </c>
      <c r="G129" s="210"/>
      <c r="H129" s="210">
        <v>298</v>
      </c>
      <c r="I129" s="214">
        <v>298</v>
      </c>
      <c r="J129" s="307" t="s">
        <v>277</v>
      </c>
      <c r="K129" s="215">
        <f t="shared" si="14"/>
        <v>66</v>
      </c>
      <c r="L129" s="216">
        <f t="shared" si="17"/>
        <v>0.28448275862068967</v>
      </c>
      <c r="M129" s="217" t="s">
        <v>265</v>
      </c>
      <c r="N129" s="218">
        <v>42823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5"/>
        <v>27</v>
      </c>
      <c r="B130" s="211">
        <v>42128</v>
      </c>
      <c r="C130" s="211"/>
      <c r="D130" s="212" t="s">
        <v>320</v>
      </c>
      <c r="E130" s="210" t="s">
        <v>263</v>
      </c>
      <c r="F130" s="213">
        <v>385</v>
      </c>
      <c r="G130" s="210"/>
      <c r="H130" s="210">
        <f>212.5+331</f>
        <v>543.5</v>
      </c>
      <c r="I130" s="214">
        <v>510</v>
      </c>
      <c r="J130" s="307" t="s">
        <v>321</v>
      </c>
      <c r="K130" s="215">
        <f t="shared" si="14"/>
        <v>158.5</v>
      </c>
      <c r="L130" s="216">
        <f t="shared" si="17"/>
        <v>0.41168831168831171</v>
      </c>
      <c r="M130" s="217" t="s">
        <v>265</v>
      </c>
      <c r="N130" s="218">
        <v>42235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5"/>
        <v>28</v>
      </c>
      <c r="B131" s="211">
        <v>42128</v>
      </c>
      <c r="C131" s="211"/>
      <c r="D131" s="212" t="s">
        <v>322</v>
      </c>
      <c r="E131" s="210" t="s">
        <v>263</v>
      </c>
      <c r="F131" s="213">
        <v>115.5</v>
      </c>
      <c r="G131" s="210"/>
      <c r="H131" s="210">
        <v>146</v>
      </c>
      <c r="I131" s="214">
        <v>142</v>
      </c>
      <c r="J131" s="307" t="s">
        <v>323</v>
      </c>
      <c r="K131" s="215">
        <f t="shared" si="14"/>
        <v>30.5</v>
      </c>
      <c r="L131" s="216">
        <f t="shared" si="17"/>
        <v>0.26406926406926406</v>
      </c>
      <c r="M131" s="217" t="s">
        <v>265</v>
      </c>
      <c r="N131" s="218">
        <v>42202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5"/>
        <v>29</v>
      </c>
      <c r="B132" s="211">
        <v>42151</v>
      </c>
      <c r="C132" s="211"/>
      <c r="D132" s="212" t="s">
        <v>324</v>
      </c>
      <c r="E132" s="210" t="s">
        <v>263</v>
      </c>
      <c r="F132" s="213">
        <v>237.5</v>
      </c>
      <c r="G132" s="210"/>
      <c r="H132" s="210">
        <v>279.5</v>
      </c>
      <c r="I132" s="214">
        <v>278</v>
      </c>
      <c r="J132" s="307" t="s">
        <v>277</v>
      </c>
      <c r="K132" s="215">
        <f t="shared" si="14"/>
        <v>42</v>
      </c>
      <c r="L132" s="216">
        <f t="shared" si="17"/>
        <v>0.17684210526315788</v>
      </c>
      <c r="M132" s="217" t="s">
        <v>265</v>
      </c>
      <c r="N132" s="218">
        <v>42222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v>30</v>
      </c>
      <c r="B133" s="211">
        <v>42174</v>
      </c>
      <c r="C133" s="211"/>
      <c r="D133" s="212" t="s">
        <v>295</v>
      </c>
      <c r="E133" s="210" t="s">
        <v>275</v>
      </c>
      <c r="F133" s="213">
        <v>340</v>
      </c>
      <c r="G133" s="210"/>
      <c r="H133" s="210">
        <v>448</v>
      </c>
      <c r="I133" s="214">
        <v>448</v>
      </c>
      <c r="J133" s="307" t="s">
        <v>277</v>
      </c>
      <c r="K133" s="215">
        <f t="shared" si="14"/>
        <v>108</v>
      </c>
      <c r="L133" s="216">
        <f t="shared" si="17"/>
        <v>0.31764705882352939</v>
      </c>
      <c r="M133" s="217" t="s">
        <v>265</v>
      </c>
      <c r="N133" s="218">
        <v>43018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v>31</v>
      </c>
      <c r="B134" s="211">
        <v>42191</v>
      </c>
      <c r="C134" s="211"/>
      <c r="D134" s="212" t="s">
        <v>325</v>
      </c>
      <c r="E134" s="210" t="s">
        <v>275</v>
      </c>
      <c r="F134" s="213">
        <v>390</v>
      </c>
      <c r="G134" s="210"/>
      <c r="H134" s="210">
        <v>460</v>
      </c>
      <c r="I134" s="214">
        <v>460</v>
      </c>
      <c r="J134" s="307" t="s">
        <v>277</v>
      </c>
      <c r="K134" s="215">
        <f t="shared" si="14"/>
        <v>70</v>
      </c>
      <c r="L134" s="216">
        <f t="shared" si="17"/>
        <v>0.17948717948717949</v>
      </c>
      <c r="M134" s="217" t="s">
        <v>265</v>
      </c>
      <c r="N134" s="218">
        <v>42478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33">
        <v>32</v>
      </c>
      <c r="B135" s="234">
        <v>42195</v>
      </c>
      <c r="C135" s="234"/>
      <c r="D135" s="235" t="s">
        <v>326</v>
      </c>
      <c r="E135" s="236" t="s">
        <v>275</v>
      </c>
      <c r="F135" s="233">
        <v>122.5</v>
      </c>
      <c r="G135" s="233"/>
      <c r="H135" s="237">
        <v>61</v>
      </c>
      <c r="I135" s="238">
        <v>172</v>
      </c>
      <c r="J135" s="239" t="s">
        <v>2771</v>
      </c>
      <c r="K135" s="318">
        <f t="shared" si="14"/>
        <v>-61.5</v>
      </c>
      <c r="L135" s="240">
        <f t="shared" si="17"/>
        <v>-0.50204081632653064</v>
      </c>
      <c r="M135" s="241" t="s">
        <v>1839</v>
      </c>
      <c r="N135" s="242">
        <v>43333</v>
      </c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v>33</v>
      </c>
      <c r="B136" s="211">
        <v>42219</v>
      </c>
      <c r="C136" s="211"/>
      <c r="D136" s="212" t="s">
        <v>327</v>
      </c>
      <c r="E136" s="210" t="s">
        <v>275</v>
      </c>
      <c r="F136" s="213">
        <v>297.5</v>
      </c>
      <c r="G136" s="210"/>
      <c r="H136" s="210">
        <v>350</v>
      </c>
      <c r="I136" s="214">
        <v>360</v>
      </c>
      <c r="J136" s="307" t="s">
        <v>2023</v>
      </c>
      <c r="K136" s="215">
        <f t="shared" si="14"/>
        <v>52.5</v>
      </c>
      <c r="L136" s="216">
        <f t="shared" ref="L136:L145" si="18">K136/F136</f>
        <v>0.17647058823529413</v>
      </c>
      <c r="M136" s="217" t="s">
        <v>265</v>
      </c>
      <c r="N136" s="218">
        <v>42232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v>34</v>
      </c>
      <c r="B137" s="211">
        <v>42219</v>
      </c>
      <c r="C137" s="211"/>
      <c r="D137" s="212" t="s">
        <v>328</v>
      </c>
      <c r="E137" s="210" t="s">
        <v>275</v>
      </c>
      <c r="F137" s="213">
        <v>115.5</v>
      </c>
      <c r="G137" s="210"/>
      <c r="H137" s="210">
        <v>149</v>
      </c>
      <c r="I137" s="214">
        <v>140</v>
      </c>
      <c r="J137" s="305" t="s">
        <v>2333</v>
      </c>
      <c r="K137" s="215">
        <f t="shared" si="14"/>
        <v>33.5</v>
      </c>
      <c r="L137" s="216">
        <f t="shared" si="18"/>
        <v>0.29004329004329005</v>
      </c>
      <c r="M137" s="217" t="s">
        <v>265</v>
      </c>
      <c r="N137" s="218">
        <v>42740</v>
      </c>
      <c r="O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v>35</v>
      </c>
      <c r="B138" s="211">
        <v>42251</v>
      </c>
      <c r="C138" s="211"/>
      <c r="D138" s="212" t="s">
        <v>324</v>
      </c>
      <c r="E138" s="210" t="s">
        <v>275</v>
      </c>
      <c r="F138" s="213">
        <v>226</v>
      </c>
      <c r="G138" s="210"/>
      <c r="H138" s="210">
        <v>292</v>
      </c>
      <c r="I138" s="214">
        <v>292</v>
      </c>
      <c r="J138" s="307" t="s">
        <v>329</v>
      </c>
      <c r="K138" s="215">
        <f t="shared" si="14"/>
        <v>66</v>
      </c>
      <c r="L138" s="216">
        <f t="shared" si="18"/>
        <v>0.29203539823008851</v>
      </c>
      <c r="M138" s="217" t="s">
        <v>265</v>
      </c>
      <c r="N138" s="218">
        <v>42286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v>36</v>
      </c>
      <c r="B139" s="211">
        <v>42254</v>
      </c>
      <c r="C139" s="211"/>
      <c r="D139" s="212" t="s">
        <v>319</v>
      </c>
      <c r="E139" s="210" t="s">
        <v>275</v>
      </c>
      <c r="F139" s="213">
        <v>232.5</v>
      </c>
      <c r="G139" s="210"/>
      <c r="H139" s="210">
        <v>312.5</v>
      </c>
      <c r="I139" s="214">
        <v>310</v>
      </c>
      <c r="J139" s="307" t="s">
        <v>277</v>
      </c>
      <c r="K139" s="215">
        <f t="shared" si="14"/>
        <v>80</v>
      </c>
      <c r="L139" s="216">
        <f t="shared" si="18"/>
        <v>0.34408602150537637</v>
      </c>
      <c r="M139" s="217" t="s">
        <v>265</v>
      </c>
      <c r="N139" s="218">
        <v>42823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v>37</v>
      </c>
      <c r="B140" s="211">
        <v>42268</v>
      </c>
      <c r="C140" s="211"/>
      <c r="D140" s="212" t="s">
        <v>330</v>
      </c>
      <c r="E140" s="210" t="s">
        <v>275</v>
      </c>
      <c r="F140" s="213">
        <v>196.5</v>
      </c>
      <c r="G140" s="210"/>
      <c r="H140" s="210">
        <v>238</v>
      </c>
      <c r="I140" s="214">
        <v>238</v>
      </c>
      <c r="J140" s="307" t="s">
        <v>329</v>
      </c>
      <c r="K140" s="215">
        <f t="shared" si="14"/>
        <v>41.5</v>
      </c>
      <c r="L140" s="216">
        <f t="shared" si="18"/>
        <v>0.21119592875318066</v>
      </c>
      <c r="M140" s="217" t="s">
        <v>265</v>
      </c>
      <c r="N140" s="218">
        <v>42291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v>38</v>
      </c>
      <c r="B141" s="211">
        <v>42271</v>
      </c>
      <c r="C141" s="211"/>
      <c r="D141" s="212" t="s">
        <v>274</v>
      </c>
      <c r="E141" s="210" t="s">
        <v>275</v>
      </c>
      <c r="F141" s="213">
        <v>65</v>
      </c>
      <c r="G141" s="210"/>
      <c r="H141" s="210">
        <v>82</v>
      </c>
      <c r="I141" s="214">
        <v>82</v>
      </c>
      <c r="J141" s="307" t="s">
        <v>329</v>
      </c>
      <c r="K141" s="215">
        <f t="shared" si="14"/>
        <v>17</v>
      </c>
      <c r="L141" s="216">
        <f t="shared" si="18"/>
        <v>0.26153846153846155</v>
      </c>
      <c r="M141" s="217" t="s">
        <v>265</v>
      </c>
      <c r="N141" s="218">
        <v>42578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v>39</v>
      </c>
      <c r="B142" s="211">
        <v>42291</v>
      </c>
      <c r="C142" s="211"/>
      <c r="D142" s="212" t="s">
        <v>331</v>
      </c>
      <c r="E142" s="210" t="s">
        <v>275</v>
      </c>
      <c r="F142" s="213">
        <v>144</v>
      </c>
      <c r="G142" s="210"/>
      <c r="H142" s="210">
        <v>182.5</v>
      </c>
      <c r="I142" s="214">
        <v>181</v>
      </c>
      <c r="J142" s="307" t="s">
        <v>329</v>
      </c>
      <c r="K142" s="215">
        <f t="shared" si="14"/>
        <v>38.5</v>
      </c>
      <c r="L142" s="216">
        <f t="shared" si="18"/>
        <v>0.2673611111111111</v>
      </c>
      <c r="M142" s="217" t="s">
        <v>265</v>
      </c>
      <c r="N142" s="218">
        <v>42817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v>40</v>
      </c>
      <c r="B143" s="211">
        <v>42291</v>
      </c>
      <c r="C143" s="211"/>
      <c r="D143" s="212" t="s">
        <v>332</v>
      </c>
      <c r="E143" s="210" t="s">
        <v>275</v>
      </c>
      <c r="F143" s="213">
        <v>264</v>
      </c>
      <c r="G143" s="210"/>
      <c r="H143" s="210">
        <v>311</v>
      </c>
      <c r="I143" s="214">
        <v>311</v>
      </c>
      <c r="J143" s="307" t="s">
        <v>329</v>
      </c>
      <c r="K143" s="215">
        <f t="shared" si="14"/>
        <v>47</v>
      </c>
      <c r="L143" s="216">
        <f t="shared" si="18"/>
        <v>0.17803030303030304</v>
      </c>
      <c r="M143" s="217" t="s">
        <v>265</v>
      </c>
      <c r="N143" s="218">
        <v>42604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v>41</v>
      </c>
      <c r="B144" s="211">
        <v>42318</v>
      </c>
      <c r="C144" s="211"/>
      <c r="D144" s="212" t="s">
        <v>343</v>
      </c>
      <c r="E144" s="210" t="s">
        <v>263</v>
      </c>
      <c r="F144" s="213">
        <v>549.5</v>
      </c>
      <c r="G144" s="210"/>
      <c r="H144" s="210">
        <v>630</v>
      </c>
      <c r="I144" s="214">
        <v>630</v>
      </c>
      <c r="J144" s="307" t="s">
        <v>329</v>
      </c>
      <c r="K144" s="215">
        <f t="shared" si="14"/>
        <v>80.5</v>
      </c>
      <c r="L144" s="216">
        <f t="shared" si="18"/>
        <v>0.1464968152866242</v>
      </c>
      <c r="M144" s="217" t="s">
        <v>265</v>
      </c>
      <c r="N144" s="218">
        <v>42419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v>42</v>
      </c>
      <c r="B145" s="211">
        <v>42342</v>
      </c>
      <c r="C145" s="211"/>
      <c r="D145" s="212" t="s">
        <v>333</v>
      </c>
      <c r="E145" s="210" t="s">
        <v>275</v>
      </c>
      <c r="F145" s="213">
        <v>1027.5</v>
      </c>
      <c r="G145" s="210"/>
      <c r="H145" s="210">
        <v>1315</v>
      </c>
      <c r="I145" s="214">
        <v>1250</v>
      </c>
      <c r="J145" s="307" t="s">
        <v>329</v>
      </c>
      <c r="K145" s="215">
        <f t="shared" ref="K145" si="19">H145-F145</f>
        <v>287.5</v>
      </c>
      <c r="L145" s="216">
        <f t="shared" si="18"/>
        <v>0.27980535279805352</v>
      </c>
      <c r="M145" s="217" t="s">
        <v>265</v>
      </c>
      <c r="N145" s="218">
        <v>43244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v>43</v>
      </c>
      <c r="B146" s="211">
        <v>42367</v>
      </c>
      <c r="C146" s="211"/>
      <c r="D146" s="212" t="s">
        <v>338</v>
      </c>
      <c r="E146" s="210" t="s">
        <v>275</v>
      </c>
      <c r="F146" s="213">
        <v>465</v>
      </c>
      <c r="G146" s="210"/>
      <c r="H146" s="210">
        <v>540</v>
      </c>
      <c r="I146" s="214">
        <v>540</v>
      </c>
      <c r="J146" s="307" t="s">
        <v>329</v>
      </c>
      <c r="K146" s="215">
        <f t="shared" si="14"/>
        <v>75</v>
      </c>
      <c r="L146" s="216">
        <f t="shared" ref="L146:L151" si="20">K146/F146</f>
        <v>0.16129032258064516</v>
      </c>
      <c r="M146" s="217" t="s">
        <v>265</v>
      </c>
      <c r="N146" s="218">
        <v>42530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44</v>
      </c>
      <c r="B147" s="211">
        <v>42380</v>
      </c>
      <c r="C147" s="211"/>
      <c r="D147" s="212" t="s">
        <v>308</v>
      </c>
      <c r="E147" s="210" t="s">
        <v>263</v>
      </c>
      <c r="F147" s="213">
        <v>81</v>
      </c>
      <c r="G147" s="210"/>
      <c r="H147" s="210">
        <v>110</v>
      </c>
      <c r="I147" s="214">
        <v>110</v>
      </c>
      <c r="J147" s="307" t="s">
        <v>329</v>
      </c>
      <c r="K147" s="215">
        <f t="shared" si="14"/>
        <v>29</v>
      </c>
      <c r="L147" s="216">
        <f t="shared" si="20"/>
        <v>0.35802469135802467</v>
      </c>
      <c r="M147" s="217" t="s">
        <v>265</v>
      </c>
      <c r="N147" s="218">
        <v>42745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45</v>
      </c>
      <c r="B148" s="211">
        <v>42382</v>
      </c>
      <c r="C148" s="211"/>
      <c r="D148" s="212" t="s">
        <v>341</v>
      </c>
      <c r="E148" s="210" t="s">
        <v>263</v>
      </c>
      <c r="F148" s="213">
        <v>417.5</v>
      </c>
      <c r="G148" s="210"/>
      <c r="H148" s="210">
        <v>547</v>
      </c>
      <c r="I148" s="214">
        <v>535</v>
      </c>
      <c r="J148" s="307" t="s">
        <v>329</v>
      </c>
      <c r="K148" s="215">
        <f t="shared" si="14"/>
        <v>129.5</v>
      </c>
      <c r="L148" s="216">
        <f t="shared" si="20"/>
        <v>0.31017964071856285</v>
      </c>
      <c r="M148" s="217" t="s">
        <v>265</v>
      </c>
      <c r="N148" s="218">
        <v>42578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46</v>
      </c>
      <c r="B149" s="211">
        <v>42408</v>
      </c>
      <c r="C149" s="211"/>
      <c r="D149" s="212" t="s">
        <v>342</v>
      </c>
      <c r="E149" s="210" t="s">
        <v>275</v>
      </c>
      <c r="F149" s="213">
        <v>650</v>
      </c>
      <c r="G149" s="210"/>
      <c r="H149" s="210">
        <v>800</v>
      </c>
      <c r="I149" s="214">
        <v>800</v>
      </c>
      <c r="J149" s="307" t="s">
        <v>329</v>
      </c>
      <c r="K149" s="215">
        <f t="shared" si="14"/>
        <v>150</v>
      </c>
      <c r="L149" s="216">
        <f t="shared" si="20"/>
        <v>0.23076923076923078</v>
      </c>
      <c r="M149" s="217" t="s">
        <v>265</v>
      </c>
      <c r="N149" s="218">
        <v>43154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47</v>
      </c>
      <c r="B150" s="211">
        <v>42433</v>
      </c>
      <c r="C150" s="211"/>
      <c r="D150" s="212" t="s">
        <v>160</v>
      </c>
      <c r="E150" s="210" t="s">
        <v>275</v>
      </c>
      <c r="F150" s="213">
        <v>437.5</v>
      </c>
      <c r="G150" s="210"/>
      <c r="H150" s="210">
        <v>504.5</v>
      </c>
      <c r="I150" s="214">
        <v>522</v>
      </c>
      <c r="J150" s="307" t="s">
        <v>357</v>
      </c>
      <c r="K150" s="215">
        <f t="shared" si="14"/>
        <v>67</v>
      </c>
      <c r="L150" s="216">
        <f t="shared" si="20"/>
        <v>0.15314285714285714</v>
      </c>
      <c r="M150" s="217" t="s">
        <v>265</v>
      </c>
      <c r="N150" s="218">
        <v>42480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48</v>
      </c>
      <c r="B151" s="211">
        <v>42438</v>
      </c>
      <c r="C151" s="211"/>
      <c r="D151" s="212" t="s">
        <v>350</v>
      </c>
      <c r="E151" s="210" t="s">
        <v>275</v>
      </c>
      <c r="F151" s="213">
        <v>189.5</v>
      </c>
      <c r="G151" s="210"/>
      <c r="H151" s="210">
        <v>218</v>
      </c>
      <c r="I151" s="214">
        <v>218</v>
      </c>
      <c r="J151" s="307" t="s">
        <v>329</v>
      </c>
      <c r="K151" s="215">
        <f t="shared" si="14"/>
        <v>28.5</v>
      </c>
      <c r="L151" s="216">
        <f t="shared" si="20"/>
        <v>0.15039577836411611</v>
      </c>
      <c r="M151" s="217" t="s">
        <v>265</v>
      </c>
      <c r="N151" s="218">
        <v>43034</v>
      </c>
      <c r="O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v>49</v>
      </c>
      <c r="B152" s="227">
        <v>42471</v>
      </c>
      <c r="C152" s="227"/>
      <c r="D152" s="228" t="s">
        <v>352</v>
      </c>
      <c r="E152" s="226" t="s">
        <v>275</v>
      </c>
      <c r="F152" s="229" t="s">
        <v>353</v>
      </c>
      <c r="G152" s="230"/>
      <c r="H152" s="230"/>
      <c r="I152" s="230">
        <v>60</v>
      </c>
      <c r="J152" s="308" t="s">
        <v>264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50</v>
      </c>
      <c r="B153" s="211">
        <v>42472</v>
      </c>
      <c r="C153" s="211"/>
      <c r="D153" s="212" t="s">
        <v>362</v>
      </c>
      <c r="E153" s="210" t="s">
        <v>275</v>
      </c>
      <c r="F153" s="213">
        <v>93</v>
      </c>
      <c r="G153" s="210"/>
      <c r="H153" s="210">
        <v>149</v>
      </c>
      <c r="I153" s="214">
        <v>140</v>
      </c>
      <c r="J153" s="305" t="s">
        <v>2334</v>
      </c>
      <c r="K153" s="215">
        <f t="shared" si="14"/>
        <v>56</v>
      </c>
      <c r="L153" s="216">
        <f t="shared" ref="L153:L158" si="21">K153/F153</f>
        <v>0.60215053763440862</v>
      </c>
      <c r="M153" s="217" t="s">
        <v>265</v>
      </c>
      <c r="N153" s="218">
        <v>42740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51</v>
      </c>
      <c r="B154" s="211">
        <v>42472</v>
      </c>
      <c r="C154" s="211"/>
      <c r="D154" s="212" t="s">
        <v>354</v>
      </c>
      <c r="E154" s="210" t="s">
        <v>275</v>
      </c>
      <c r="F154" s="213">
        <v>130</v>
      </c>
      <c r="G154" s="210"/>
      <c r="H154" s="210">
        <v>150</v>
      </c>
      <c r="I154" s="214" t="s">
        <v>355</v>
      </c>
      <c r="J154" s="307" t="s">
        <v>329</v>
      </c>
      <c r="K154" s="215">
        <f t="shared" si="14"/>
        <v>20</v>
      </c>
      <c r="L154" s="216">
        <f t="shared" si="21"/>
        <v>0.15384615384615385</v>
      </c>
      <c r="M154" s="217" t="s">
        <v>265</v>
      </c>
      <c r="N154" s="218">
        <v>42564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52</v>
      </c>
      <c r="B155" s="211">
        <v>42473</v>
      </c>
      <c r="C155" s="211"/>
      <c r="D155" s="212" t="s">
        <v>231</v>
      </c>
      <c r="E155" s="210" t="s">
        <v>275</v>
      </c>
      <c r="F155" s="213">
        <v>196</v>
      </c>
      <c r="G155" s="210"/>
      <c r="H155" s="210">
        <v>299</v>
      </c>
      <c r="I155" s="214">
        <v>299</v>
      </c>
      <c r="J155" s="307" t="s">
        <v>329</v>
      </c>
      <c r="K155" s="215">
        <f t="shared" si="14"/>
        <v>103</v>
      </c>
      <c r="L155" s="216">
        <f t="shared" si="21"/>
        <v>0.52551020408163263</v>
      </c>
      <c r="M155" s="217" t="s">
        <v>265</v>
      </c>
      <c r="N155" s="218">
        <v>42620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53</v>
      </c>
      <c r="B156" s="211">
        <v>42473</v>
      </c>
      <c r="C156" s="211"/>
      <c r="D156" s="212" t="s">
        <v>356</v>
      </c>
      <c r="E156" s="210" t="s">
        <v>275</v>
      </c>
      <c r="F156" s="213">
        <v>88</v>
      </c>
      <c r="G156" s="210"/>
      <c r="H156" s="210">
        <v>103</v>
      </c>
      <c r="I156" s="214">
        <v>103</v>
      </c>
      <c r="J156" s="307" t="s">
        <v>329</v>
      </c>
      <c r="K156" s="215">
        <f t="shared" si="14"/>
        <v>15</v>
      </c>
      <c r="L156" s="216">
        <f t="shared" si="21"/>
        <v>0.17045454545454544</v>
      </c>
      <c r="M156" s="217" t="s">
        <v>265</v>
      </c>
      <c r="N156" s="218">
        <v>42530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54</v>
      </c>
      <c r="B157" s="211">
        <v>42492</v>
      </c>
      <c r="C157" s="211"/>
      <c r="D157" s="212" t="s">
        <v>361</v>
      </c>
      <c r="E157" s="210" t="s">
        <v>275</v>
      </c>
      <c r="F157" s="213">
        <v>127.5</v>
      </c>
      <c r="G157" s="210"/>
      <c r="H157" s="210">
        <v>148</v>
      </c>
      <c r="I157" s="214" t="s">
        <v>360</v>
      </c>
      <c r="J157" s="307" t="s">
        <v>329</v>
      </c>
      <c r="K157" s="215">
        <f t="shared" si="14"/>
        <v>20.5</v>
      </c>
      <c r="L157" s="216">
        <f t="shared" si="21"/>
        <v>0.16078431372549021</v>
      </c>
      <c r="M157" s="217" t="s">
        <v>265</v>
      </c>
      <c r="N157" s="218">
        <v>42564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55</v>
      </c>
      <c r="B158" s="211">
        <v>42493</v>
      </c>
      <c r="C158" s="211"/>
      <c r="D158" s="212" t="s">
        <v>363</v>
      </c>
      <c r="E158" s="210" t="s">
        <v>275</v>
      </c>
      <c r="F158" s="213">
        <v>675</v>
      </c>
      <c r="G158" s="210"/>
      <c r="H158" s="210">
        <v>815</v>
      </c>
      <c r="I158" s="214" t="s">
        <v>364</v>
      </c>
      <c r="J158" s="307" t="s">
        <v>329</v>
      </c>
      <c r="K158" s="215">
        <f t="shared" si="14"/>
        <v>140</v>
      </c>
      <c r="L158" s="216">
        <f t="shared" si="21"/>
        <v>0.2074074074074074</v>
      </c>
      <c r="M158" s="217" t="s">
        <v>265</v>
      </c>
      <c r="N158" s="218">
        <v>43154</v>
      </c>
      <c r="O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26">
        <v>56</v>
      </c>
      <c r="B159" s="227">
        <v>42522</v>
      </c>
      <c r="C159" s="227"/>
      <c r="D159" s="228" t="s">
        <v>368</v>
      </c>
      <c r="E159" s="226" t="s">
        <v>275</v>
      </c>
      <c r="F159" s="229" t="s">
        <v>369</v>
      </c>
      <c r="G159" s="230"/>
      <c r="H159" s="230"/>
      <c r="I159" s="230" t="s">
        <v>370</v>
      </c>
      <c r="J159" s="308" t="s">
        <v>264</v>
      </c>
      <c r="K159" s="230"/>
      <c r="L159" s="226"/>
      <c r="M159" s="231"/>
      <c r="N159" s="232"/>
      <c r="O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57</v>
      </c>
      <c r="B160" s="211">
        <v>42527</v>
      </c>
      <c r="C160" s="211"/>
      <c r="D160" s="212" t="s">
        <v>374</v>
      </c>
      <c r="E160" s="210" t="s">
        <v>275</v>
      </c>
      <c r="F160" s="213">
        <v>110</v>
      </c>
      <c r="G160" s="210"/>
      <c r="H160" s="210">
        <v>126.5</v>
      </c>
      <c r="I160" s="214">
        <v>125</v>
      </c>
      <c r="J160" s="307" t="s">
        <v>283</v>
      </c>
      <c r="K160" s="215">
        <f t="shared" si="14"/>
        <v>16.5</v>
      </c>
      <c r="L160" s="216">
        <f>K160/F160</f>
        <v>0.15</v>
      </c>
      <c r="M160" s="217" t="s">
        <v>265</v>
      </c>
      <c r="N160" s="218">
        <v>42552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58</v>
      </c>
      <c r="B161" s="211">
        <v>42538</v>
      </c>
      <c r="C161" s="211"/>
      <c r="D161" s="212" t="s">
        <v>1826</v>
      </c>
      <c r="E161" s="210" t="s">
        <v>275</v>
      </c>
      <c r="F161" s="213">
        <v>44</v>
      </c>
      <c r="G161" s="210"/>
      <c r="H161" s="210">
        <v>69.5</v>
      </c>
      <c r="I161" s="214">
        <v>69.5</v>
      </c>
      <c r="J161" s="307" t="s">
        <v>2539</v>
      </c>
      <c r="K161" s="215">
        <f t="shared" si="14"/>
        <v>25.5</v>
      </c>
      <c r="L161" s="216">
        <f>K161/F161</f>
        <v>0.57954545454545459</v>
      </c>
      <c r="M161" s="217" t="s">
        <v>265</v>
      </c>
      <c r="N161" s="218">
        <v>42977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59</v>
      </c>
      <c r="B162" s="211">
        <v>42549</v>
      </c>
      <c r="C162" s="211"/>
      <c r="D162" s="212" t="s">
        <v>1830</v>
      </c>
      <c r="E162" s="210" t="s">
        <v>275</v>
      </c>
      <c r="F162" s="213">
        <v>262.5</v>
      </c>
      <c r="G162" s="210"/>
      <c r="H162" s="210">
        <v>340</v>
      </c>
      <c r="I162" s="214">
        <v>333</v>
      </c>
      <c r="J162" s="307" t="s">
        <v>2219</v>
      </c>
      <c r="K162" s="215">
        <f t="shared" si="14"/>
        <v>77.5</v>
      </c>
      <c r="L162" s="216">
        <f>K162/F162</f>
        <v>0.29523809523809524</v>
      </c>
      <c r="M162" s="217" t="s">
        <v>265</v>
      </c>
      <c r="N162" s="218">
        <v>43017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60</v>
      </c>
      <c r="B163" s="211">
        <v>42549</v>
      </c>
      <c r="C163" s="211"/>
      <c r="D163" s="212" t="s">
        <v>1831</v>
      </c>
      <c r="E163" s="210" t="s">
        <v>275</v>
      </c>
      <c r="F163" s="213">
        <v>840</v>
      </c>
      <c r="G163" s="210"/>
      <c r="H163" s="210">
        <v>1230</v>
      </c>
      <c r="I163" s="214">
        <v>1230</v>
      </c>
      <c r="J163" s="307" t="s">
        <v>329</v>
      </c>
      <c r="K163" s="215">
        <f t="shared" si="14"/>
        <v>390</v>
      </c>
      <c r="L163" s="216">
        <f>K163/F163</f>
        <v>0.4642857142857143</v>
      </c>
      <c r="M163" s="217" t="s">
        <v>265</v>
      </c>
      <c r="N163" s="218">
        <v>42649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9">
        <v>61</v>
      </c>
      <c r="B164" s="220">
        <v>42556</v>
      </c>
      <c r="C164" s="220"/>
      <c r="D164" s="221" t="s">
        <v>1840</v>
      </c>
      <c r="E164" s="219" t="s">
        <v>275</v>
      </c>
      <c r="F164" s="222">
        <v>395</v>
      </c>
      <c r="G164" s="223"/>
      <c r="H164" s="223">
        <v>468.5</v>
      </c>
      <c r="I164" s="223">
        <v>510</v>
      </c>
      <c r="J164" s="311" t="s">
        <v>2259</v>
      </c>
      <c r="K164" s="317">
        <f t="shared" si="14"/>
        <v>73.5</v>
      </c>
      <c r="L164" s="224">
        <f>K164/F164</f>
        <v>0.1860759493670886</v>
      </c>
      <c r="M164" s="222" t="s">
        <v>265</v>
      </c>
      <c r="N164" s="225">
        <v>42977</v>
      </c>
      <c r="O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33">
        <v>62</v>
      </c>
      <c r="B165" s="234">
        <v>42584</v>
      </c>
      <c r="C165" s="234"/>
      <c r="D165" s="235" t="s">
        <v>1859</v>
      </c>
      <c r="E165" s="236" t="s">
        <v>263</v>
      </c>
      <c r="F165" s="233">
        <v>169.5</v>
      </c>
      <c r="G165" s="233"/>
      <c r="H165" s="237">
        <v>77</v>
      </c>
      <c r="I165" s="238" t="s">
        <v>1858</v>
      </c>
      <c r="J165" s="239" t="s">
        <v>3488</v>
      </c>
      <c r="K165" s="318">
        <f t="shared" si="14"/>
        <v>-92.5</v>
      </c>
      <c r="L165" s="240">
        <f t="shared" ref="L165" si="22">K165/F165</f>
        <v>-0.54572271386430682</v>
      </c>
      <c r="M165" s="241" t="s">
        <v>1839</v>
      </c>
      <c r="N165" s="242">
        <v>43522</v>
      </c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26">
        <v>63</v>
      </c>
      <c r="B166" s="227">
        <v>42586</v>
      </c>
      <c r="C166" s="227"/>
      <c r="D166" s="228" t="s">
        <v>1861</v>
      </c>
      <c r="E166" s="226" t="s">
        <v>275</v>
      </c>
      <c r="F166" s="229" t="s">
        <v>1862</v>
      </c>
      <c r="G166" s="230"/>
      <c r="H166" s="230"/>
      <c r="I166" s="230">
        <v>475</v>
      </c>
      <c r="J166" s="308" t="s">
        <v>264</v>
      </c>
      <c r="K166" s="230"/>
      <c r="L166" s="226"/>
      <c r="M166" s="231"/>
      <c r="N166" s="232"/>
      <c r="O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64</v>
      </c>
      <c r="B167" s="211">
        <v>42593</v>
      </c>
      <c r="C167" s="211"/>
      <c r="D167" s="212" t="s">
        <v>598</v>
      </c>
      <c r="E167" s="210" t="s">
        <v>275</v>
      </c>
      <c r="F167" s="213">
        <v>86.5</v>
      </c>
      <c r="G167" s="210"/>
      <c r="H167" s="210">
        <v>130</v>
      </c>
      <c r="I167" s="214">
        <v>130</v>
      </c>
      <c r="J167" s="305" t="s">
        <v>2328</v>
      </c>
      <c r="K167" s="215">
        <f t="shared" ref="K167:K189" si="23">H167-F167</f>
        <v>43.5</v>
      </c>
      <c r="L167" s="216">
        <f t="shared" ref="L167:L173" si="24">K167/F167</f>
        <v>0.50289017341040465</v>
      </c>
      <c r="M167" s="217" t="s">
        <v>265</v>
      </c>
      <c r="N167" s="218">
        <v>43091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33">
        <v>65</v>
      </c>
      <c r="B168" s="234">
        <v>42600</v>
      </c>
      <c r="C168" s="234"/>
      <c r="D168" s="235" t="s">
        <v>345</v>
      </c>
      <c r="E168" s="236" t="s">
        <v>275</v>
      </c>
      <c r="F168" s="233">
        <v>133.5</v>
      </c>
      <c r="G168" s="233"/>
      <c r="H168" s="237">
        <v>126.5</v>
      </c>
      <c r="I168" s="238">
        <v>178</v>
      </c>
      <c r="J168" s="239" t="s">
        <v>1884</v>
      </c>
      <c r="K168" s="318">
        <f t="shared" si="23"/>
        <v>-7</v>
      </c>
      <c r="L168" s="240">
        <f t="shared" si="24"/>
        <v>-5.2434456928838954E-2</v>
      </c>
      <c r="M168" s="241" t="s">
        <v>1839</v>
      </c>
      <c r="N168" s="242">
        <v>42615</v>
      </c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66</v>
      </c>
      <c r="B169" s="211">
        <v>42613</v>
      </c>
      <c r="C169" s="211"/>
      <c r="D169" s="212" t="s">
        <v>1878</v>
      </c>
      <c r="E169" s="210" t="s">
        <v>275</v>
      </c>
      <c r="F169" s="213">
        <v>560</v>
      </c>
      <c r="G169" s="210"/>
      <c r="H169" s="210">
        <v>725</v>
      </c>
      <c r="I169" s="214">
        <v>725</v>
      </c>
      <c r="J169" s="307" t="s">
        <v>277</v>
      </c>
      <c r="K169" s="215">
        <f t="shared" si="23"/>
        <v>165</v>
      </c>
      <c r="L169" s="216">
        <f t="shared" si="24"/>
        <v>0.29464285714285715</v>
      </c>
      <c r="M169" s="217" t="s">
        <v>265</v>
      </c>
      <c r="N169" s="218">
        <v>42456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67</v>
      </c>
      <c r="B170" s="211">
        <v>42614</v>
      </c>
      <c r="C170" s="211"/>
      <c r="D170" s="212" t="s">
        <v>1883</v>
      </c>
      <c r="E170" s="210" t="s">
        <v>275</v>
      </c>
      <c r="F170" s="213">
        <v>160.5</v>
      </c>
      <c r="G170" s="210"/>
      <c r="H170" s="210">
        <v>210</v>
      </c>
      <c r="I170" s="214">
        <v>210</v>
      </c>
      <c r="J170" s="307" t="s">
        <v>277</v>
      </c>
      <c r="K170" s="215">
        <f t="shared" si="23"/>
        <v>49.5</v>
      </c>
      <c r="L170" s="216">
        <f t="shared" si="24"/>
        <v>0.30841121495327101</v>
      </c>
      <c r="M170" s="217" t="s">
        <v>265</v>
      </c>
      <c r="N170" s="218">
        <v>42871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68</v>
      </c>
      <c r="B171" s="211">
        <v>42646</v>
      </c>
      <c r="C171" s="211"/>
      <c r="D171" s="212" t="s">
        <v>1904</v>
      </c>
      <c r="E171" s="210" t="s">
        <v>275</v>
      </c>
      <c r="F171" s="213">
        <v>430</v>
      </c>
      <c r="G171" s="210"/>
      <c r="H171" s="210">
        <v>596</v>
      </c>
      <c r="I171" s="214">
        <v>575</v>
      </c>
      <c r="J171" s="307" t="s">
        <v>2038</v>
      </c>
      <c r="K171" s="215">
        <f t="shared" si="23"/>
        <v>166</v>
      </c>
      <c r="L171" s="216">
        <f t="shared" si="24"/>
        <v>0.38604651162790699</v>
      </c>
      <c r="M171" s="217" t="s">
        <v>265</v>
      </c>
      <c r="N171" s="218">
        <v>42769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69</v>
      </c>
      <c r="B172" s="211">
        <v>42657</v>
      </c>
      <c r="C172" s="211"/>
      <c r="D172" s="212" t="s">
        <v>479</v>
      </c>
      <c r="E172" s="210" t="s">
        <v>275</v>
      </c>
      <c r="F172" s="213">
        <v>280</v>
      </c>
      <c r="G172" s="210"/>
      <c r="H172" s="210">
        <v>345</v>
      </c>
      <c r="I172" s="214">
        <v>345</v>
      </c>
      <c r="J172" s="307" t="s">
        <v>277</v>
      </c>
      <c r="K172" s="215">
        <f t="shared" si="23"/>
        <v>65</v>
      </c>
      <c r="L172" s="216">
        <f t="shared" si="24"/>
        <v>0.23214285714285715</v>
      </c>
      <c r="M172" s="217" t="s">
        <v>265</v>
      </c>
      <c r="N172" s="218">
        <v>42814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70</v>
      </c>
      <c r="B173" s="211">
        <v>42657</v>
      </c>
      <c r="C173" s="211"/>
      <c r="D173" s="212" t="s">
        <v>378</v>
      </c>
      <c r="E173" s="210" t="s">
        <v>275</v>
      </c>
      <c r="F173" s="213">
        <v>245</v>
      </c>
      <c r="G173" s="210"/>
      <c r="H173" s="210">
        <v>325.5</v>
      </c>
      <c r="I173" s="214">
        <v>330</v>
      </c>
      <c r="J173" s="307" t="s">
        <v>1993</v>
      </c>
      <c r="K173" s="215">
        <f t="shared" si="23"/>
        <v>80.5</v>
      </c>
      <c r="L173" s="216">
        <f t="shared" si="24"/>
        <v>0.32857142857142857</v>
      </c>
      <c r="M173" s="217" t="s">
        <v>265</v>
      </c>
      <c r="N173" s="218">
        <v>42769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71</v>
      </c>
      <c r="B174" s="211">
        <v>42660</v>
      </c>
      <c r="C174" s="211"/>
      <c r="D174" s="212" t="s">
        <v>365</v>
      </c>
      <c r="E174" s="210" t="s">
        <v>275</v>
      </c>
      <c r="F174" s="213">
        <v>125</v>
      </c>
      <c r="G174" s="210"/>
      <c r="H174" s="210">
        <v>160</v>
      </c>
      <c r="I174" s="214">
        <v>160</v>
      </c>
      <c r="J174" s="307" t="s">
        <v>329</v>
      </c>
      <c r="K174" s="215">
        <f t="shared" si="23"/>
        <v>35</v>
      </c>
      <c r="L174" s="216">
        <v>0.28000000000000008</v>
      </c>
      <c r="M174" s="217" t="s">
        <v>265</v>
      </c>
      <c r="N174" s="218">
        <v>42803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72</v>
      </c>
      <c r="B175" s="211">
        <v>42660</v>
      </c>
      <c r="C175" s="211"/>
      <c r="D175" s="212" t="s">
        <v>1297</v>
      </c>
      <c r="E175" s="210" t="s">
        <v>275</v>
      </c>
      <c r="F175" s="213">
        <v>114</v>
      </c>
      <c r="G175" s="210"/>
      <c r="H175" s="210">
        <v>145</v>
      </c>
      <c r="I175" s="214">
        <v>145</v>
      </c>
      <c r="J175" s="307" t="s">
        <v>329</v>
      </c>
      <c r="K175" s="215">
        <f t="shared" si="23"/>
        <v>31</v>
      </c>
      <c r="L175" s="216">
        <f>K175/F175</f>
        <v>0.27192982456140352</v>
      </c>
      <c r="M175" s="217" t="s">
        <v>265</v>
      </c>
      <c r="N175" s="218">
        <v>42859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73</v>
      </c>
      <c r="B176" s="211">
        <v>42660</v>
      </c>
      <c r="C176" s="211"/>
      <c r="D176" s="212" t="s">
        <v>764</v>
      </c>
      <c r="E176" s="210" t="s">
        <v>275</v>
      </c>
      <c r="F176" s="213">
        <v>212</v>
      </c>
      <c r="G176" s="210"/>
      <c r="H176" s="210">
        <v>280</v>
      </c>
      <c r="I176" s="214">
        <v>276</v>
      </c>
      <c r="J176" s="307" t="s">
        <v>2042</v>
      </c>
      <c r="K176" s="215">
        <f t="shared" si="23"/>
        <v>68</v>
      </c>
      <c r="L176" s="216">
        <f>K176/F176</f>
        <v>0.32075471698113206</v>
      </c>
      <c r="M176" s="217" t="s">
        <v>265</v>
      </c>
      <c r="N176" s="218">
        <v>42858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74</v>
      </c>
      <c r="B177" s="211">
        <v>42678</v>
      </c>
      <c r="C177" s="211"/>
      <c r="D177" s="212" t="s">
        <v>366</v>
      </c>
      <c r="E177" s="210" t="s">
        <v>275</v>
      </c>
      <c r="F177" s="213">
        <v>155</v>
      </c>
      <c r="G177" s="210"/>
      <c r="H177" s="210">
        <v>210</v>
      </c>
      <c r="I177" s="214">
        <v>210</v>
      </c>
      <c r="J177" s="307" t="s">
        <v>2115</v>
      </c>
      <c r="K177" s="215">
        <f t="shared" si="23"/>
        <v>55</v>
      </c>
      <c r="L177" s="216">
        <f>K177/F177</f>
        <v>0.35483870967741937</v>
      </c>
      <c r="M177" s="217" t="s">
        <v>265</v>
      </c>
      <c r="N177" s="218">
        <v>42944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33">
        <v>75</v>
      </c>
      <c r="B178" s="234">
        <v>42710</v>
      </c>
      <c r="C178" s="234"/>
      <c r="D178" s="235" t="s">
        <v>1352</v>
      </c>
      <c r="E178" s="236" t="s">
        <v>275</v>
      </c>
      <c r="F178" s="233">
        <v>150.5</v>
      </c>
      <c r="G178" s="233"/>
      <c r="H178" s="237">
        <v>72.5</v>
      </c>
      <c r="I178" s="238">
        <v>174</v>
      </c>
      <c r="J178" s="239" t="s">
        <v>2772</v>
      </c>
      <c r="K178" s="318">
        <f t="shared" si="23"/>
        <v>-78</v>
      </c>
      <c r="L178" s="240">
        <f t="shared" ref="L178" si="25">K178/F178</f>
        <v>-0.51827242524916939</v>
      </c>
      <c r="M178" s="241" t="s">
        <v>1839</v>
      </c>
      <c r="N178" s="242">
        <v>43333</v>
      </c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76</v>
      </c>
      <c r="B179" s="211">
        <v>42712</v>
      </c>
      <c r="C179" s="211"/>
      <c r="D179" s="212" t="s">
        <v>190</v>
      </c>
      <c r="E179" s="210" t="s">
        <v>275</v>
      </c>
      <c r="F179" s="213">
        <v>380</v>
      </c>
      <c r="G179" s="210"/>
      <c r="H179" s="210">
        <v>478</v>
      </c>
      <c r="I179" s="214">
        <v>468</v>
      </c>
      <c r="J179" s="307" t="s">
        <v>329</v>
      </c>
      <c r="K179" s="215">
        <f t="shared" si="23"/>
        <v>98</v>
      </c>
      <c r="L179" s="216">
        <f t="shared" ref="L179:L187" si="26">K179/F179</f>
        <v>0.25789473684210529</v>
      </c>
      <c r="M179" s="217" t="s">
        <v>265</v>
      </c>
      <c r="N179" s="218">
        <v>43025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77</v>
      </c>
      <c r="B180" s="211">
        <v>42734</v>
      </c>
      <c r="C180" s="211"/>
      <c r="D180" s="212" t="s">
        <v>802</v>
      </c>
      <c r="E180" s="210" t="s">
        <v>275</v>
      </c>
      <c r="F180" s="213">
        <v>305</v>
      </c>
      <c r="G180" s="210"/>
      <c r="H180" s="210">
        <v>375</v>
      </c>
      <c r="I180" s="214">
        <v>375</v>
      </c>
      <c r="J180" s="307" t="s">
        <v>329</v>
      </c>
      <c r="K180" s="215">
        <f t="shared" si="23"/>
        <v>70</v>
      </c>
      <c r="L180" s="216">
        <f t="shared" si="26"/>
        <v>0.22950819672131148</v>
      </c>
      <c r="M180" s="217" t="s">
        <v>265</v>
      </c>
      <c r="N180" s="218">
        <v>42768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78</v>
      </c>
      <c r="B181" s="211">
        <v>42739</v>
      </c>
      <c r="C181" s="211"/>
      <c r="D181" s="212" t="s">
        <v>678</v>
      </c>
      <c r="E181" s="210" t="s">
        <v>275</v>
      </c>
      <c r="F181" s="213">
        <v>99.5</v>
      </c>
      <c r="G181" s="210"/>
      <c r="H181" s="210">
        <v>158</v>
      </c>
      <c r="I181" s="214">
        <v>158</v>
      </c>
      <c r="J181" s="307" t="s">
        <v>329</v>
      </c>
      <c r="K181" s="215">
        <f t="shared" si="23"/>
        <v>58.5</v>
      </c>
      <c r="L181" s="216">
        <f t="shared" si="26"/>
        <v>0.5879396984924623</v>
      </c>
      <c r="M181" s="217" t="s">
        <v>265</v>
      </c>
      <c r="N181" s="218">
        <v>42898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79</v>
      </c>
      <c r="B182" s="211">
        <v>42786</v>
      </c>
      <c r="C182" s="211"/>
      <c r="D182" s="212" t="s">
        <v>1559</v>
      </c>
      <c r="E182" s="210" t="s">
        <v>275</v>
      </c>
      <c r="F182" s="213">
        <v>202.5</v>
      </c>
      <c r="G182" s="210"/>
      <c r="H182" s="210">
        <v>234</v>
      </c>
      <c r="I182" s="214">
        <v>234</v>
      </c>
      <c r="J182" s="307" t="s">
        <v>329</v>
      </c>
      <c r="K182" s="215">
        <f t="shared" si="23"/>
        <v>31.5</v>
      </c>
      <c r="L182" s="216">
        <f t="shared" si="26"/>
        <v>0.15555555555555556</v>
      </c>
      <c r="M182" s="217" t="s">
        <v>265</v>
      </c>
      <c r="N182" s="218">
        <v>42836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80</v>
      </c>
      <c r="B183" s="211">
        <v>42786</v>
      </c>
      <c r="C183" s="211"/>
      <c r="D183" s="212" t="s">
        <v>132</v>
      </c>
      <c r="E183" s="210" t="s">
        <v>275</v>
      </c>
      <c r="F183" s="213">
        <v>140.5</v>
      </c>
      <c r="G183" s="210"/>
      <c r="H183" s="210">
        <v>220</v>
      </c>
      <c r="I183" s="214">
        <v>220</v>
      </c>
      <c r="J183" s="307" t="s">
        <v>329</v>
      </c>
      <c r="K183" s="215">
        <f t="shared" si="23"/>
        <v>79.5</v>
      </c>
      <c r="L183" s="216">
        <f t="shared" si="26"/>
        <v>0.5658362989323843</v>
      </c>
      <c r="M183" s="217" t="s">
        <v>265</v>
      </c>
      <c r="N183" s="218">
        <v>42864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81</v>
      </c>
      <c r="B184" s="211">
        <v>42818</v>
      </c>
      <c r="C184" s="211"/>
      <c r="D184" s="212" t="s">
        <v>1770</v>
      </c>
      <c r="E184" s="210" t="s">
        <v>275</v>
      </c>
      <c r="F184" s="213">
        <v>300.5</v>
      </c>
      <c r="G184" s="210"/>
      <c r="H184" s="210">
        <v>417.5</v>
      </c>
      <c r="I184" s="214">
        <v>420</v>
      </c>
      <c r="J184" s="307" t="s">
        <v>2315</v>
      </c>
      <c r="K184" s="215">
        <f t="shared" si="23"/>
        <v>117</v>
      </c>
      <c r="L184" s="216">
        <f t="shared" si="26"/>
        <v>0.38935108153078202</v>
      </c>
      <c r="M184" s="217" t="s">
        <v>265</v>
      </c>
      <c r="N184" s="218">
        <v>43070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82</v>
      </c>
      <c r="B185" s="211">
        <v>42818</v>
      </c>
      <c r="C185" s="211"/>
      <c r="D185" s="212" t="s">
        <v>744</v>
      </c>
      <c r="E185" s="210" t="s">
        <v>275</v>
      </c>
      <c r="F185" s="213">
        <v>850</v>
      </c>
      <c r="G185" s="210"/>
      <c r="H185" s="210">
        <v>1042.5</v>
      </c>
      <c r="I185" s="214">
        <v>1023</v>
      </c>
      <c r="J185" s="307" t="s">
        <v>2034</v>
      </c>
      <c r="K185" s="215">
        <f t="shared" si="23"/>
        <v>192.5</v>
      </c>
      <c r="L185" s="216">
        <f t="shared" si="26"/>
        <v>0.22647058823529412</v>
      </c>
      <c r="M185" s="217" t="s">
        <v>265</v>
      </c>
      <c r="N185" s="218">
        <v>42830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83</v>
      </c>
      <c r="B186" s="211">
        <v>42830</v>
      </c>
      <c r="C186" s="211"/>
      <c r="D186" s="212" t="s">
        <v>1387</v>
      </c>
      <c r="E186" s="210" t="s">
        <v>275</v>
      </c>
      <c r="F186" s="213">
        <v>785</v>
      </c>
      <c r="G186" s="210"/>
      <c r="H186" s="210">
        <v>930</v>
      </c>
      <c r="I186" s="214">
        <v>920</v>
      </c>
      <c r="J186" s="307" t="s">
        <v>2176</v>
      </c>
      <c r="K186" s="215">
        <f t="shared" si="23"/>
        <v>145</v>
      </c>
      <c r="L186" s="216">
        <f t="shared" si="26"/>
        <v>0.18471337579617833</v>
      </c>
      <c r="M186" s="217" t="s">
        <v>265</v>
      </c>
      <c r="N186" s="218">
        <v>42976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84</v>
      </c>
      <c r="B187" s="234">
        <v>42831</v>
      </c>
      <c r="C187" s="234"/>
      <c r="D187" s="235" t="s">
        <v>1813</v>
      </c>
      <c r="E187" s="236" t="s">
        <v>275</v>
      </c>
      <c r="F187" s="233">
        <v>40</v>
      </c>
      <c r="G187" s="233"/>
      <c r="H187" s="237">
        <v>13.1</v>
      </c>
      <c r="I187" s="238">
        <v>60</v>
      </c>
      <c r="J187" s="325" t="s">
        <v>3407</v>
      </c>
      <c r="K187" s="318">
        <f t="shared" ref="K187" si="27">H187-F187</f>
        <v>-26.9</v>
      </c>
      <c r="L187" s="240">
        <f t="shared" si="26"/>
        <v>-0.67249999999999999</v>
      </c>
      <c r="M187" s="241" t="s">
        <v>1839</v>
      </c>
      <c r="N187" s="242">
        <v>43138</v>
      </c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85</v>
      </c>
      <c r="B188" s="211">
        <v>42837</v>
      </c>
      <c r="C188" s="211"/>
      <c r="D188" s="212" t="s">
        <v>60</v>
      </c>
      <c r="E188" s="210" t="s">
        <v>275</v>
      </c>
      <c r="F188" s="213">
        <v>289.5</v>
      </c>
      <c r="G188" s="210"/>
      <c r="H188" s="210">
        <v>354</v>
      </c>
      <c r="I188" s="214">
        <v>360</v>
      </c>
      <c r="J188" s="307" t="s">
        <v>2256</v>
      </c>
      <c r="K188" s="215">
        <f t="shared" si="23"/>
        <v>64.5</v>
      </c>
      <c r="L188" s="216">
        <f>K188/F188</f>
        <v>0.22279792746113988</v>
      </c>
      <c r="M188" s="217" t="s">
        <v>265</v>
      </c>
      <c r="N188" s="218">
        <v>43040</v>
      </c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86</v>
      </c>
      <c r="B189" s="211">
        <v>42845</v>
      </c>
      <c r="C189" s="211"/>
      <c r="D189" s="212" t="s">
        <v>1053</v>
      </c>
      <c r="E189" s="210" t="s">
        <v>275</v>
      </c>
      <c r="F189" s="213">
        <v>700</v>
      </c>
      <c r="G189" s="210"/>
      <c r="H189" s="210">
        <v>840</v>
      </c>
      <c r="I189" s="214">
        <v>840</v>
      </c>
      <c r="J189" s="307" t="s">
        <v>2086</v>
      </c>
      <c r="K189" s="215">
        <f t="shared" si="23"/>
        <v>140</v>
      </c>
      <c r="L189" s="216">
        <f>K189/F189</f>
        <v>0.2</v>
      </c>
      <c r="M189" s="217" t="s">
        <v>265</v>
      </c>
      <c r="N189" s="218">
        <v>42893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87</v>
      </c>
      <c r="B190" s="227">
        <v>42877</v>
      </c>
      <c r="C190" s="227"/>
      <c r="D190" s="228" t="s">
        <v>808</v>
      </c>
      <c r="E190" s="226" t="s">
        <v>275</v>
      </c>
      <c r="F190" s="229" t="s">
        <v>2050</v>
      </c>
      <c r="G190" s="230"/>
      <c r="H190" s="230"/>
      <c r="I190" s="230">
        <v>190</v>
      </c>
      <c r="J190" s="308" t="s">
        <v>264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9">
        <v>88</v>
      </c>
      <c r="B191" s="220">
        <v>42887</v>
      </c>
      <c r="C191" s="220"/>
      <c r="D191" s="221" t="s">
        <v>733</v>
      </c>
      <c r="E191" s="219" t="s">
        <v>275</v>
      </c>
      <c r="F191" s="222">
        <v>130</v>
      </c>
      <c r="G191" s="223"/>
      <c r="H191" s="223">
        <v>155.5</v>
      </c>
      <c r="I191" s="223">
        <v>170</v>
      </c>
      <c r="J191" s="311" t="s">
        <v>2306</v>
      </c>
      <c r="K191" s="317">
        <f t="shared" ref="K191" si="28">H191-F191</f>
        <v>25.5</v>
      </c>
      <c r="L191" s="224">
        <f t="shared" ref="L191:L209" si="29">K191/F191</f>
        <v>0.19615384615384615</v>
      </c>
      <c r="M191" s="222" t="s">
        <v>265</v>
      </c>
      <c r="N191" s="225">
        <v>43056</v>
      </c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89</v>
      </c>
      <c r="B192" s="211">
        <v>42901</v>
      </c>
      <c r="C192" s="211"/>
      <c r="D192" s="270" t="s">
        <v>2332</v>
      </c>
      <c r="E192" s="210" t="s">
        <v>275</v>
      </c>
      <c r="F192" s="213">
        <v>214.5</v>
      </c>
      <c r="G192" s="210"/>
      <c r="H192" s="210">
        <v>262</v>
      </c>
      <c r="I192" s="214">
        <v>262</v>
      </c>
      <c r="J192" s="307" t="s">
        <v>2177</v>
      </c>
      <c r="K192" s="215">
        <f t="shared" ref="K192:K209" si="30">H192-F192</f>
        <v>47.5</v>
      </c>
      <c r="L192" s="216">
        <f t="shared" si="29"/>
        <v>0.22144522144522144</v>
      </c>
      <c r="M192" s="217" t="s">
        <v>265</v>
      </c>
      <c r="N192" s="218">
        <v>42977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90</v>
      </c>
      <c r="B193" s="211">
        <v>42933</v>
      </c>
      <c r="C193" s="211"/>
      <c r="D193" s="212" t="s">
        <v>1152</v>
      </c>
      <c r="E193" s="210" t="s">
        <v>275</v>
      </c>
      <c r="F193" s="213">
        <v>370</v>
      </c>
      <c r="G193" s="210"/>
      <c r="H193" s="210">
        <v>447.5</v>
      </c>
      <c r="I193" s="214">
        <v>450</v>
      </c>
      <c r="J193" s="307" t="s">
        <v>329</v>
      </c>
      <c r="K193" s="215">
        <f t="shared" si="30"/>
        <v>77.5</v>
      </c>
      <c r="L193" s="216">
        <f t="shared" si="29"/>
        <v>0.20945945945945946</v>
      </c>
      <c r="M193" s="217" t="s">
        <v>265</v>
      </c>
      <c r="N193" s="218">
        <v>43035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91</v>
      </c>
      <c r="B194" s="211">
        <v>42943</v>
      </c>
      <c r="C194" s="211"/>
      <c r="D194" s="212" t="s">
        <v>211</v>
      </c>
      <c r="E194" s="210" t="s">
        <v>275</v>
      </c>
      <c r="F194" s="213">
        <v>657.5</v>
      </c>
      <c r="G194" s="210"/>
      <c r="H194" s="210">
        <v>825</v>
      </c>
      <c r="I194" s="214">
        <v>820</v>
      </c>
      <c r="J194" s="307" t="s">
        <v>329</v>
      </c>
      <c r="K194" s="215">
        <f t="shared" si="30"/>
        <v>167.5</v>
      </c>
      <c r="L194" s="216">
        <f t="shared" si="29"/>
        <v>0.25475285171102663</v>
      </c>
      <c r="M194" s="217" t="s">
        <v>265</v>
      </c>
      <c r="N194" s="218">
        <v>43090</v>
      </c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92</v>
      </c>
      <c r="B195" s="211">
        <v>42964</v>
      </c>
      <c r="C195" s="211"/>
      <c r="D195" s="212" t="s">
        <v>747</v>
      </c>
      <c r="E195" s="210" t="s">
        <v>275</v>
      </c>
      <c r="F195" s="213">
        <v>605</v>
      </c>
      <c r="G195" s="210"/>
      <c r="H195" s="210">
        <v>750</v>
      </c>
      <c r="I195" s="214">
        <v>750</v>
      </c>
      <c r="J195" s="307" t="s">
        <v>2176</v>
      </c>
      <c r="K195" s="215">
        <f t="shared" si="30"/>
        <v>145</v>
      </c>
      <c r="L195" s="216">
        <f t="shared" si="29"/>
        <v>0.23966942148760331</v>
      </c>
      <c r="M195" s="217" t="s">
        <v>265</v>
      </c>
      <c r="N195" s="218">
        <v>43027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9">
        <v>93</v>
      </c>
      <c r="B196" s="220">
        <v>42979</v>
      </c>
      <c r="C196" s="220"/>
      <c r="D196" s="221" t="s">
        <v>1498</v>
      </c>
      <c r="E196" s="219" t="s">
        <v>275</v>
      </c>
      <c r="F196" s="222">
        <v>255</v>
      </c>
      <c r="G196" s="223"/>
      <c r="H196" s="223">
        <v>307.5</v>
      </c>
      <c r="I196" s="223">
        <v>320</v>
      </c>
      <c r="J196" s="311" t="s">
        <v>2329</v>
      </c>
      <c r="K196" s="317">
        <f t="shared" si="30"/>
        <v>52.5</v>
      </c>
      <c r="L196" s="224">
        <f t="shared" si="29"/>
        <v>0.20588235294117646</v>
      </c>
      <c r="M196" s="222" t="s">
        <v>265</v>
      </c>
      <c r="N196" s="225">
        <v>43098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94</v>
      </c>
      <c r="B197" s="211">
        <v>42997</v>
      </c>
      <c r="C197" s="211"/>
      <c r="D197" s="212" t="s">
        <v>1527</v>
      </c>
      <c r="E197" s="210" t="s">
        <v>275</v>
      </c>
      <c r="F197" s="213">
        <v>215</v>
      </c>
      <c r="G197" s="210"/>
      <c r="H197" s="210">
        <v>258</v>
      </c>
      <c r="I197" s="214">
        <v>258</v>
      </c>
      <c r="J197" s="307" t="s">
        <v>329</v>
      </c>
      <c r="K197" s="215">
        <f t="shared" si="30"/>
        <v>43</v>
      </c>
      <c r="L197" s="216">
        <f t="shared" si="29"/>
        <v>0.2</v>
      </c>
      <c r="M197" s="217" t="s">
        <v>265</v>
      </c>
      <c r="N197" s="218">
        <v>43040</v>
      </c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95</v>
      </c>
      <c r="B198" s="211">
        <v>42998</v>
      </c>
      <c r="C198" s="211"/>
      <c r="D198" s="212" t="s">
        <v>598</v>
      </c>
      <c r="E198" s="210" t="s">
        <v>275</v>
      </c>
      <c r="F198" s="213">
        <v>75</v>
      </c>
      <c r="G198" s="210"/>
      <c r="H198" s="210">
        <v>90</v>
      </c>
      <c r="I198" s="214">
        <v>90</v>
      </c>
      <c r="J198" s="307" t="s">
        <v>2213</v>
      </c>
      <c r="K198" s="215">
        <f t="shared" si="30"/>
        <v>15</v>
      </c>
      <c r="L198" s="216">
        <f t="shared" si="29"/>
        <v>0.2</v>
      </c>
      <c r="M198" s="217" t="s">
        <v>265</v>
      </c>
      <c r="N198" s="218">
        <v>43019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96</v>
      </c>
      <c r="B199" s="211">
        <v>43011</v>
      </c>
      <c r="C199" s="211"/>
      <c r="D199" s="212" t="s">
        <v>1909</v>
      </c>
      <c r="E199" s="210" t="s">
        <v>275</v>
      </c>
      <c r="F199" s="213">
        <v>315</v>
      </c>
      <c r="G199" s="210"/>
      <c r="H199" s="210">
        <v>392</v>
      </c>
      <c r="I199" s="214">
        <v>384</v>
      </c>
      <c r="J199" s="307" t="s">
        <v>2209</v>
      </c>
      <c r="K199" s="215">
        <f t="shared" si="30"/>
        <v>77</v>
      </c>
      <c r="L199" s="216">
        <f t="shared" si="29"/>
        <v>0.24444444444444444</v>
      </c>
      <c r="M199" s="217" t="s">
        <v>265</v>
      </c>
      <c r="N199" s="218">
        <v>43017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97</v>
      </c>
      <c r="B200" s="211">
        <v>43013</v>
      </c>
      <c r="C200" s="211"/>
      <c r="D200" s="212" t="s">
        <v>1269</v>
      </c>
      <c r="E200" s="210" t="s">
        <v>275</v>
      </c>
      <c r="F200" s="213">
        <v>145</v>
      </c>
      <c r="G200" s="210"/>
      <c r="H200" s="210">
        <v>179</v>
      </c>
      <c r="I200" s="214">
        <v>180</v>
      </c>
      <c r="J200" s="307" t="s">
        <v>2223</v>
      </c>
      <c r="K200" s="215">
        <f t="shared" si="30"/>
        <v>34</v>
      </c>
      <c r="L200" s="216">
        <f t="shared" si="29"/>
        <v>0.23448275862068965</v>
      </c>
      <c r="M200" s="217" t="s">
        <v>265</v>
      </c>
      <c r="N200" s="218">
        <v>43025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98</v>
      </c>
      <c r="B201" s="211">
        <v>43014</v>
      </c>
      <c r="C201" s="211"/>
      <c r="D201" s="212" t="s">
        <v>618</v>
      </c>
      <c r="E201" s="210" t="s">
        <v>275</v>
      </c>
      <c r="F201" s="213">
        <v>256</v>
      </c>
      <c r="G201" s="210"/>
      <c r="H201" s="210">
        <v>323</v>
      </c>
      <c r="I201" s="214">
        <v>320</v>
      </c>
      <c r="J201" s="307" t="s">
        <v>329</v>
      </c>
      <c r="K201" s="215">
        <f t="shared" si="30"/>
        <v>67</v>
      </c>
      <c r="L201" s="216">
        <f t="shared" si="29"/>
        <v>0.26171875</v>
      </c>
      <c r="M201" s="217" t="s">
        <v>265</v>
      </c>
      <c r="N201" s="218">
        <v>43067</v>
      </c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9">
        <v>99</v>
      </c>
      <c r="B202" s="220">
        <v>43017</v>
      </c>
      <c r="C202" s="220"/>
      <c r="D202" s="221" t="s">
        <v>132</v>
      </c>
      <c r="E202" s="219" t="s">
        <v>275</v>
      </c>
      <c r="F202" s="222">
        <v>152.5</v>
      </c>
      <c r="G202" s="223"/>
      <c r="H202" s="223">
        <v>183.5</v>
      </c>
      <c r="I202" s="223">
        <v>210</v>
      </c>
      <c r="J202" s="311" t="s">
        <v>2260</v>
      </c>
      <c r="K202" s="317">
        <f t="shared" si="30"/>
        <v>31</v>
      </c>
      <c r="L202" s="224">
        <f t="shared" si="29"/>
        <v>0.20327868852459016</v>
      </c>
      <c r="M202" s="222" t="s">
        <v>265</v>
      </c>
      <c r="N202" s="225">
        <v>43042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100</v>
      </c>
      <c r="B203" s="211">
        <v>43017</v>
      </c>
      <c r="C203" s="211"/>
      <c r="D203" s="212" t="s">
        <v>710</v>
      </c>
      <c r="E203" s="210" t="s">
        <v>275</v>
      </c>
      <c r="F203" s="213">
        <v>137.5</v>
      </c>
      <c r="G203" s="210"/>
      <c r="H203" s="210">
        <v>184</v>
      </c>
      <c r="I203" s="214">
        <v>183</v>
      </c>
      <c r="J203" s="305" t="s">
        <v>2517</v>
      </c>
      <c r="K203" s="215">
        <f t="shared" si="30"/>
        <v>46.5</v>
      </c>
      <c r="L203" s="216">
        <f t="shared" si="29"/>
        <v>0.33818181818181819</v>
      </c>
      <c r="M203" s="217" t="s">
        <v>265</v>
      </c>
      <c r="N203" s="218">
        <v>43108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101</v>
      </c>
      <c r="B204" s="211">
        <v>43018</v>
      </c>
      <c r="C204" s="211"/>
      <c r="D204" s="212" t="s">
        <v>2212</v>
      </c>
      <c r="E204" s="210" t="s">
        <v>275</v>
      </c>
      <c r="F204" s="213">
        <v>895</v>
      </c>
      <c r="G204" s="210"/>
      <c r="H204" s="210">
        <v>1122.5</v>
      </c>
      <c r="I204" s="214">
        <v>1078</v>
      </c>
      <c r="J204" s="305" t="s">
        <v>2342</v>
      </c>
      <c r="K204" s="215">
        <f t="shared" si="30"/>
        <v>227.5</v>
      </c>
      <c r="L204" s="216">
        <f t="shared" si="29"/>
        <v>0.25418994413407819</v>
      </c>
      <c r="M204" s="217" t="s">
        <v>265</v>
      </c>
      <c r="N204" s="218">
        <v>43117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102</v>
      </c>
      <c r="B205" s="211">
        <v>43018</v>
      </c>
      <c r="C205" s="211"/>
      <c r="D205" s="212" t="s">
        <v>1271</v>
      </c>
      <c r="E205" s="210" t="s">
        <v>275</v>
      </c>
      <c r="F205" s="213">
        <v>125.5</v>
      </c>
      <c r="G205" s="210"/>
      <c r="H205" s="210">
        <v>158</v>
      </c>
      <c r="I205" s="214">
        <v>155</v>
      </c>
      <c r="J205" s="305" t="s">
        <v>2263</v>
      </c>
      <c r="K205" s="215">
        <f t="shared" si="30"/>
        <v>32.5</v>
      </c>
      <c r="L205" s="216">
        <f t="shared" si="29"/>
        <v>0.25896414342629481</v>
      </c>
      <c r="M205" s="217" t="s">
        <v>265</v>
      </c>
      <c r="N205" s="218">
        <v>43067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251" customFormat="1">
      <c r="A206" s="210">
        <v>103</v>
      </c>
      <c r="B206" s="211">
        <v>43020</v>
      </c>
      <c r="C206" s="211"/>
      <c r="D206" s="212" t="s">
        <v>660</v>
      </c>
      <c r="E206" s="210" t="s">
        <v>275</v>
      </c>
      <c r="F206" s="213">
        <v>525</v>
      </c>
      <c r="G206" s="210"/>
      <c r="H206" s="210">
        <v>629</v>
      </c>
      <c r="I206" s="214">
        <v>629</v>
      </c>
      <c r="J206" s="307" t="s">
        <v>329</v>
      </c>
      <c r="K206" s="215">
        <f t="shared" si="30"/>
        <v>104</v>
      </c>
      <c r="L206" s="216">
        <f t="shared" si="29"/>
        <v>0.1980952380952381</v>
      </c>
      <c r="M206" s="217" t="s">
        <v>265</v>
      </c>
      <c r="N206" s="218">
        <v>43119</v>
      </c>
      <c r="O206" s="186"/>
      <c r="P206" s="141"/>
      <c r="Q206" s="141"/>
      <c r="R206" s="185"/>
      <c r="S206" s="250"/>
      <c r="T206" s="250"/>
      <c r="U206" s="250"/>
      <c r="V206" s="250"/>
      <c r="W206" s="250"/>
      <c r="X206" s="250"/>
      <c r="Y206" s="250"/>
    </row>
    <row r="207" spans="1:25" s="251" customFormat="1">
      <c r="A207" s="253">
        <v>104</v>
      </c>
      <c r="B207" s="254">
        <v>43046</v>
      </c>
      <c r="C207" s="254"/>
      <c r="D207" s="255" t="s">
        <v>838</v>
      </c>
      <c r="E207" s="253" t="s">
        <v>275</v>
      </c>
      <c r="F207" s="256">
        <v>740</v>
      </c>
      <c r="G207" s="253"/>
      <c r="H207" s="253">
        <v>892.5</v>
      </c>
      <c r="I207" s="257">
        <v>900</v>
      </c>
      <c r="J207" s="309" t="s">
        <v>2267</v>
      </c>
      <c r="K207" s="215">
        <f t="shared" si="30"/>
        <v>152.5</v>
      </c>
      <c r="L207" s="258">
        <f t="shared" si="29"/>
        <v>0.20608108108108109</v>
      </c>
      <c r="M207" s="259" t="s">
        <v>265</v>
      </c>
      <c r="N207" s="260">
        <v>43052</v>
      </c>
      <c r="O207" s="186"/>
      <c r="P207" s="141"/>
      <c r="Q207" s="141"/>
      <c r="R207" s="185"/>
      <c r="S207" s="250"/>
      <c r="T207" s="250"/>
      <c r="U207" s="250"/>
      <c r="V207" s="250"/>
      <c r="W207" s="250"/>
      <c r="X207" s="250"/>
      <c r="Y207" s="250"/>
    </row>
    <row r="208" spans="1:25" s="251" customFormat="1">
      <c r="A208" s="253">
        <v>105</v>
      </c>
      <c r="B208" s="254">
        <v>43073</v>
      </c>
      <c r="C208" s="254"/>
      <c r="D208" s="255" t="s">
        <v>1453</v>
      </c>
      <c r="E208" s="253" t="s">
        <v>275</v>
      </c>
      <c r="F208" s="256">
        <v>118.5</v>
      </c>
      <c r="G208" s="253"/>
      <c r="H208" s="253">
        <v>143.5</v>
      </c>
      <c r="I208" s="257">
        <v>145</v>
      </c>
      <c r="J208" s="309" t="s">
        <v>2316</v>
      </c>
      <c r="K208" s="215">
        <f t="shared" si="30"/>
        <v>25</v>
      </c>
      <c r="L208" s="258">
        <f t="shared" si="29"/>
        <v>0.2109704641350211</v>
      </c>
      <c r="M208" s="259" t="s">
        <v>265</v>
      </c>
      <c r="N208" s="260">
        <v>43097</v>
      </c>
      <c r="O208" s="250"/>
      <c r="R208" s="252"/>
      <c r="S208" s="250"/>
      <c r="T208" s="250"/>
      <c r="U208" s="250"/>
      <c r="V208" s="250"/>
      <c r="W208" s="250"/>
      <c r="X208" s="250"/>
      <c r="Y208" s="250"/>
    </row>
    <row r="209" spans="1:25" s="141" customFormat="1">
      <c r="A209" s="219">
        <v>106</v>
      </c>
      <c r="B209" s="220">
        <v>43074</v>
      </c>
      <c r="C209" s="220"/>
      <c r="D209" s="221" t="s">
        <v>426</v>
      </c>
      <c r="E209" s="219" t="s">
        <v>275</v>
      </c>
      <c r="F209" s="222">
        <v>177.5</v>
      </c>
      <c r="G209" s="223"/>
      <c r="H209" s="223">
        <v>215</v>
      </c>
      <c r="I209" s="223">
        <v>230</v>
      </c>
      <c r="J209" s="313" t="s">
        <v>2327</v>
      </c>
      <c r="K209" s="317">
        <f t="shared" si="30"/>
        <v>37.5</v>
      </c>
      <c r="L209" s="224">
        <f t="shared" si="29"/>
        <v>0.21126760563380281</v>
      </c>
      <c r="M209" s="222" t="s">
        <v>265</v>
      </c>
      <c r="N209" s="225">
        <v>43096</v>
      </c>
      <c r="O209" s="250"/>
      <c r="P209" s="251"/>
      <c r="Q209" s="251"/>
      <c r="R209" s="252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61">
        <v>107</v>
      </c>
      <c r="B210" s="262">
        <v>43090</v>
      </c>
      <c r="C210" s="262"/>
      <c r="D210" s="269" t="s">
        <v>1011</v>
      </c>
      <c r="E210" s="261" t="s">
        <v>275</v>
      </c>
      <c r="F210" s="263" t="s">
        <v>2324</v>
      </c>
      <c r="G210" s="261"/>
      <c r="H210" s="261"/>
      <c r="I210" s="264">
        <v>872</v>
      </c>
      <c r="J210" s="306" t="s">
        <v>264</v>
      </c>
      <c r="K210" s="266"/>
      <c r="L210" s="267"/>
      <c r="M210" s="265"/>
      <c r="N210" s="268"/>
      <c r="O210" s="250"/>
      <c r="P210" s="251"/>
      <c r="Q210" s="251"/>
      <c r="R210" s="252"/>
      <c r="S210" s="186"/>
      <c r="T210" s="186"/>
      <c r="U210" s="186"/>
      <c r="V210" s="186"/>
      <c r="W210" s="186"/>
      <c r="X210" s="186"/>
      <c r="Y210" s="186"/>
    </row>
    <row r="211" spans="1:25" s="251" customFormat="1">
      <c r="A211" s="253">
        <v>108</v>
      </c>
      <c r="B211" s="254">
        <v>43098</v>
      </c>
      <c r="C211" s="254"/>
      <c r="D211" s="255" t="s">
        <v>1909</v>
      </c>
      <c r="E211" s="253" t="s">
        <v>275</v>
      </c>
      <c r="F211" s="256">
        <v>435</v>
      </c>
      <c r="G211" s="253"/>
      <c r="H211" s="253">
        <v>542.5</v>
      </c>
      <c r="I211" s="257">
        <v>539</v>
      </c>
      <c r="J211" s="309" t="s">
        <v>329</v>
      </c>
      <c r="K211" s="215">
        <f t="shared" ref="K211:K212" si="31">H211-F211</f>
        <v>107.5</v>
      </c>
      <c r="L211" s="258">
        <f>K211/F211</f>
        <v>0.2471264367816092</v>
      </c>
      <c r="M211" s="259" t="s">
        <v>265</v>
      </c>
      <c r="N211" s="260">
        <v>43206</v>
      </c>
      <c r="O211" s="186"/>
      <c r="P211" s="141"/>
      <c r="Q211" s="141"/>
      <c r="R211" s="185"/>
      <c r="S211" s="250"/>
      <c r="T211" s="250"/>
      <c r="U211" s="250"/>
      <c r="V211" s="250"/>
      <c r="W211" s="250"/>
      <c r="X211" s="250"/>
      <c r="Y211" s="250"/>
    </row>
    <row r="212" spans="1:25" s="251" customFormat="1">
      <c r="A212" s="253">
        <v>109</v>
      </c>
      <c r="B212" s="254">
        <v>43098</v>
      </c>
      <c r="C212" s="254"/>
      <c r="D212" s="255" t="s">
        <v>1814</v>
      </c>
      <c r="E212" s="253" t="s">
        <v>275</v>
      </c>
      <c r="F212" s="256">
        <v>885</v>
      </c>
      <c r="G212" s="253"/>
      <c r="H212" s="253">
        <v>1090</v>
      </c>
      <c r="I212" s="257">
        <v>1084</v>
      </c>
      <c r="J212" s="309" t="s">
        <v>329</v>
      </c>
      <c r="K212" s="215">
        <f t="shared" si="31"/>
        <v>205</v>
      </c>
      <c r="L212" s="258">
        <f>K212/F212</f>
        <v>0.23163841807909605</v>
      </c>
      <c r="M212" s="259" t="s">
        <v>265</v>
      </c>
      <c r="N212" s="260">
        <v>43213</v>
      </c>
      <c r="O212" s="186"/>
      <c r="P212" s="141"/>
      <c r="Q212" s="141"/>
      <c r="R212" s="185"/>
      <c r="S212" s="250"/>
      <c r="T212" s="250"/>
      <c r="U212" s="250"/>
      <c r="V212" s="250"/>
      <c r="W212" s="250"/>
      <c r="X212" s="250"/>
      <c r="Y212" s="250"/>
    </row>
    <row r="213" spans="1:25" s="251" customFormat="1">
      <c r="A213" s="261">
        <v>110</v>
      </c>
      <c r="B213" s="262">
        <v>43138</v>
      </c>
      <c r="C213" s="262"/>
      <c r="D213" s="228" t="s">
        <v>808</v>
      </c>
      <c r="E213" s="226" t="s">
        <v>275</v>
      </c>
      <c r="F213" s="184" t="s">
        <v>2355</v>
      </c>
      <c r="G213" s="230"/>
      <c r="H213" s="230"/>
      <c r="I213" s="230">
        <v>190</v>
      </c>
      <c r="J213" s="306" t="s">
        <v>264</v>
      </c>
      <c r="K213" s="266"/>
      <c r="L213" s="267"/>
      <c r="M213" s="265"/>
      <c r="N213" s="268"/>
      <c r="O213" s="250"/>
      <c r="R213" s="252"/>
      <c r="S213" s="250"/>
      <c r="T213" s="250"/>
      <c r="U213" s="250"/>
      <c r="V213" s="250"/>
      <c r="W213" s="250"/>
      <c r="X213" s="250"/>
      <c r="Y213" s="250"/>
    </row>
    <row r="214" spans="1:25" s="251" customFormat="1">
      <c r="A214" s="261">
        <v>111</v>
      </c>
      <c r="B214" s="262">
        <v>43158</v>
      </c>
      <c r="C214" s="262"/>
      <c r="D214" s="228" t="s">
        <v>1184</v>
      </c>
      <c r="E214" s="261" t="s">
        <v>275</v>
      </c>
      <c r="F214" s="263" t="s">
        <v>2524</v>
      </c>
      <c r="G214" s="261"/>
      <c r="H214" s="261"/>
      <c r="I214" s="264">
        <v>398</v>
      </c>
      <c r="J214" s="306" t="s">
        <v>264</v>
      </c>
      <c r="K214" s="230"/>
      <c r="L214" s="226"/>
      <c r="M214" s="231"/>
      <c r="N214" s="232"/>
      <c r="O214" s="250"/>
      <c r="R214" s="252"/>
      <c r="S214" s="250"/>
      <c r="T214" s="250"/>
      <c r="U214" s="250"/>
      <c r="V214" s="250"/>
      <c r="W214" s="250"/>
      <c r="X214" s="250"/>
      <c r="Y214" s="250"/>
    </row>
    <row r="215" spans="1:25" s="251" customFormat="1">
      <c r="A215" s="261">
        <v>112</v>
      </c>
      <c r="B215" s="285">
        <v>43164</v>
      </c>
      <c r="C215" s="285"/>
      <c r="D215" s="228" t="s">
        <v>110</v>
      </c>
      <c r="E215" s="284" t="s">
        <v>275</v>
      </c>
      <c r="F215" s="286" t="s">
        <v>2527</v>
      </c>
      <c r="G215" s="284"/>
      <c r="H215" s="284"/>
      <c r="I215" s="287">
        <v>672</v>
      </c>
      <c r="J215" s="312" t="s">
        <v>264</v>
      </c>
      <c r="K215" s="266"/>
      <c r="L215" s="267"/>
      <c r="M215" s="265"/>
      <c r="N215" s="268"/>
      <c r="O215" s="250"/>
      <c r="R215" s="252"/>
      <c r="S215" s="250"/>
      <c r="T215" s="250"/>
      <c r="U215" s="250"/>
      <c r="V215" s="250"/>
      <c r="W215" s="250"/>
      <c r="X215" s="250"/>
      <c r="Y215" s="250"/>
    </row>
    <row r="216" spans="1:25" s="251" customFormat="1">
      <c r="A216" s="219">
        <v>113</v>
      </c>
      <c r="B216" s="220">
        <v>43192</v>
      </c>
      <c r="C216" s="220"/>
      <c r="D216" s="221" t="s">
        <v>736</v>
      </c>
      <c r="E216" s="219" t="s">
        <v>275</v>
      </c>
      <c r="F216" s="222">
        <v>492.5</v>
      </c>
      <c r="G216" s="223"/>
      <c r="H216" s="223">
        <v>589</v>
      </c>
      <c r="I216" s="223">
        <v>613</v>
      </c>
      <c r="J216" s="313" t="s">
        <v>2327</v>
      </c>
      <c r="K216" s="317">
        <f t="shared" ref="K216:K217" si="32">H216-F216</f>
        <v>96.5</v>
      </c>
      <c r="L216" s="224">
        <f t="shared" ref="L216:L217" si="33">K216/F216</f>
        <v>0.19593908629441625</v>
      </c>
      <c r="M216" s="222" t="s">
        <v>265</v>
      </c>
      <c r="N216" s="225">
        <v>43333</v>
      </c>
      <c r="O216" s="250"/>
      <c r="R216" s="252"/>
      <c r="S216" s="250"/>
      <c r="T216" s="250"/>
      <c r="U216" s="250"/>
      <c r="V216" s="250"/>
      <c r="W216" s="250"/>
      <c r="X216" s="250"/>
      <c r="Y216" s="250"/>
    </row>
    <row r="217" spans="1:25" s="251" customFormat="1">
      <c r="A217" s="233">
        <v>114</v>
      </c>
      <c r="B217" s="234">
        <v>43194</v>
      </c>
      <c r="C217" s="234"/>
      <c r="D217" s="235" t="s">
        <v>310</v>
      </c>
      <c r="E217" s="236" t="s">
        <v>275</v>
      </c>
      <c r="F217" s="233">
        <v>141.5</v>
      </c>
      <c r="G217" s="233"/>
      <c r="H217" s="237">
        <v>77</v>
      </c>
      <c r="I217" s="238">
        <v>180</v>
      </c>
      <c r="J217" s="325" t="s">
        <v>3489</v>
      </c>
      <c r="K217" s="318">
        <f t="shared" si="32"/>
        <v>-64.5</v>
      </c>
      <c r="L217" s="240">
        <f t="shared" si="33"/>
        <v>-0.45583038869257952</v>
      </c>
      <c r="M217" s="241" t="s">
        <v>1839</v>
      </c>
      <c r="N217" s="242">
        <v>43522</v>
      </c>
      <c r="O217" s="250"/>
      <c r="R217" s="252"/>
      <c r="S217" s="250"/>
      <c r="T217" s="250"/>
      <c r="U217" s="250"/>
      <c r="V217" s="250"/>
      <c r="W217" s="250"/>
      <c r="X217" s="250"/>
      <c r="Y217" s="250"/>
    </row>
    <row r="218" spans="1:25" s="251" customFormat="1">
      <c r="A218" s="233">
        <v>115</v>
      </c>
      <c r="B218" s="234">
        <v>43209</v>
      </c>
      <c r="C218" s="234"/>
      <c r="D218" s="235" t="s">
        <v>1139</v>
      </c>
      <c r="E218" s="236" t="s">
        <v>275</v>
      </c>
      <c r="F218" s="233">
        <v>430</v>
      </c>
      <c r="G218" s="233"/>
      <c r="H218" s="237">
        <v>220</v>
      </c>
      <c r="I218" s="238">
        <v>537</v>
      </c>
      <c r="J218" s="325" t="s">
        <v>2715</v>
      </c>
      <c r="K218" s="318">
        <f t="shared" ref="K218" si="34">H218-F218</f>
        <v>-210</v>
      </c>
      <c r="L218" s="240">
        <f t="shared" ref="L218" si="35">K218/F218</f>
        <v>-0.48837209302325579</v>
      </c>
      <c r="M218" s="241" t="s">
        <v>1839</v>
      </c>
      <c r="N218" s="242">
        <v>43252</v>
      </c>
      <c r="O218" s="250"/>
      <c r="R218" s="252"/>
      <c r="S218" s="250"/>
      <c r="T218" s="250"/>
      <c r="U218" s="250"/>
      <c r="V218" s="250"/>
      <c r="W218" s="250"/>
      <c r="X218" s="250"/>
      <c r="Y218" s="250"/>
    </row>
    <row r="219" spans="1:25" s="251" customFormat="1">
      <c r="A219" s="284">
        <v>116</v>
      </c>
      <c r="B219" s="285">
        <v>43220</v>
      </c>
      <c r="C219" s="285"/>
      <c r="D219" s="300" t="s">
        <v>857</v>
      </c>
      <c r="E219" s="284" t="s">
        <v>275</v>
      </c>
      <c r="F219" s="286" t="s">
        <v>2567</v>
      </c>
      <c r="G219" s="284"/>
      <c r="H219" s="284"/>
      <c r="I219" s="287">
        <v>196</v>
      </c>
      <c r="J219" s="304" t="s">
        <v>264</v>
      </c>
      <c r="K219" s="288"/>
      <c r="L219" s="289"/>
      <c r="M219" s="290"/>
      <c r="N219" s="291"/>
      <c r="O219" s="250"/>
      <c r="R219" s="252"/>
      <c r="S219" s="250"/>
      <c r="T219" s="250"/>
      <c r="U219" s="250"/>
      <c r="V219" s="250"/>
      <c r="W219" s="250"/>
      <c r="X219" s="250"/>
      <c r="Y219" s="250"/>
    </row>
    <row r="220" spans="1:25" s="251" customFormat="1">
      <c r="A220" s="284">
        <v>117</v>
      </c>
      <c r="B220" s="285">
        <v>43237</v>
      </c>
      <c r="C220" s="285"/>
      <c r="D220" s="300" t="s">
        <v>1326</v>
      </c>
      <c r="E220" s="284" t="s">
        <v>275</v>
      </c>
      <c r="F220" s="286" t="s">
        <v>311</v>
      </c>
      <c r="G220" s="284"/>
      <c r="H220" s="284"/>
      <c r="I220" s="287">
        <v>348</v>
      </c>
      <c r="J220" s="304" t="s">
        <v>264</v>
      </c>
      <c r="K220" s="288"/>
      <c r="L220" s="289"/>
      <c r="M220" s="290"/>
      <c r="N220" s="291"/>
      <c r="O220" s="250"/>
      <c r="R220" s="252"/>
      <c r="S220" s="250"/>
      <c r="T220" s="250"/>
      <c r="U220" s="250"/>
      <c r="V220" s="250"/>
      <c r="W220" s="250"/>
      <c r="X220" s="250"/>
      <c r="Y220" s="250"/>
    </row>
    <row r="221" spans="1:25" s="251" customFormat="1">
      <c r="A221" s="284">
        <v>118</v>
      </c>
      <c r="B221" s="285">
        <v>43258</v>
      </c>
      <c r="C221" s="285"/>
      <c r="D221" s="300" t="s">
        <v>1026</v>
      </c>
      <c r="E221" s="284" t="s">
        <v>275</v>
      </c>
      <c r="F221" s="263" t="s">
        <v>2717</v>
      </c>
      <c r="G221" s="284"/>
      <c r="H221" s="284"/>
      <c r="I221" s="287">
        <v>439</v>
      </c>
      <c r="J221" s="304" t="s">
        <v>264</v>
      </c>
      <c r="K221" s="288"/>
      <c r="L221" s="289"/>
      <c r="M221" s="290"/>
      <c r="N221" s="291"/>
      <c r="O221" s="250"/>
      <c r="R221" s="252"/>
      <c r="S221" s="250"/>
      <c r="T221" s="250"/>
      <c r="U221" s="250"/>
      <c r="V221" s="250"/>
      <c r="W221" s="250"/>
      <c r="X221" s="250"/>
      <c r="Y221" s="250"/>
    </row>
    <row r="222" spans="1:25" s="251" customFormat="1">
      <c r="A222" s="284">
        <v>119</v>
      </c>
      <c r="B222" s="285">
        <v>43285</v>
      </c>
      <c r="C222" s="285"/>
      <c r="D222" s="300" t="s">
        <v>40</v>
      </c>
      <c r="E222" s="284" t="s">
        <v>275</v>
      </c>
      <c r="F222" s="263" t="s">
        <v>2739</v>
      </c>
      <c r="G222" s="284"/>
      <c r="H222" s="284"/>
      <c r="I222" s="287">
        <v>170</v>
      </c>
      <c r="J222" s="304" t="s">
        <v>264</v>
      </c>
      <c r="K222" s="288"/>
      <c r="L222" s="289"/>
      <c r="M222" s="290"/>
      <c r="N222" s="291"/>
      <c r="O222" s="250"/>
      <c r="R222" s="252"/>
      <c r="S222" s="250"/>
      <c r="T222" s="250"/>
      <c r="U222" s="250"/>
      <c r="V222" s="250"/>
      <c r="W222" s="250"/>
      <c r="X222" s="250"/>
      <c r="Y222" s="250"/>
    </row>
    <row r="223" spans="1:25" s="251" customFormat="1">
      <c r="A223" s="284">
        <v>120</v>
      </c>
      <c r="B223" s="285">
        <v>43294</v>
      </c>
      <c r="C223" s="285"/>
      <c r="D223" s="300" t="s">
        <v>1914</v>
      </c>
      <c r="E223" s="284" t="s">
        <v>275</v>
      </c>
      <c r="F223" s="263" t="s">
        <v>2746</v>
      </c>
      <c r="G223" s="284"/>
      <c r="H223" s="284"/>
      <c r="I223" s="287">
        <v>59</v>
      </c>
      <c r="J223" s="304" t="s">
        <v>264</v>
      </c>
      <c r="K223" s="288"/>
      <c r="L223" s="289"/>
      <c r="M223" s="290"/>
      <c r="N223" s="291"/>
      <c r="O223" s="250"/>
      <c r="R223" s="252"/>
      <c r="S223" s="250"/>
      <c r="T223" s="250"/>
      <c r="U223" s="250"/>
      <c r="V223" s="250"/>
      <c r="W223" s="250"/>
      <c r="X223" s="250"/>
      <c r="Y223" s="250"/>
    </row>
    <row r="224" spans="1:25" s="251" customFormat="1">
      <c r="A224" s="233">
        <v>121</v>
      </c>
      <c r="B224" s="234">
        <v>43306</v>
      </c>
      <c r="C224" s="234"/>
      <c r="D224" s="235" t="s">
        <v>1813</v>
      </c>
      <c r="E224" s="236" t="s">
        <v>275</v>
      </c>
      <c r="F224" s="233">
        <v>27.5</v>
      </c>
      <c r="G224" s="233"/>
      <c r="H224" s="237">
        <v>13.1</v>
      </c>
      <c r="I224" s="238">
        <v>60</v>
      </c>
      <c r="J224" s="325" t="s">
        <v>3420</v>
      </c>
      <c r="K224" s="318">
        <f t="shared" ref="K224" si="36">H224-F224</f>
        <v>-14.4</v>
      </c>
      <c r="L224" s="240">
        <f t="shared" ref="L224" si="37">K224/F224</f>
        <v>-0.52363636363636368</v>
      </c>
      <c r="M224" s="241" t="s">
        <v>1839</v>
      </c>
      <c r="N224" s="242">
        <v>43138</v>
      </c>
      <c r="O224" s="250"/>
      <c r="R224" s="252"/>
      <c r="S224" s="250"/>
      <c r="T224" s="250"/>
      <c r="U224" s="250"/>
      <c r="V224" s="250"/>
      <c r="W224" s="250"/>
      <c r="X224" s="250"/>
      <c r="Y224" s="250"/>
    </row>
    <row r="225" spans="1:25" s="251" customFormat="1">
      <c r="A225" s="284">
        <v>122</v>
      </c>
      <c r="B225" s="285">
        <v>43318</v>
      </c>
      <c r="C225" s="285"/>
      <c r="D225" s="300" t="s">
        <v>757</v>
      </c>
      <c r="E225" s="284" t="s">
        <v>275</v>
      </c>
      <c r="F225" s="263" t="s">
        <v>2765</v>
      </c>
      <c r="G225" s="284"/>
      <c r="H225" s="284"/>
      <c r="I225" s="287">
        <v>182</v>
      </c>
      <c r="J225" s="304" t="s">
        <v>264</v>
      </c>
      <c r="K225" s="288"/>
      <c r="L225" s="289"/>
      <c r="M225" s="290"/>
      <c r="N225" s="291"/>
      <c r="O225" s="250"/>
      <c r="R225" s="252"/>
      <c r="S225" s="250"/>
      <c r="T225" s="250"/>
      <c r="U225" s="250"/>
      <c r="V225" s="250"/>
      <c r="W225" s="250"/>
      <c r="X225" s="250"/>
      <c r="Y225" s="250"/>
    </row>
    <row r="226" spans="1:25" s="251" customFormat="1">
      <c r="A226" s="253">
        <v>123</v>
      </c>
      <c r="B226" s="254">
        <v>43335</v>
      </c>
      <c r="C226" s="254"/>
      <c r="D226" s="255" t="s">
        <v>928</v>
      </c>
      <c r="E226" s="253" t="s">
        <v>275</v>
      </c>
      <c r="F226" s="256">
        <v>285</v>
      </c>
      <c r="G226" s="253"/>
      <c r="H226" s="253">
        <v>355</v>
      </c>
      <c r="I226" s="257">
        <v>364</v>
      </c>
      <c r="J226" s="309" t="s">
        <v>3328</v>
      </c>
      <c r="K226" s="215">
        <f t="shared" ref="K226" si="38">H226-F226</f>
        <v>70</v>
      </c>
      <c r="L226" s="258">
        <f>K226/F226</f>
        <v>0.24561403508771928</v>
      </c>
      <c r="M226" s="259" t="s">
        <v>265</v>
      </c>
      <c r="N226" s="260">
        <v>43455</v>
      </c>
      <c r="O226" s="186"/>
      <c r="P226" s="141"/>
      <c r="Q226" s="141"/>
      <c r="R226" s="185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84">
        <v>124</v>
      </c>
      <c r="B227" s="285">
        <v>43341</v>
      </c>
      <c r="C227" s="285"/>
      <c r="D227" s="386" t="s">
        <v>816</v>
      </c>
      <c r="E227" s="284" t="s">
        <v>275</v>
      </c>
      <c r="F227" s="263" t="s">
        <v>2775</v>
      </c>
      <c r="G227" s="284"/>
      <c r="H227" s="284"/>
      <c r="I227" s="287">
        <v>635</v>
      </c>
      <c r="J227" s="304" t="s">
        <v>264</v>
      </c>
      <c r="K227" s="288"/>
      <c r="L227" s="289"/>
      <c r="M227" s="290"/>
      <c r="N227" s="291"/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53">
        <v>125</v>
      </c>
      <c r="B228" s="254">
        <v>43395</v>
      </c>
      <c r="C228" s="254"/>
      <c r="D228" s="255" t="s">
        <v>747</v>
      </c>
      <c r="E228" s="253" t="s">
        <v>275</v>
      </c>
      <c r="F228" s="256">
        <v>475</v>
      </c>
      <c r="G228" s="253"/>
      <c r="H228" s="253">
        <v>574</v>
      </c>
      <c r="I228" s="257">
        <v>570</v>
      </c>
      <c r="J228" s="309" t="s">
        <v>329</v>
      </c>
      <c r="K228" s="215">
        <f t="shared" ref="K228" si="39">H228-F228</f>
        <v>99</v>
      </c>
      <c r="L228" s="258">
        <f>K228/F228</f>
        <v>0.20842105263157895</v>
      </c>
      <c r="M228" s="259" t="s">
        <v>265</v>
      </c>
      <c r="N228" s="260">
        <v>43403</v>
      </c>
      <c r="O228" s="186"/>
      <c r="P228" s="141"/>
      <c r="Q228" s="141"/>
      <c r="R228" s="185"/>
      <c r="S228" s="250"/>
      <c r="T228" s="250"/>
      <c r="U228" s="250"/>
      <c r="V228" s="250"/>
      <c r="W228" s="250"/>
      <c r="X228" s="250"/>
      <c r="Y228" s="250"/>
    </row>
    <row r="229" spans="1:25" s="251" customFormat="1">
      <c r="A229" s="284">
        <v>126</v>
      </c>
      <c r="B229" s="285">
        <v>43396</v>
      </c>
      <c r="C229" s="285"/>
      <c r="D229" s="386" t="s">
        <v>2993</v>
      </c>
      <c r="E229" s="284" t="s">
        <v>275</v>
      </c>
      <c r="F229" s="263" t="s">
        <v>3135</v>
      </c>
      <c r="G229" s="284"/>
      <c r="H229" s="284"/>
      <c r="I229" s="287">
        <v>191</v>
      </c>
      <c r="J229" s="304" t="s">
        <v>264</v>
      </c>
      <c r="K229" s="288"/>
      <c r="L229" s="289"/>
      <c r="M229" s="290"/>
      <c r="N229" s="291"/>
      <c r="O229" s="250"/>
      <c r="R229" s="252"/>
      <c r="S229" s="250"/>
      <c r="T229" s="250"/>
      <c r="U229" s="250"/>
      <c r="V229" s="250"/>
      <c r="W229" s="250"/>
      <c r="X229" s="250"/>
      <c r="Y229" s="250"/>
    </row>
    <row r="230" spans="1:25" s="251" customFormat="1">
      <c r="A230" s="253">
        <v>127</v>
      </c>
      <c r="B230" s="254">
        <v>43397</v>
      </c>
      <c r="C230" s="254"/>
      <c r="D230" s="255" t="s">
        <v>831</v>
      </c>
      <c r="E230" s="253" t="s">
        <v>275</v>
      </c>
      <c r="F230" s="256">
        <v>707.5</v>
      </c>
      <c r="G230" s="253"/>
      <c r="H230" s="253">
        <v>872</v>
      </c>
      <c r="I230" s="257">
        <v>872</v>
      </c>
      <c r="J230" s="309" t="s">
        <v>329</v>
      </c>
      <c r="K230" s="215">
        <f t="shared" ref="K230" si="40">H230-F230</f>
        <v>164.5</v>
      </c>
      <c r="L230" s="258">
        <f t="shared" ref="L230" si="41">K230/F230</f>
        <v>0.23250883392226149</v>
      </c>
      <c r="M230" s="259" t="s">
        <v>265</v>
      </c>
      <c r="N230" s="260">
        <v>43482</v>
      </c>
      <c r="O230" s="186"/>
      <c r="P230" s="141"/>
      <c r="Q230" s="141"/>
      <c r="R230" s="185"/>
      <c r="S230" s="250"/>
      <c r="T230" s="250"/>
      <c r="U230" s="250"/>
      <c r="V230" s="250"/>
      <c r="W230" s="250"/>
      <c r="X230" s="250"/>
      <c r="Y230" s="250"/>
    </row>
    <row r="231" spans="1:25" s="141" customFormat="1">
      <c r="A231" s="219">
        <v>128</v>
      </c>
      <c r="B231" s="220">
        <v>43398</v>
      </c>
      <c r="C231" s="220"/>
      <c r="D231" s="221" t="s">
        <v>340</v>
      </c>
      <c r="E231" s="219" t="s">
        <v>275</v>
      </c>
      <c r="F231" s="222">
        <v>707.5</v>
      </c>
      <c r="G231" s="223"/>
      <c r="H231" s="223">
        <v>850</v>
      </c>
      <c r="I231" s="223">
        <v>890</v>
      </c>
      <c r="J231" s="313" t="s">
        <v>3324</v>
      </c>
      <c r="K231" s="317">
        <f t="shared" ref="K231" si="42">H231-F231</f>
        <v>142.5</v>
      </c>
      <c r="L231" s="224">
        <f t="shared" ref="L231" si="43">K231/F231</f>
        <v>0.20141342756183744</v>
      </c>
      <c r="M231" s="222" t="s">
        <v>265</v>
      </c>
      <c r="N231" s="225">
        <v>43453</v>
      </c>
      <c r="O231" s="250"/>
      <c r="P231" s="251"/>
      <c r="Q231" s="251"/>
      <c r="R231" s="252"/>
      <c r="S231" s="186"/>
      <c r="T231" s="186"/>
      <c r="U231" s="186"/>
      <c r="V231" s="186"/>
      <c r="W231" s="186"/>
      <c r="X231" s="186"/>
      <c r="Y231" s="186"/>
    </row>
    <row r="232" spans="1:25" s="251" customFormat="1">
      <c r="A232" s="284">
        <v>129</v>
      </c>
      <c r="B232" s="285">
        <v>43398</v>
      </c>
      <c r="C232" s="285"/>
      <c r="D232" s="386" t="s">
        <v>668</v>
      </c>
      <c r="E232" s="284" t="s">
        <v>275</v>
      </c>
      <c r="F232" s="263" t="s">
        <v>3139</v>
      </c>
      <c r="G232" s="284"/>
      <c r="H232" s="284"/>
      <c r="I232" s="287">
        <v>209</v>
      </c>
      <c r="J232" s="304" t="s">
        <v>264</v>
      </c>
      <c r="K232" s="288"/>
      <c r="L232" s="289"/>
      <c r="M232" s="290"/>
      <c r="N232" s="291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130</v>
      </c>
      <c r="B233" s="254">
        <v>43399</v>
      </c>
      <c r="C233" s="254"/>
      <c r="D233" s="255" t="s">
        <v>2823</v>
      </c>
      <c r="E233" s="253" t="s">
        <v>275</v>
      </c>
      <c r="F233" s="256">
        <v>240</v>
      </c>
      <c r="G233" s="253"/>
      <c r="H233" s="253">
        <v>297</v>
      </c>
      <c r="I233" s="257">
        <v>297</v>
      </c>
      <c r="J233" s="309" t="s">
        <v>329</v>
      </c>
      <c r="K233" s="215">
        <f t="shared" ref="K233" si="44">H233-F233</f>
        <v>57</v>
      </c>
      <c r="L233" s="258">
        <f>K233/F233</f>
        <v>0.23749999999999999</v>
      </c>
      <c r="M233" s="259" t="s">
        <v>265</v>
      </c>
      <c r="N233" s="260">
        <v>43417</v>
      </c>
      <c r="O233" s="186"/>
      <c r="P233" s="141"/>
      <c r="Q233" s="141"/>
      <c r="R233" s="185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84">
        <v>131</v>
      </c>
      <c r="B234" s="262">
        <v>43439</v>
      </c>
      <c r="C234" s="262"/>
      <c r="D234" s="386" t="s">
        <v>609</v>
      </c>
      <c r="E234" s="284" t="s">
        <v>275</v>
      </c>
      <c r="F234" s="286" t="s">
        <v>3168</v>
      </c>
      <c r="G234" s="284"/>
      <c r="H234" s="284"/>
      <c r="I234" s="287">
        <v>321</v>
      </c>
      <c r="J234" s="304" t="s">
        <v>264</v>
      </c>
      <c r="K234" s="288"/>
      <c r="L234" s="289"/>
      <c r="M234" s="290"/>
      <c r="N234" s="291"/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4">
        <v>132</v>
      </c>
      <c r="B235" s="262">
        <v>43439</v>
      </c>
      <c r="C235" s="262"/>
      <c r="D235" s="386" t="s">
        <v>3169</v>
      </c>
      <c r="E235" s="284" t="s">
        <v>275</v>
      </c>
      <c r="F235" s="286" t="s">
        <v>2324</v>
      </c>
      <c r="G235" s="284"/>
      <c r="H235" s="284"/>
      <c r="I235" s="287">
        <v>840</v>
      </c>
      <c r="J235" s="304" t="s">
        <v>264</v>
      </c>
      <c r="K235" s="288"/>
      <c r="L235" s="289"/>
      <c r="M235" s="290"/>
      <c r="N235" s="291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141" customFormat="1">
      <c r="A236" s="219">
        <v>133</v>
      </c>
      <c r="B236" s="220">
        <v>43439</v>
      </c>
      <c r="C236" s="220"/>
      <c r="D236" s="221" t="s">
        <v>3170</v>
      </c>
      <c r="E236" s="219" t="s">
        <v>275</v>
      </c>
      <c r="F236" s="222">
        <v>202.5</v>
      </c>
      <c r="G236" s="223"/>
      <c r="H236" s="223">
        <v>242.5</v>
      </c>
      <c r="I236" s="223">
        <v>252</v>
      </c>
      <c r="J236" s="313" t="s">
        <v>3331</v>
      </c>
      <c r="K236" s="317">
        <f t="shared" ref="K236" si="45">H236-F236</f>
        <v>40</v>
      </c>
      <c r="L236" s="224">
        <f t="shared" ref="L236" si="46">K236/F236</f>
        <v>0.19753086419753085</v>
      </c>
      <c r="M236" s="222" t="s">
        <v>265</v>
      </c>
      <c r="N236" s="225">
        <v>43460</v>
      </c>
      <c r="O236" s="250"/>
      <c r="P236" s="251"/>
      <c r="Q236" s="251"/>
      <c r="R236" s="252"/>
      <c r="S236" s="186"/>
      <c r="T236" s="186"/>
      <c r="U236" s="186"/>
      <c r="V236" s="186"/>
      <c r="W236" s="186"/>
      <c r="X236" s="186"/>
      <c r="Y236" s="186"/>
    </row>
    <row r="237" spans="1:25" s="251" customFormat="1">
      <c r="A237" s="284">
        <v>134</v>
      </c>
      <c r="B237" s="262">
        <v>43465</v>
      </c>
      <c r="C237" s="262"/>
      <c r="D237" s="386" t="s">
        <v>985</v>
      </c>
      <c r="E237" s="284" t="s">
        <v>275</v>
      </c>
      <c r="F237" s="286" t="s">
        <v>3342</v>
      </c>
      <c r="G237" s="284"/>
      <c r="H237" s="284"/>
      <c r="I237" s="287">
        <v>866</v>
      </c>
      <c r="J237" s="304" t="s">
        <v>264</v>
      </c>
      <c r="K237" s="288"/>
      <c r="L237" s="289"/>
      <c r="M237" s="290"/>
      <c r="N237" s="291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4">
        <v>135</v>
      </c>
      <c r="B238" s="262">
        <v>43469</v>
      </c>
      <c r="C238" s="262"/>
      <c r="D238" s="386" t="s">
        <v>1835</v>
      </c>
      <c r="E238" s="284" t="s">
        <v>275</v>
      </c>
      <c r="F238" s="286" t="s">
        <v>3350</v>
      </c>
      <c r="G238" s="284"/>
      <c r="H238" s="284"/>
      <c r="I238" s="287">
        <v>1185</v>
      </c>
      <c r="J238" s="304" t="s">
        <v>264</v>
      </c>
      <c r="K238" s="288"/>
      <c r="L238" s="289"/>
      <c r="M238" s="290"/>
      <c r="N238" s="291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4">
        <v>136</v>
      </c>
      <c r="B239" s="262">
        <v>43522</v>
      </c>
      <c r="C239" s="262"/>
      <c r="D239" s="386" t="s">
        <v>239</v>
      </c>
      <c r="E239" s="284" t="s">
        <v>275</v>
      </c>
      <c r="F239" s="286" t="s">
        <v>3486</v>
      </c>
      <c r="G239" s="284"/>
      <c r="H239" s="284"/>
      <c r="I239" s="287">
        <v>411</v>
      </c>
      <c r="J239" s="304" t="s">
        <v>264</v>
      </c>
      <c r="K239" s="288"/>
      <c r="L239" s="289"/>
      <c r="M239" s="290"/>
      <c r="N239" s="291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 ht="14.25">
      <c r="A240" s="284"/>
      <c r="B240" s="262"/>
      <c r="C240" s="262"/>
      <c r="D240" s="381"/>
      <c r="E240" s="284"/>
      <c r="F240" s="286"/>
      <c r="G240" s="284"/>
      <c r="H240" s="284"/>
      <c r="I240" s="287"/>
      <c r="J240" s="304"/>
      <c r="K240" s="288"/>
      <c r="L240" s="289"/>
      <c r="M240" s="290"/>
      <c r="N240" s="291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 ht="14.25">
      <c r="A241" s="284"/>
      <c r="B241" s="262"/>
      <c r="C241" s="262"/>
      <c r="D241" s="381"/>
      <c r="E241" s="284"/>
      <c r="F241" s="286"/>
      <c r="G241" s="284"/>
      <c r="H241" s="284"/>
      <c r="I241" s="287"/>
      <c r="J241" s="304"/>
      <c r="K241" s="288"/>
      <c r="L241" s="289"/>
      <c r="M241" s="290"/>
      <c r="N241" s="291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>
      <c r="A242" s="284"/>
      <c r="B242" s="262"/>
      <c r="C242" s="262"/>
      <c r="D242" s="386"/>
      <c r="E242" s="284"/>
      <c r="F242" s="286"/>
      <c r="G242" s="284"/>
      <c r="H242" s="284"/>
      <c r="I242" s="287"/>
      <c r="J242" s="304"/>
      <c r="K242" s="288"/>
      <c r="L242" s="289"/>
      <c r="M242" s="290"/>
      <c r="N242" s="291"/>
      <c r="O242" s="250"/>
      <c r="P242" s="251"/>
      <c r="Q242" s="251"/>
      <c r="R242" s="252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284"/>
      <c r="B243" s="388"/>
      <c r="C243" s="388"/>
      <c r="D243" s="389"/>
      <c r="E243" s="284"/>
      <c r="F243" s="286" t="s">
        <v>359</v>
      </c>
      <c r="G243" s="284"/>
      <c r="H243" s="284"/>
      <c r="I243" s="287"/>
      <c r="J243" s="304"/>
      <c r="K243" s="288"/>
      <c r="L243" s="289"/>
      <c r="M243" s="290"/>
      <c r="N243" s="291"/>
      <c r="O243" s="250"/>
      <c r="P243" s="251"/>
      <c r="Q243" s="251"/>
      <c r="R243" s="252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93"/>
      <c r="B244" s="94"/>
      <c r="C244" s="94"/>
      <c r="D244" s="95"/>
      <c r="E244" s="96"/>
      <c r="F244" s="170"/>
      <c r="G244" s="86"/>
      <c r="H244" s="157"/>
      <c r="I244" s="173"/>
      <c r="J244" s="150"/>
      <c r="K244" s="87"/>
      <c r="L244" s="87"/>
      <c r="M244" s="87"/>
      <c r="N244" s="18"/>
      <c r="O244" s="9"/>
      <c r="P244" s="1"/>
      <c r="Q244" s="1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3" t="s">
        <v>171</v>
      </c>
      <c r="B245" s="18"/>
      <c r="C245" s="18"/>
      <c r="D245" s="18"/>
      <c r="E245" s="18"/>
      <c r="F245" s="87"/>
      <c r="G245" s="87"/>
      <c r="H245" s="87"/>
      <c r="I245" s="87"/>
      <c r="J245" s="140"/>
      <c r="K245" s="87"/>
      <c r="L245" s="87"/>
      <c r="M245" s="87"/>
      <c r="N245" s="18"/>
      <c r="O245" s="9"/>
      <c r="P245" s="1"/>
      <c r="Q245" s="1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172</v>
      </c>
      <c r="B246" s="18"/>
      <c r="C246" s="18"/>
      <c r="D246" s="18"/>
      <c r="E246" s="18"/>
      <c r="F246" s="87"/>
      <c r="G246" s="87"/>
      <c r="H246" s="87"/>
      <c r="I246" s="87"/>
      <c r="J246" s="140"/>
      <c r="K246" s="87"/>
      <c r="L246" s="87"/>
      <c r="M246" s="87"/>
      <c r="N246" s="18"/>
      <c r="O246" s="9"/>
      <c r="P246" s="1"/>
      <c r="Q246" s="1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37" t="s">
        <v>173</v>
      </c>
      <c r="B247" s="18"/>
      <c r="C247" s="18"/>
      <c r="D247" s="18"/>
      <c r="E247" s="18"/>
      <c r="F247" s="87"/>
      <c r="G247" s="87"/>
      <c r="H247" s="87"/>
      <c r="I247" s="87"/>
      <c r="J247" s="140"/>
      <c r="K247" s="87"/>
      <c r="L247" s="87"/>
      <c r="M247" s="87"/>
      <c r="N247" s="18"/>
      <c r="O247" s="9"/>
      <c r="P247" s="1"/>
      <c r="Q247" s="1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37" t="s">
        <v>174</v>
      </c>
      <c r="B248" s="18"/>
      <c r="C248" s="18"/>
      <c r="D248" s="18"/>
      <c r="E248" s="18"/>
      <c r="F248" s="87"/>
      <c r="G248" s="87"/>
      <c r="H248" s="87"/>
      <c r="I248" s="87"/>
      <c r="J248" s="140"/>
      <c r="K248" s="87"/>
      <c r="L248" s="87"/>
      <c r="M248" s="87"/>
      <c r="N248" s="18"/>
      <c r="O248" s="9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175</v>
      </c>
      <c r="B249" s="18"/>
      <c r="C249" s="18"/>
      <c r="D249" s="18"/>
      <c r="E249" s="18"/>
      <c r="F249" s="87"/>
      <c r="G249" s="87"/>
      <c r="H249" s="87"/>
      <c r="I249" s="87"/>
      <c r="J249" s="140"/>
      <c r="K249" s="87"/>
      <c r="L249" s="87"/>
      <c r="M249" s="87"/>
      <c r="N249" s="18"/>
      <c r="O249" s="9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176</v>
      </c>
      <c r="B250" s="18"/>
      <c r="C250" s="18"/>
      <c r="D250" s="18"/>
      <c r="E250" s="18"/>
      <c r="F250" s="87"/>
      <c r="G250" s="87"/>
      <c r="H250" s="87"/>
      <c r="I250" s="87"/>
      <c r="J250" s="140"/>
      <c r="K250" s="87"/>
      <c r="L250" s="87"/>
      <c r="M250" s="87"/>
      <c r="N250" s="18"/>
      <c r="O250" s="140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177</v>
      </c>
      <c r="B251" s="18"/>
      <c r="C251" s="18"/>
      <c r="D251" s="18"/>
      <c r="E251" s="18"/>
      <c r="F251" s="87"/>
      <c r="G251" s="87"/>
      <c r="H251" s="87"/>
      <c r="I251" s="87"/>
      <c r="J251" s="140"/>
      <c r="K251" s="87"/>
      <c r="L251" s="87"/>
      <c r="M251" s="87"/>
      <c r="N251" s="18"/>
      <c r="O251" s="140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178</v>
      </c>
      <c r="B252" s="18"/>
      <c r="C252" s="18"/>
      <c r="D252" s="18"/>
      <c r="E252" s="18"/>
      <c r="F252" s="87"/>
      <c r="G252" s="87"/>
      <c r="H252" s="87"/>
      <c r="I252" s="87"/>
      <c r="J252" s="140"/>
      <c r="K252" s="87"/>
      <c r="L252" s="87"/>
      <c r="M252" s="87"/>
      <c r="N252" s="18"/>
      <c r="O252" s="140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179</v>
      </c>
      <c r="B253" s="18"/>
      <c r="C253" s="18"/>
      <c r="D253" s="18"/>
      <c r="E253" s="18"/>
      <c r="F253" s="87"/>
      <c r="G253" s="87"/>
      <c r="H253" s="87"/>
      <c r="I253" s="87"/>
      <c r="J253" s="140"/>
      <c r="K253" s="87"/>
      <c r="L253" s="87"/>
      <c r="M253" s="87"/>
      <c r="N253" s="18"/>
      <c r="O253" s="140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180</v>
      </c>
      <c r="B254" s="18"/>
      <c r="C254" s="18"/>
      <c r="D254" s="18"/>
      <c r="E254" s="18"/>
      <c r="F254" s="87"/>
      <c r="G254" s="87"/>
      <c r="H254" s="87"/>
      <c r="I254" s="87"/>
      <c r="J254" s="140"/>
      <c r="K254" s="87"/>
      <c r="L254" s="87"/>
      <c r="M254" s="87"/>
      <c r="N254" s="18"/>
      <c r="O254" s="140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7"/>
      <c r="G255" s="87"/>
      <c r="H255" s="87"/>
      <c r="I255" s="87"/>
      <c r="J255" s="140"/>
      <c r="K255" s="87"/>
      <c r="L255" s="87"/>
      <c r="M255" s="87"/>
      <c r="N255" s="18"/>
      <c r="O255" s="140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140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140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140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140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140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49"/>
      <c r="K263" s="113"/>
      <c r="L263" s="141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49"/>
      <c r="K264" s="113"/>
      <c r="L264" s="141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49"/>
      <c r="K265" s="113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49"/>
      <c r="K266" s="113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49"/>
      <c r="K267" s="113"/>
      <c r="L267" s="141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0"/>
      <c r="P350" s="18"/>
      <c r="Q350" s="18"/>
      <c r="R350" s="87"/>
    </row>
    <row r="351" spans="1:26">
      <c r="O351" s="140"/>
      <c r="P351" s="18"/>
      <c r="Q351" s="18"/>
      <c r="R351" s="87"/>
    </row>
    <row r="352" spans="1:26">
      <c r="O352" s="140"/>
      <c r="P352" s="18"/>
      <c r="Q352" s="18"/>
    </row>
    <row r="353" spans="1:16383">
      <c r="O353" s="140"/>
    </row>
    <row r="354" spans="1:16383">
      <c r="O354" s="140"/>
    </row>
    <row r="364" spans="1:16383">
      <c r="E364" s="149"/>
      <c r="G364" s="113"/>
      <c r="H364" s="141"/>
    </row>
    <row r="366" spans="1:16383">
      <c r="A366" s="113">
        <v>26</v>
      </c>
      <c r="B366" s="414">
        <v>43480</v>
      </c>
      <c r="D366" s="113" t="s">
        <v>3365</v>
      </c>
      <c r="E366" s="113" t="s">
        <v>263</v>
      </c>
      <c r="F366" s="149">
        <v>1890</v>
      </c>
      <c r="G366" s="149">
        <v>1867</v>
      </c>
      <c r="H366" s="149">
        <v>1908</v>
      </c>
      <c r="I366" s="149">
        <v>1940</v>
      </c>
      <c r="J366" s="350" t="s">
        <v>3361</v>
      </c>
      <c r="K366" s="350">
        <f t="shared" ref="K366" si="47">H366-F366</f>
        <v>18</v>
      </c>
      <c r="L366" s="383"/>
      <c r="M366" s="350">
        <f t="shared" ref="M366" si="48">N366*K366</f>
        <v>9000</v>
      </c>
      <c r="N366" s="350">
        <v>500</v>
      </c>
      <c r="O366" s="350" t="s">
        <v>265</v>
      </c>
      <c r="P366" s="413">
        <v>43480</v>
      </c>
    </row>
    <row r="367" spans="1:16383" ht="14.25">
      <c r="A367" s="349"/>
      <c r="B367" s="354"/>
      <c r="C367" s="381"/>
      <c r="D367" s="348"/>
      <c r="E367" s="348"/>
      <c r="F367" s="349"/>
      <c r="G367" s="349"/>
      <c r="H367" s="348"/>
      <c r="I367" s="281"/>
      <c r="J367" s="281"/>
      <c r="K367" s="352"/>
      <c r="L367" s="281"/>
      <c r="M367" s="281"/>
      <c r="N367" s="281"/>
      <c r="O367" s="354"/>
      <c r="P367" s="382"/>
      <c r="Q367" s="394"/>
      <c r="R367" s="141"/>
      <c r="S367" s="140"/>
      <c r="T367" s="140"/>
      <c r="U367" s="140"/>
      <c r="V367" s="140"/>
      <c r="W367" s="140"/>
      <c r="X367" s="140"/>
      <c r="Y367" s="140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  <c r="BA367" s="141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141"/>
      <c r="BM367" s="141"/>
      <c r="BN367" s="141"/>
      <c r="BO367" s="141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141"/>
      <c r="ES367" s="141"/>
      <c r="ET367" s="141"/>
      <c r="EU367" s="141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141"/>
      <c r="FG367" s="141"/>
      <c r="FH367" s="141"/>
      <c r="FI367" s="141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141"/>
      <c r="FU367" s="141"/>
      <c r="FV367" s="141"/>
      <c r="FW367" s="141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141"/>
      <c r="GI367" s="141"/>
      <c r="GJ367" s="141"/>
      <c r="GK367" s="141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141"/>
      <c r="GW367" s="141"/>
      <c r="GX367" s="141"/>
      <c r="GY367" s="141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141"/>
      <c r="HK367" s="141"/>
      <c r="HL367" s="141"/>
      <c r="HM367" s="141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141"/>
      <c r="HY367" s="141"/>
      <c r="HZ367" s="141"/>
      <c r="IA367" s="141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141"/>
      <c r="IM367" s="141"/>
      <c r="IN367" s="141"/>
      <c r="IO367" s="141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141"/>
      <c r="JA367" s="141"/>
      <c r="JB367" s="141"/>
      <c r="JC367" s="141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141"/>
      <c r="JO367" s="141"/>
      <c r="JP367" s="141"/>
      <c r="JQ367" s="141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141"/>
      <c r="KC367" s="141"/>
      <c r="KD367" s="141"/>
      <c r="KE367" s="141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141"/>
      <c r="KQ367" s="141"/>
      <c r="KR367" s="141"/>
      <c r="KS367" s="141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141"/>
      <c r="LE367" s="141"/>
      <c r="LF367" s="141"/>
      <c r="LG367" s="141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141"/>
      <c r="LS367" s="141"/>
      <c r="LT367" s="141"/>
      <c r="LU367" s="141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141"/>
      <c r="MG367" s="141"/>
      <c r="MH367" s="141"/>
      <c r="MI367" s="141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141"/>
      <c r="MU367" s="141"/>
      <c r="MV367" s="141"/>
      <c r="MW367" s="141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141"/>
      <c r="NI367" s="141"/>
      <c r="NJ367" s="141"/>
      <c r="NK367" s="141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141"/>
      <c r="NW367" s="141"/>
      <c r="NX367" s="141"/>
      <c r="NY367" s="141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141"/>
      <c r="OK367" s="141"/>
      <c r="OL367" s="141"/>
      <c r="OM367" s="141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141"/>
      <c r="OY367" s="141"/>
      <c r="OZ367" s="141"/>
      <c r="PA367" s="141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141"/>
      <c r="PM367" s="141"/>
      <c r="PN367" s="141"/>
      <c r="PO367" s="141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141"/>
      <c r="QA367" s="141"/>
      <c r="QB367" s="141"/>
      <c r="QC367" s="141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141"/>
      <c r="QO367" s="141"/>
      <c r="QP367" s="141"/>
      <c r="QQ367" s="141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  <c r="RB367" s="141"/>
      <c r="RC367" s="141"/>
      <c r="RD367" s="141"/>
      <c r="RE367" s="141"/>
      <c r="RF367" s="141"/>
      <c r="RG367" s="141"/>
      <c r="RH367" s="141"/>
      <c r="RI367" s="141"/>
      <c r="RJ367" s="141"/>
      <c r="RK367" s="141"/>
      <c r="RL367" s="141"/>
      <c r="RM367" s="141"/>
      <c r="RN367" s="141"/>
      <c r="RO367" s="141"/>
      <c r="RP367" s="141"/>
      <c r="RQ367" s="141"/>
      <c r="RR367" s="141"/>
      <c r="RS367" s="141"/>
      <c r="RT367" s="141"/>
      <c r="RU367" s="141"/>
      <c r="RV367" s="141"/>
      <c r="RW367" s="141"/>
      <c r="RX367" s="141"/>
      <c r="RY367" s="141"/>
      <c r="RZ367" s="141"/>
      <c r="SA367" s="141"/>
      <c r="SB367" s="141"/>
      <c r="SC367" s="141"/>
      <c r="SD367" s="141"/>
      <c r="SE367" s="141"/>
      <c r="SF367" s="141"/>
      <c r="SG367" s="141"/>
      <c r="SH367" s="141"/>
      <c r="SI367" s="141"/>
      <c r="SJ367" s="141"/>
      <c r="SK367" s="141"/>
      <c r="SL367" s="141"/>
      <c r="SM367" s="141"/>
      <c r="SN367" s="141"/>
      <c r="SO367" s="141"/>
      <c r="SP367" s="141"/>
      <c r="SQ367" s="141"/>
      <c r="SR367" s="141"/>
      <c r="SS367" s="141"/>
      <c r="ST367" s="141"/>
      <c r="SU367" s="141"/>
      <c r="SV367" s="141"/>
      <c r="SW367" s="141"/>
      <c r="SX367" s="141"/>
      <c r="SY367" s="141"/>
      <c r="SZ367" s="141"/>
      <c r="TA367" s="141"/>
      <c r="TB367" s="141"/>
      <c r="TC367" s="141"/>
      <c r="TD367" s="141"/>
      <c r="TE367" s="141"/>
      <c r="TF367" s="141"/>
      <c r="TG367" s="141"/>
      <c r="TH367" s="141"/>
      <c r="TI367" s="141"/>
      <c r="TJ367" s="141"/>
      <c r="TK367" s="141"/>
      <c r="TL367" s="141"/>
      <c r="TM367" s="141"/>
      <c r="TN367" s="141"/>
      <c r="TO367" s="141"/>
      <c r="TP367" s="141"/>
      <c r="TQ367" s="141"/>
      <c r="TR367" s="141"/>
      <c r="TS367" s="141"/>
      <c r="TT367" s="141"/>
      <c r="TU367" s="141"/>
      <c r="TV367" s="141"/>
      <c r="TW367" s="141"/>
      <c r="TX367" s="141"/>
      <c r="TY367" s="141"/>
      <c r="TZ367" s="141"/>
      <c r="UA367" s="141"/>
      <c r="UB367" s="141"/>
      <c r="UC367" s="141"/>
      <c r="UD367" s="141"/>
      <c r="UE367" s="141"/>
      <c r="UF367" s="141"/>
      <c r="UG367" s="141"/>
      <c r="UH367" s="141"/>
      <c r="UI367" s="141"/>
      <c r="UJ367" s="141"/>
      <c r="UK367" s="141"/>
      <c r="UL367" s="141"/>
      <c r="UM367" s="141"/>
      <c r="UN367" s="141"/>
      <c r="UO367" s="141"/>
      <c r="UP367" s="141"/>
      <c r="UQ367" s="141"/>
      <c r="UR367" s="141"/>
      <c r="US367" s="141"/>
      <c r="UT367" s="141"/>
      <c r="UU367" s="141"/>
      <c r="UV367" s="141"/>
      <c r="UW367" s="141"/>
      <c r="UX367" s="141"/>
      <c r="UY367" s="141"/>
      <c r="UZ367" s="141"/>
      <c r="VA367" s="141"/>
      <c r="VB367" s="141"/>
      <c r="VC367" s="141"/>
      <c r="VD367" s="141"/>
      <c r="VE367" s="141"/>
      <c r="VF367" s="141"/>
      <c r="VG367" s="141"/>
      <c r="VH367" s="141"/>
      <c r="VI367" s="141"/>
      <c r="VJ367" s="141"/>
      <c r="VK367" s="141"/>
      <c r="VL367" s="141"/>
      <c r="VM367" s="141"/>
      <c r="VN367" s="141"/>
      <c r="VO367" s="141"/>
      <c r="VP367" s="141"/>
      <c r="VQ367" s="141"/>
      <c r="VR367" s="141"/>
      <c r="VS367" s="141"/>
      <c r="VT367" s="141"/>
      <c r="VU367" s="141"/>
      <c r="VV367" s="141"/>
      <c r="VW367" s="141"/>
      <c r="VX367" s="141"/>
      <c r="VY367" s="141"/>
      <c r="VZ367" s="141"/>
      <c r="WA367" s="141"/>
      <c r="WB367" s="141"/>
      <c r="WC367" s="141"/>
      <c r="WD367" s="141"/>
      <c r="WE367" s="141"/>
      <c r="WF367" s="141"/>
      <c r="WG367" s="141"/>
      <c r="WH367" s="141"/>
      <c r="WI367" s="141"/>
      <c r="WJ367" s="141"/>
      <c r="WK367" s="141"/>
      <c r="WL367" s="141"/>
      <c r="WM367" s="141"/>
      <c r="WN367" s="141"/>
      <c r="WO367" s="141"/>
      <c r="WP367" s="141"/>
      <c r="WQ367" s="141"/>
      <c r="WR367" s="141"/>
      <c r="WS367" s="141"/>
      <c r="WT367" s="141"/>
      <c r="WU367" s="141"/>
      <c r="WV367" s="141"/>
      <c r="WW367" s="141"/>
      <c r="WX367" s="141"/>
      <c r="WY367" s="141"/>
      <c r="WZ367" s="141"/>
      <c r="XA367" s="141"/>
      <c r="XB367" s="141"/>
      <c r="XC367" s="141"/>
      <c r="XD367" s="141"/>
      <c r="XE367" s="141"/>
      <c r="XF367" s="141"/>
      <c r="XG367" s="141"/>
      <c r="XH367" s="141"/>
      <c r="XI367" s="141"/>
      <c r="XJ367" s="141"/>
      <c r="XK367" s="141"/>
      <c r="XL367" s="141"/>
      <c r="XM367" s="141"/>
      <c r="XN367" s="141"/>
      <c r="XO367" s="141"/>
      <c r="XP367" s="141"/>
      <c r="XQ367" s="141"/>
      <c r="XR367" s="141"/>
      <c r="XS367" s="141"/>
      <c r="XT367" s="141"/>
      <c r="XU367" s="141"/>
      <c r="XV367" s="141"/>
      <c r="XW367" s="141"/>
      <c r="XX367" s="141"/>
      <c r="XY367" s="141"/>
      <c r="XZ367" s="141"/>
      <c r="YA367" s="141"/>
      <c r="YB367" s="141"/>
      <c r="YC367" s="141"/>
      <c r="YD367" s="141"/>
      <c r="YE367" s="141"/>
      <c r="YF367" s="141"/>
      <c r="YG367" s="141"/>
      <c r="YH367" s="141"/>
      <c r="YI367" s="141"/>
      <c r="YJ367" s="141"/>
      <c r="YK367" s="141"/>
      <c r="YL367" s="141"/>
      <c r="YM367" s="141"/>
      <c r="YN367" s="141"/>
      <c r="YO367" s="141"/>
      <c r="YP367" s="141"/>
      <c r="YQ367" s="141"/>
      <c r="YR367" s="141"/>
      <c r="YS367" s="141"/>
      <c r="YT367" s="141"/>
      <c r="YU367" s="141"/>
      <c r="YV367" s="141"/>
      <c r="YW367" s="141"/>
      <c r="YX367" s="141"/>
      <c r="YY367" s="141"/>
      <c r="YZ367" s="141"/>
      <c r="ZA367" s="141"/>
      <c r="ZB367" s="141"/>
      <c r="ZC367" s="141"/>
      <c r="ZD367" s="141"/>
      <c r="ZE367" s="141"/>
      <c r="ZF367" s="141"/>
      <c r="ZG367" s="141"/>
      <c r="ZH367" s="141"/>
      <c r="ZI367" s="141"/>
      <c r="ZJ367" s="141"/>
      <c r="ZK367" s="141"/>
      <c r="ZL367" s="141"/>
      <c r="ZM367" s="141"/>
      <c r="ZN367" s="141"/>
      <c r="ZO367" s="141"/>
      <c r="ZP367" s="141"/>
      <c r="ZQ367" s="141"/>
      <c r="ZR367" s="141"/>
      <c r="ZS367" s="141"/>
      <c r="ZT367" s="141"/>
      <c r="ZU367" s="141"/>
      <c r="ZV367" s="141"/>
      <c r="ZW367" s="141"/>
      <c r="ZX367" s="141"/>
      <c r="ZY367" s="141"/>
      <c r="ZZ367" s="141"/>
      <c r="AAA367" s="141"/>
      <c r="AAB367" s="141"/>
      <c r="AAC367" s="141"/>
      <c r="AAD367" s="141"/>
      <c r="AAE367" s="141"/>
      <c r="AAF367" s="141"/>
      <c r="AAG367" s="141"/>
      <c r="AAH367" s="141"/>
      <c r="AAI367" s="141"/>
      <c r="AAJ367" s="141"/>
      <c r="AAK367" s="141"/>
      <c r="AAL367" s="141"/>
      <c r="AAM367" s="141"/>
      <c r="AAN367" s="141"/>
      <c r="AAO367" s="141"/>
      <c r="AAP367" s="141"/>
      <c r="AAQ367" s="141"/>
      <c r="AAR367" s="141"/>
      <c r="AAS367" s="141"/>
      <c r="AAT367" s="141"/>
      <c r="AAU367" s="141"/>
      <c r="AAV367" s="141"/>
      <c r="AAW367" s="141"/>
      <c r="AAX367" s="141"/>
      <c r="AAY367" s="141"/>
      <c r="AAZ367" s="141"/>
      <c r="ABA367" s="141"/>
      <c r="ABB367" s="141"/>
      <c r="ABC367" s="141"/>
      <c r="ABD367" s="141"/>
      <c r="ABE367" s="141"/>
      <c r="ABF367" s="141"/>
      <c r="ABG367" s="141"/>
      <c r="ABH367" s="141"/>
      <c r="ABI367" s="141"/>
      <c r="ABJ367" s="141"/>
      <c r="ABK367" s="141"/>
      <c r="ABL367" s="141"/>
      <c r="ABM367" s="141"/>
      <c r="ABN367" s="141"/>
      <c r="ABO367" s="141"/>
      <c r="ABP367" s="141"/>
      <c r="ABQ367" s="141"/>
      <c r="ABR367" s="141"/>
      <c r="ABS367" s="141"/>
      <c r="ABT367" s="141"/>
      <c r="ABU367" s="141"/>
      <c r="ABV367" s="141"/>
      <c r="ABW367" s="141"/>
      <c r="ABX367" s="141"/>
      <c r="ABY367" s="141"/>
      <c r="ABZ367" s="141"/>
      <c r="ACA367" s="141"/>
      <c r="ACB367" s="141"/>
      <c r="ACC367" s="141"/>
      <c r="ACD367" s="141"/>
      <c r="ACE367" s="141"/>
      <c r="ACF367" s="141"/>
      <c r="ACG367" s="141"/>
      <c r="ACH367" s="141"/>
      <c r="ACI367" s="141"/>
      <c r="ACJ367" s="141"/>
      <c r="ACK367" s="141"/>
      <c r="ACL367" s="141"/>
      <c r="ACM367" s="141"/>
      <c r="ACN367" s="141"/>
      <c r="ACO367" s="141"/>
      <c r="ACP367" s="141"/>
      <c r="ACQ367" s="141"/>
      <c r="ACR367" s="141"/>
      <c r="ACS367" s="141"/>
      <c r="ACT367" s="141"/>
      <c r="ACU367" s="141"/>
      <c r="ACV367" s="141"/>
      <c r="ACW367" s="141"/>
      <c r="ACX367" s="141"/>
      <c r="ACY367" s="141"/>
      <c r="ACZ367" s="141"/>
      <c r="ADA367" s="141"/>
      <c r="ADB367" s="141"/>
      <c r="ADC367" s="141"/>
      <c r="ADD367" s="141"/>
      <c r="ADE367" s="141"/>
      <c r="ADF367" s="141"/>
      <c r="ADG367" s="141"/>
      <c r="ADH367" s="141"/>
      <c r="ADI367" s="141"/>
      <c r="ADJ367" s="141"/>
      <c r="ADK367" s="141"/>
      <c r="ADL367" s="141"/>
      <c r="ADM367" s="141"/>
      <c r="ADN367" s="141"/>
      <c r="ADO367" s="141"/>
      <c r="ADP367" s="141"/>
      <c r="ADQ367" s="141"/>
      <c r="ADR367" s="141"/>
      <c r="ADS367" s="141"/>
      <c r="ADT367" s="141"/>
      <c r="ADU367" s="141"/>
      <c r="ADV367" s="141"/>
      <c r="ADW367" s="141"/>
      <c r="ADX367" s="141"/>
      <c r="ADY367" s="141"/>
      <c r="ADZ367" s="141"/>
      <c r="AEA367" s="141"/>
      <c r="AEB367" s="141"/>
      <c r="AEC367" s="141"/>
      <c r="AED367" s="141"/>
      <c r="AEE367" s="141"/>
      <c r="AEF367" s="141"/>
      <c r="AEG367" s="141"/>
      <c r="AEH367" s="141"/>
      <c r="AEI367" s="141"/>
      <c r="AEJ367" s="141"/>
      <c r="AEK367" s="141"/>
      <c r="AEL367" s="141"/>
      <c r="AEM367" s="141"/>
      <c r="AEN367" s="141"/>
      <c r="AEO367" s="141"/>
      <c r="AEP367" s="141"/>
      <c r="AEQ367" s="141"/>
      <c r="AER367" s="141"/>
      <c r="AES367" s="141"/>
      <c r="AET367" s="141"/>
      <c r="AEU367" s="141"/>
      <c r="AEV367" s="141"/>
      <c r="AEW367" s="141"/>
      <c r="AEX367" s="141"/>
      <c r="AEY367" s="141"/>
      <c r="AEZ367" s="141"/>
      <c r="AFA367" s="141"/>
      <c r="AFB367" s="141"/>
      <c r="AFC367" s="141"/>
      <c r="AFD367" s="141"/>
      <c r="AFE367" s="141"/>
      <c r="AFF367" s="141"/>
      <c r="AFG367" s="141"/>
      <c r="AFH367" s="141"/>
      <c r="AFI367" s="141"/>
      <c r="AFJ367" s="141"/>
      <c r="AFK367" s="141"/>
      <c r="AFL367" s="141"/>
      <c r="AFM367" s="141"/>
      <c r="AFN367" s="141"/>
      <c r="AFO367" s="141"/>
      <c r="AFP367" s="141"/>
      <c r="AFQ367" s="141"/>
      <c r="AFR367" s="141"/>
      <c r="AFS367" s="141"/>
      <c r="AFT367" s="141"/>
      <c r="AFU367" s="141"/>
      <c r="AFV367" s="141"/>
      <c r="AFW367" s="141"/>
      <c r="AFX367" s="141"/>
      <c r="AFY367" s="141"/>
      <c r="AFZ367" s="141"/>
      <c r="AGA367" s="141"/>
      <c r="AGB367" s="141"/>
      <c r="AGC367" s="141"/>
      <c r="AGD367" s="141"/>
      <c r="AGE367" s="141"/>
      <c r="AGF367" s="141"/>
      <c r="AGG367" s="141"/>
      <c r="AGH367" s="141"/>
      <c r="AGI367" s="141"/>
      <c r="AGJ367" s="141"/>
      <c r="AGK367" s="141"/>
      <c r="AGL367" s="141"/>
      <c r="AGM367" s="141"/>
      <c r="AGN367" s="141"/>
      <c r="AGO367" s="141"/>
      <c r="AGP367" s="141"/>
      <c r="AGQ367" s="141"/>
      <c r="AGR367" s="141"/>
      <c r="AGS367" s="141"/>
      <c r="AGT367" s="141"/>
      <c r="AGU367" s="141"/>
      <c r="AGV367" s="141"/>
      <c r="AGW367" s="141"/>
      <c r="AGX367" s="141"/>
      <c r="AGY367" s="141"/>
      <c r="AGZ367" s="141"/>
      <c r="AHA367" s="141"/>
      <c r="AHB367" s="141"/>
      <c r="AHC367" s="141"/>
      <c r="AHD367" s="141"/>
      <c r="AHE367" s="141"/>
      <c r="AHF367" s="141"/>
      <c r="AHG367" s="141"/>
      <c r="AHH367" s="141"/>
      <c r="AHI367" s="141"/>
      <c r="AHJ367" s="141"/>
      <c r="AHK367" s="141"/>
      <c r="AHL367" s="141"/>
      <c r="AHM367" s="141"/>
      <c r="AHN367" s="141"/>
      <c r="AHO367" s="141"/>
      <c r="AHP367" s="141"/>
      <c r="AHQ367" s="141"/>
      <c r="AHR367" s="141"/>
      <c r="AHS367" s="141"/>
      <c r="AHT367" s="141"/>
      <c r="AHU367" s="141"/>
      <c r="AHV367" s="141"/>
      <c r="AHW367" s="141"/>
      <c r="AHX367" s="141"/>
      <c r="AHY367" s="141"/>
      <c r="AHZ367" s="141"/>
      <c r="AIA367" s="141"/>
      <c r="AIB367" s="141"/>
      <c r="AIC367" s="141"/>
      <c r="AID367" s="141"/>
      <c r="AIE367" s="141"/>
      <c r="AIF367" s="141"/>
      <c r="AIG367" s="141"/>
      <c r="AIH367" s="141"/>
      <c r="AII367" s="141"/>
      <c r="AIJ367" s="141"/>
      <c r="AIK367" s="141"/>
      <c r="AIL367" s="141"/>
      <c r="AIM367" s="141"/>
      <c r="AIN367" s="141"/>
      <c r="AIO367" s="141"/>
      <c r="AIP367" s="141"/>
      <c r="AIQ367" s="141"/>
      <c r="AIR367" s="141"/>
      <c r="AIS367" s="141"/>
      <c r="AIT367" s="141"/>
      <c r="AIU367" s="141"/>
      <c r="AIV367" s="141"/>
      <c r="AIW367" s="141"/>
      <c r="AIX367" s="141"/>
      <c r="AIY367" s="141"/>
      <c r="AIZ367" s="141"/>
      <c r="AJA367" s="141"/>
      <c r="AJB367" s="141"/>
      <c r="AJC367" s="141"/>
      <c r="AJD367" s="141"/>
      <c r="AJE367" s="141"/>
      <c r="AJF367" s="141"/>
      <c r="AJG367" s="141"/>
      <c r="AJH367" s="141"/>
      <c r="AJI367" s="141"/>
      <c r="AJJ367" s="141"/>
      <c r="AJK367" s="141"/>
      <c r="AJL367" s="141"/>
      <c r="AJM367" s="141"/>
      <c r="AJN367" s="141"/>
      <c r="AJO367" s="141"/>
      <c r="AJP367" s="141"/>
      <c r="AJQ367" s="141"/>
      <c r="AJR367" s="141"/>
      <c r="AJS367" s="141"/>
      <c r="AJT367" s="141"/>
      <c r="AJU367" s="141"/>
      <c r="AJV367" s="141"/>
      <c r="AJW367" s="141"/>
      <c r="AJX367" s="141"/>
      <c r="AJY367" s="141"/>
      <c r="AJZ367" s="141"/>
      <c r="AKA367" s="141"/>
      <c r="AKB367" s="141"/>
      <c r="AKC367" s="141"/>
      <c r="AKD367" s="141"/>
      <c r="AKE367" s="141"/>
      <c r="AKF367" s="141"/>
      <c r="AKG367" s="141"/>
      <c r="AKH367" s="141"/>
      <c r="AKI367" s="141"/>
      <c r="AKJ367" s="141"/>
      <c r="AKK367" s="141"/>
      <c r="AKL367" s="141"/>
      <c r="AKM367" s="141"/>
      <c r="AKN367" s="141"/>
      <c r="AKO367" s="141"/>
      <c r="AKP367" s="141"/>
      <c r="AKQ367" s="141"/>
      <c r="AKR367" s="141"/>
      <c r="AKS367" s="141"/>
      <c r="AKT367" s="141"/>
      <c r="AKU367" s="141"/>
      <c r="AKV367" s="141"/>
      <c r="AKW367" s="141"/>
      <c r="AKX367" s="141"/>
      <c r="AKY367" s="141"/>
      <c r="AKZ367" s="141"/>
      <c r="ALA367" s="141"/>
      <c r="ALB367" s="141"/>
      <c r="ALC367" s="141"/>
      <c r="ALD367" s="141"/>
      <c r="ALE367" s="141"/>
      <c r="ALF367" s="141"/>
      <c r="ALG367" s="141"/>
      <c r="ALH367" s="141"/>
      <c r="ALI367" s="141"/>
      <c r="ALJ367" s="141"/>
      <c r="ALK367" s="141"/>
      <c r="ALL367" s="141"/>
      <c r="ALM367" s="141"/>
      <c r="ALN367" s="141"/>
      <c r="ALO367" s="141"/>
      <c r="ALP367" s="141"/>
      <c r="ALQ367" s="141"/>
      <c r="ALR367" s="141"/>
      <c r="ALS367" s="141"/>
      <c r="ALT367" s="141"/>
      <c r="ALU367" s="141"/>
      <c r="ALV367" s="141"/>
      <c r="ALW367" s="141"/>
      <c r="ALX367" s="141"/>
      <c r="ALY367" s="141"/>
      <c r="ALZ367" s="141"/>
      <c r="AMA367" s="141"/>
      <c r="AMB367" s="141"/>
      <c r="AMC367" s="141"/>
      <c r="AMD367" s="141"/>
      <c r="AME367" s="141"/>
      <c r="AMF367" s="141"/>
      <c r="AMG367" s="141"/>
      <c r="AMH367" s="141"/>
      <c r="AMI367" s="141"/>
      <c r="AMJ367" s="141"/>
      <c r="AMK367" s="141"/>
      <c r="AML367" s="141"/>
      <c r="AMM367" s="141"/>
      <c r="AMN367" s="141"/>
      <c r="AMO367" s="141"/>
      <c r="AMP367" s="141"/>
      <c r="AMQ367" s="141"/>
      <c r="AMR367" s="141"/>
      <c r="AMS367" s="141"/>
      <c r="AMT367" s="141"/>
      <c r="AMU367" s="141"/>
      <c r="AMV367" s="141"/>
      <c r="AMW367" s="141"/>
      <c r="AMX367" s="141"/>
      <c r="AMY367" s="141"/>
      <c r="AMZ367" s="141"/>
      <c r="ANA367" s="141"/>
      <c r="ANB367" s="141"/>
      <c r="ANC367" s="141"/>
      <c r="AND367" s="141"/>
      <c r="ANE367" s="141"/>
      <c r="ANF367" s="141"/>
      <c r="ANG367" s="141"/>
      <c r="ANH367" s="141"/>
      <c r="ANI367" s="141"/>
      <c r="ANJ367" s="141"/>
      <c r="ANK367" s="141"/>
      <c r="ANL367" s="141"/>
      <c r="ANM367" s="141"/>
      <c r="ANN367" s="141"/>
      <c r="ANO367" s="141"/>
      <c r="ANP367" s="141"/>
      <c r="ANQ367" s="141"/>
      <c r="ANR367" s="141"/>
      <c r="ANS367" s="141"/>
      <c r="ANT367" s="141"/>
      <c r="ANU367" s="141"/>
      <c r="ANV367" s="141"/>
      <c r="ANW367" s="141"/>
      <c r="ANX367" s="141"/>
      <c r="ANY367" s="141"/>
      <c r="ANZ367" s="141"/>
      <c r="AOA367" s="141"/>
      <c r="AOB367" s="141"/>
      <c r="AOC367" s="141"/>
      <c r="AOD367" s="141"/>
      <c r="AOE367" s="141"/>
      <c r="AOF367" s="141"/>
      <c r="AOG367" s="141"/>
      <c r="AOH367" s="141"/>
      <c r="AOI367" s="141"/>
      <c r="AOJ367" s="141"/>
      <c r="AOK367" s="141"/>
      <c r="AOL367" s="141"/>
      <c r="AOM367" s="141"/>
      <c r="AON367" s="141"/>
      <c r="AOO367" s="141"/>
      <c r="AOP367" s="141"/>
      <c r="AOQ367" s="141"/>
      <c r="AOR367" s="141"/>
      <c r="AOS367" s="141"/>
      <c r="AOT367" s="141"/>
      <c r="AOU367" s="141"/>
      <c r="AOV367" s="141"/>
      <c r="AOW367" s="141"/>
      <c r="AOX367" s="141"/>
      <c r="AOY367" s="141"/>
      <c r="AOZ367" s="141"/>
      <c r="APA367" s="141"/>
      <c r="APB367" s="141"/>
      <c r="APC367" s="141"/>
      <c r="APD367" s="141"/>
      <c r="APE367" s="141"/>
      <c r="APF367" s="141"/>
      <c r="APG367" s="141"/>
      <c r="APH367" s="141"/>
      <c r="API367" s="141"/>
      <c r="APJ367" s="141"/>
      <c r="APK367" s="141"/>
      <c r="APL367" s="141"/>
      <c r="APM367" s="141"/>
      <c r="APN367" s="141"/>
      <c r="APO367" s="141"/>
      <c r="APP367" s="141"/>
      <c r="APQ367" s="141"/>
      <c r="APR367" s="141"/>
      <c r="APS367" s="141"/>
      <c r="APT367" s="141"/>
      <c r="APU367" s="141"/>
      <c r="APV367" s="141"/>
      <c r="APW367" s="141"/>
      <c r="APX367" s="141"/>
      <c r="APY367" s="141"/>
      <c r="APZ367" s="141"/>
      <c r="AQA367" s="141"/>
      <c r="AQB367" s="141"/>
      <c r="AQC367" s="141"/>
      <c r="AQD367" s="141"/>
      <c r="AQE367" s="141"/>
      <c r="AQF367" s="141"/>
      <c r="AQG367" s="141"/>
      <c r="AQH367" s="141"/>
      <c r="AQI367" s="141"/>
      <c r="AQJ367" s="141"/>
      <c r="AQK367" s="141"/>
      <c r="AQL367" s="141"/>
      <c r="AQM367" s="141"/>
      <c r="AQN367" s="141"/>
      <c r="AQO367" s="141"/>
      <c r="AQP367" s="141"/>
      <c r="AQQ367" s="141"/>
      <c r="AQR367" s="141"/>
      <c r="AQS367" s="141"/>
      <c r="AQT367" s="141"/>
      <c r="AQU367" s="141"/>
      <c r="AQV367" s="141"/>
      <c r="AQW367" s="141"/>
      <c r="AQX367" s="141"/>
      <c r="AQY367" s="141"/>
      <c r="AQZ367" s="141"/>
      <c r="ARA367" s="141"/>
      <c r="ARB367" s="141"/>
      <c r="ARC367" s="141"/>
      <c r="ARD367" s="141"/>
      <c r="ARE367" s="141"/>
      <c r="ARF367" s="141"/>
      <c r="ARG367" s="141"/>
      <c r="ARH367" s="141"/>
      <c r="ARI367" s="141"/>
      <c r="ARJ367" s="141"/>
      <c r="ARK367" s="141"/>
      <c r="ARL367" s="141"/>
      <c r="ARM367" s="141"/>
      <c r="ARN367" s="141"/>
      <c r="ARO367" s="141"/>
      <c r="ARP367" s="141"/>
      <c r="ARQ367" s="141"/>
      <c r="ARR367" s="141"/>
      <c r="ARS367" s="141"/>
      <c r="ART367" s="141"/>
      <c r="ARU367" s="141"/>
      <c r="ARV367" s="141"/>
      <c r="ARW367" s="141"/>
      <c r="ARX367" s="141"/>
      <c r="ARY367" s="141"/>
      <c r="ARZ367" s="141"/>
      <c r="ASA367" s="141"/>
      <c r="ASB367" s="141"/>
      <c r="ASC367" s="141"/>
      <c r="ASD367" s="141"/>
      <c r="ASE367" s="141"/>
      <c r="ASF367" s="141"/>
      <c r="ASG367" s="141"/>
      <c r="ASH367" s="141"/>
      <c r="ASI367" s="141"/>
      <c r="ASJ367" s="141"/>
      <c r="ASK367" s="141"/>
      <c r="ASL367" s="141"/>
      <c r="ASM367" s="141"/>
      <c r="ASN367" s="141"/>
      <c r="ASO367" s="141"/>
      <c r="ASP367" s="141"/>
      <c r="ASQ367" s="141"/>
      <c r="ASR367" s="141"/>
      <c r="ASS367" s="141"/>
      <c r="AST367" s="141"/>
      <c r="ASU367" s="141"/>
      <c r="ASV367" s="141"/>
      <c r="ASW367" s="141"/>
      <c r="ASX367" s="141"/>
      <c r="ASY367" s="141"/>
      <c r="ASZ367" s="141"/>
      <c r="ATA367" s="141"/>
      <c r="ATB367" s="141"/>
      <c r="ATC367" s="141"/>
      <c r="ATD367" s="141"/>
      <c r="ATE367" s="141"/>
      <c r="ATF367" s="141"/>
      <c r="ATG367" s="141"/>
      <c r="ATH367" s="141"/>
      <c r="ATI367" s="141"/>
      <c r="ATJ367" s="141"/>
      <c r="ATK367" s="141"/>
      <c r="ATL367" s="141"/>
      <c r="ATM367" s="141"/>
      <c r="ATN367" s="141"/>
      <c r="ATO367" s="141"/>
      <c r="ATP367" s="141"/>
      <c r="ATQ367" s="141"/>
      <c r="ATR367" s="141"/>
      <c r="ATS367" s="141"/>
      <c r="ATT367" s="141"/>
      <c r="ATU367" s="141"/>
      <c r="ATV367" s="141"/>
      <c r="ATW367" s="141"/>
      <c r="ATX367" s="141"/>
      <c r="ATY367" s="141"/>
      <c r="ATZ367" s="141"/>
      <c r="AUA367" s="141"/>
      <c r="AUB367" s="141"/>
      <c r="AUC367" s="141"/>
      <c r="AUD367" s="141"/>
      <c r="AUE367" s="141"/>
      <c r="AUF367" s="141"/>
      <c r="AUG367" s="141"/>
      <c r="AUH367" s="141"/>
      <c r="AUI367" s="141"/>
      <c r="AUJ367" s="141"/>
      <c r="AUK367" s="141"/>
      <c r="AUL367" s="141"/>
      <c r="AUM367" s="141"/>
      <c r="AUN367" s="141"/>
      <c r="AUO367" s="141"/>
      <c r="AUP367" s="141"/>
      <c r="AUQ367" s="141"/>
      <c r="AUR367" s="141"/>
      <c r="AUS367" s="141"/>
      <c r="AUT367" s="141"/>
      <c r="AUU367" s="141"/>
      <c r="AUV367" s="141"/>
      <c r="AUW367" s="141"/>
      <c r="AUX367" s="141"/>
      <c r="AUY367" s="141"/>
      <c r="AUZ367" s="141"/>
      <c r="AVA367" s="141"/>
      <c r="AVB367" s="141"/>
      <c r="AVC367" s="141"/>
      <c r="AVD367" s="141"/>
      <c r="AVE367" s="141"/>
      <c r="AVF367" s="141"/>
      <c r="AVG367" s="141"/>
      <c r="AVH367" s="141"/>
      <c r="AVI367" s="141"/>
      <c r="AVJ367" s="141"/>
      <c r="AVK367" s="141"/>
      <c r="AVL367" s="141"/>
      <c r="AVM367" s="141"/>
      <c r="AVN367" s="141"/>
      <c r="AVO367" s="141"/>
      <c r="AVP367" s="141"/>
      <c r="AVQ367" s="141"/>
      <c r="AVR367" s="141"/>
      <c r="AVS367" s="141"/>
      <c r="AVT367" s="141"/>
      <c r="AVU367" s="141"/>
      <c r="AVV367" s="141"/>
      <c r="AVW367" s="141"/>
      <c r="AVX367" s="141"/>
      <c r="AVY367" s="141"/>
      <c r="AVZ367" s="141"/>
      <c r="AWA367" s="141"/>
      <c r="AWB367" s="141"/>
      <c r="AWC367" s="141"/>
      <c r="AWD367" s="141"/>
      <c r="AWE367" s="141"/>
      <c r="AWF367" s="141"/>
      <c r="AWG367" s="141"/>
      <c r="AWH367" s="141"/>
      <c r="AWI367" s="141"/>
      <c r="AWJ367" s="141"/>
      <c r="AWK367" s="141"/>
      <c r="AWL367" s="141"/>
      <c r="AWM367" s="141"/>
      <c r="AWN367" s="141"/>
      <c r="AWO367" s="141"/>
      <c r="AWP367" s="141"/>
      <c r="AWQ367" s="141"/>
      <c r="AWR367" s="141"/>
      <c r="AWS367" s="141"/>
      <c r="AWT367" s="141"/>
      <c r="AWU367" s="141"/>
      <c r="AWV367" s="141"/>
      <c r="AWW367" s="141"/>
      <c r="AWX367" s="141"/>
      <c r="AWY367" s="141"/>
      <c r="AWZ367" s="141"/>
      <c r="AXA367" s="141"/>
      <c r="AXB367" s="141"/>
      <c r="AXC367" s="141"/>
      <c r="AXD367" s="141"/>
      <c r="AXE367" s="141"/>
      <c r="AXF367" s="141"/>
      <c r="AXG367" s="141"/>
      <c r="AXH367" s="141"/>
      <c r="AXI367" s="141"/>
      <c r="AXJ367" s="141"/>
      <c r="AXK367" s="141"/>
      <c r="AXL367" s="141"/>
      <c r="AXM367" s="141"/>
      <c r="AXN367" s="141"/>
      <c r="AXO367" s="141"/>
      <c r="AXP367" s="141"/>
      <c r="AXQ367" s="141"/>
      <c r="AXR367" s="141"/>
      <c r="AXS367" s="141"/>
      <c r="AXT367" s="141"/>
      <c r="AXU367" s="141"/>
      <c r="AXV367" s="141"/>
      <c r="AXW367" s="141"/>
      <c r="AXX367" s="141"/>
      <c r="AXY367" s="141"/>
      <c r="AXZ367" s="141"/>
      <c r="AYA367" s="141"/>
      <c r="AYB367" s="141"/>
      <c r="AYC367" s="141"/>
      <c r="AYD367" s="141"/>
      <c r="AYE367" s="141"/>
      <c r="AYF367" s="141"/>
      <c r="AYG367" s="141"/>
      <c r="AYH367" s="141"/>
      <c r="AYI367" s="141"/>
      <c r="AYJ367" s="141"/>
      <c r="AYK367" s="141"/>
      <c r="AYL367" s="141"/>
      <c r="AYM367" s="141"/>
      <c r="AYN367" s="141"/>
      <c r="AYO367" s="141"/>
      <c r="AYP367" s="141"/>
      <c r="AYQ367" s="141"/>
      <c r="AYR367" s="141"/>
      <c r="AYS367" s="141"/>
      <c r="AYT367" s="141"/>
      <c r="AYU367" s="141"/>
      <c r="AYV367" s="141"/>
      <c r="AYW367" s="141"/>
      <c r="AYX367" s="141"/>
      <c r="AYY367" s="141"/>
      <c r="AYZ367" s="141"/>
      <c r="AZA367" s="141"/>
      <c r="AZB367" s="141"/>
      <c r="AZC367" s="141"/>
      <c r="AZD367" s="141"/>
      <c r="AZE367" s="141"/>
      <c r="AZF367" s="141"/>
      <c r="AZG367" s="141"/>
      <c r="AZH367" s="141"/>
      <c r="AZI367" s="141"/>
      <c r="AZJ367" s="141"/>
      <c r="AZK367" s="141"/>
      <c r="AZL367" s="141"/>
      <c r="AZM367" s="141"/>
      <c r="AZN367" s="141"/>
      <c r="AZO367" s="141"/>
      <c r="AZP367" s="141"/>
      <c r="AZQ367" s="141"/>
      <c r="AZR367" s="141"/>
      <c r="AZS367" s="141"/>
      <c r="AZT367" s="141"/>
      <c r="AZU367" s="141"/>
      <c r="AZV367" s="141"/>
      <c r="AZW367" s="141"/>
      <c r="AZX367" s="141"/>
      <c r="AZY367" s="141"/>
      <c r="AZZ367" s="141"/>
      <c r="BAA367" s="141"/>
      <c r="BAB367" s="141"/>
      <c r="BAC367" s="141"/>
      <c r="BAD367" s="141"/>
      <c r="BAE367" s="141"/>
      <c r="BAF367" s="141"/>
      <c r="BAG367" s="141"/>
      <c r="BAH367" s="141"/>
      <c r="BAI367" s="141"/>
      <c r="BAJ367" s="141"/>
      <c r="BAK367" s="141"/>
      <c r="BAL367" s="141"/>
      <c r="BAM367" s="141"/>
      <c r="BAN367" s="141"/>
      <c r="BAO367" s="141"/>
      <c r="BAP367" s="141"/>
      <c r="BAQ367" s="141"/>
      <c r="BAR367" s="141"/>
      <c r="BAS367" s="141"/>
      <c r="BAT367" s="141"/>
      <c r="BAU367" s="141"/>
      <c r="BAV367" s="141"/>
      <c r="BAW367" s="141"/>
      <c r="BAX367" s="141"/>
      <c r="BAY367" s="141"/>
      <c r="BAZ367" s="141"/>
      <c r="BBA367" s="141"/>
      <c r="BBB367" s="141"/>
      <c r="BBC367" s="141"/>
      <c r="BBD367" s="141"/>
      <c r="BBE367" s="141"/>
      <c r="BBF367" s="141"/>
      <c r="BBG367" s="141"/>
      <c r="BBH367" s="141"/>
      <c r="BBI367" s="141"/>
      <c r="BBJ367" s="141"/>
      <c r="BBK367" s="141"/>
      <c r="BBL367" s="141"/>
      <c r="BBM367" s="141"/>
      <c r="BBN367" s="141"/>
      <c r="BBO367" s="141"/>
      <c r="BBP367" s="141"/>
      <c r="BBQ367" s="141"/>
      <c r="BBR367" s="141"/>
      <c r="BBS367" s="141"/>
      <c r="BBT367" s="141"/>
      <c r="BBU367" s="141"/>
      <c r="BBV367" s="141"/>
      <c r="BBW367" s="141"/>
      <c r="BBX367" s="141"/>
      <c r="BBY367" s="141"/>
      <c r="BBZ367" s="141"/>
      <c r="BCA367" s="141"/>
      <c r="BCB367" s="141"/>
      <c r="BCC367" s="141"/>
      <c r="BCD367" s="141"/>
      <c r="BCE367" s="141"/>
      <c r="BCF367" s="141"/>
      <c r="BCG367" s="141"/>
      <c r="BCH367" s="141"/>
      <c r="BCI367" s="141"/>
      <c r="BCJ367" s="141"/>
      <c r="BCK367" s="141"/>
      <c r="BCL367" s="141"/>
      <c r="BCM367" s="141"/>
      <c r="BCN367" s="141"/>
      <c r="BCO367" s="141"/>
      <c r="BCP367" s="141"/>
      <c r="BCQ367" s="141"/>
      <c r="BCR367" s="141"/>
      <c r="BCS367" s="141"/>
      <c r="BCT367" s="141"/>
      <c r="BCU367" s="141"/>
      <c r="BCV367" s="141"/>
      <c r="BCW367" s="141"/>
      <c r="BCX367" s="141"/>
      <c r="BCY367" s="141"/>
      <c r="BCZ367" s="141"/>
      <c r="BDA367" s="141"/>
      <c r="BDB367" s="141"/>
      <c r="BDC367" s="141"/>
      <c r="BDD367" s="141"/>
      <c r="BDE367" s="141"/>
      <c r="BDF367" s="141"/>
      <c r="BDG367" s="141"/>
      <c r="BDH367" s="141"/>
      <c r="BDI367" s="141"/>
      <c r="BDJ367" s="141"/>
      <c r="BDK367" s="141"/>
      <c r="BDL367" s="141"/>
      <c r="BDM367" s="141"/>
      <c r="BDN367" s="141"/>
      <c r="BDO367" s="141"/>
      <c r="BDP367" s="141"/>
      <c r="BDQ367" s="141"/>
      <c r="BDR367" s="141"/>
      <c r="BDS367" s="141"/>
      <c r="BDT367" s="141"/>
      <c r="BDU367" s="141"/>
      <c r="BDV367" s="141"/>
      <c r="BDW367" s="141"/>
      <c r="BDX367" s="141"/>
      <c r="BDY367" s="141"/>
      <c r="BDZ367" s="141"/>
      <c r="BEA367" s="141"/>
      <c r="BEB367" s="141"/>
      <c r="BEC367" s="141"/>
      <c r="BED367" s="141"/>
      <c r="BEE367" s="141"/>
      <c r="BEF367" s="141"/>
      <c r="BEG367" s="141"/>
      <c r="BEH367" s="141"/>
      <c r="BEI367" s="141"/>
      <c r="BEJ367" s="141"/>
      <c r="BEK367" s="141"/>
      <c r="BEL367" s="141"/>
      <c r="BEM367" s="141"/>
      <c r="BEN367" s="141"/>
      <c r="BEO367" s="141"/>
      <c r="BEP367" s="141"/>
      <c r="BEQ367" s="141"/>
      <c r="BER367" s="141"/>
      <c r="BES367" s="141"/>
      <c r="BET367" s="141"/>
      <c r="BEU367" s="141"/>
      <c r="BEV367" s="141"/>
      <c r="BEW367" s="141"/>
      <c r="BEX367" s="141"/>
      <c r="BEY367" s="141"/>
      <c r="BEZ367" s="141"/>
      <c r="BFA367" s="141"/>
      <c r="BFB367" s="141"/>
      <c r="BFC367" s="141"/>
      <c r="BFD367" s="141"/>
      <c r="BFE367" s="141"/>
      <c r="BFF367" s="141"/>
      <c r="BFG367" s="141"/>
      <c r="BFH367" s="141"/>
      <c r="BFI367" s="141"/>
      <c r="BFJ367" s="141"/>
      <c r="BFK367" s="141"/>
      <c r="BFL367" s="141"/>
      <c r="BFM367" s="141"/>
      <c r="BFN367" s="141"/>
      <c r="BFO367" s="141"/>
      <c r="BFP367" s="141"/>
      <c r="BFQ367" s="141"/>
      <c r="BFR367" s="141"/>
      <c r="BFS367" s="141"/>
      <c r="BFT367" s="141"/>
      <c r="BFU367" s="141"/>
      <c r="BFV367" s="141"/>
      <c r="BFW367" s="141"/>
      <c r="BFX367" s="141"/>
      <c r="BFY367" s="141"/>
      <c r="BFZ367" s="141"/>
      <c r="BGA367" s="141"/>
      <c r="BGB367" s="141"/>
      <c r="BGC367" s="141"/>
      <c r="BGD367" s="141"/>
      <c r="BGE367" s="141"/>
      <c r="BGF367" s="141"/>
      <c r="BGG367" s="141"/>
      <c r="BGH367" s="141"/>
      <c r="BGI367" s="141"/>
      <c r="BGJ367" s="141"/>
      <c r="BGK367" s="141"/>
      <c r="BGL367" s="141"/>
      <c r="BGM367" s="141"/>
      <c r="BGN367" s="141"/>
      <c r="BGO367" s="141"/>
      <c r="BGP367" s="141"/>
      <c r="BGQ367" s="141"/>
      <c r="BGR367" s="141"/>
      <c r="BGS367" s="141"/>
      <c r="BGT367" s="141"/>
      <c r="BGU367" s="141"/>
      <c r="BGV367" s="141"/>
      <c r="BGW367" s="141"/>
      <c r="BGX367" s="141"/>
      <c r="BGY367" s="141"/>
      <c r="BGZ367" s="141"/>
      <c r="BHA367" s="141"/>
      <c r="BHB367" s="141"/>
      <c r="BHC367" s="141"/>
      <c r="BHD367" s="141"/>
      <c r="BHE367" s="141"/>
      <c r="BHF367" s="141"/>
      <c r="BHG367" s="141"/>
      <c r="BHH367" s="141"/>
      <c r="BHI367" s="141"/>
      <c r="BHJ367" s="141"/>
      <c r="BHK367" s="141"/>
      <c r="BHL367" s="141"/>
      <c r="BHM367" s="141"/>
      <c r="BHN367" s="141"/>
      <c r="BHO367" s="141"/>
      <c r="BHP367" s="141"/>
      <c r="BHQ367" s="141"/>
      <c r="BHR367" s="141"/>
      <c r="BHS367" s="141"/>
      <c r="BHT367" s="141"/>
      <c r="BHU367" s="141"/>
      <c r="BHV367" s="141"/>
      <c r="BHW367" s="141"/>
      <c r="BHX367" s="141"/>
      <c r="BHY367" s="141"/>
      <c r="BHZ367" s="141"/>
      <c r="BIA367" s="141"/>
      <c r="BIB367" s="141"/>
      <c r="BIC367" s="141"/>
      <c r="BID367" s="141"/>
      <c r="BIE367" s="141"/>
      <c r="BIF367" s="141"/>
      <c r="BIG367" s="141"/>
      <c r="BIH367" s="141"/>
      <c r="BII367" s="141"/>
      <c r="BIJ367" s="141"/>
      <c r="BIK367" s="141"/>
      <c r="BIL367" s="141"/>
      <c r="BIM367" s="141"/>
      <c r="BIN367" s="141"/>
      <c r="BIO367" s="141"/>
      <c r="BIP367" s="141"/>
      <c r="BIQ367" s="141"/>
      <c r="BIR367" s="141"/>
      <c r="BIS367" s="141"/>
      <c r="BIT367" s="141"/>
      <c r="BIU367" s="141"/>
      <c r="BIV367" s="141"/>
      <c r="BIW367" s="141"/>
      <c r="BIX367" s="141"/>
      <c r="BIY367" s="141"/>
      <c r="BIZ367" s="141"/>
      <c r="BJA367" s="141"/>
      <c r="BJB367" s="141"/>
      <c r="BJC367" s="141"/>
      <c r="BJD367" s="141"/>
      <c r="BJE367" s="141"/>
      <c r="BJF367" s="141"/>
      <c r="BJG367" s="141"/>
      <c r="BJH367" s="141"/>
      <c r="BJI367" s="141"/>
      <c r="BJJ367" s="141"/>
      <c r="BJK367" s="141"/>
      <c r="BJL367" s="141"/>
      <c r="BJM367" s="141"/>
      <c r="BJN367" s="141"/>
      <c r="BJO367" s="141"/>
      <c r="BJP367" s="141"/>
      <c r="BJQ367" s="141"/>
      <c r="BJR367" s="141"/>
      <c r="BJS367" s="141"/>
      <c r="BJT367" s="141"/>
      <c r="BJU367" s="141"/>
      <c r="BJV367" s="141"/>
      <c r="BJW367" s="141"/>
      <c r="BJX367" s="141"/>
      <c r="BJY367" s="141"/>
      <c r="BJZ367" s="141"/>
      <c r="BKA367" s="141"/>
      <c r="BKB367" s="141"/>
      <c r="BKC367" s="141"/>
      <c r="BKD367" s="141"/>
      <c r="BKE367" s="141"/>
      <c r="BKF367" s="141"/>
      <c r="BKG367" s="141"/>
      <c r="BKH367" s="141"/>
      <c r="BKI367" s="141"/>
      <c r="BKJ367" s="141"/>
      <c r="BKK367" s="141"/>
      <c r="BKL367" s="141"/>
      <c r="BKM367" s="141"/>
      <c r="BKN367" s="141"/>
      <c r="BKO367" s="141"/>
      <c r="BKP367" s="141"/>
      <c r="BKQ367" s="141"/>
      <c r="BKR367" s="141"/>
      <c r="BKS367" s="141"/>
      <c r="BKT367" s="141"/>
      <c r="BKU367" s="141"/>
      <c r="BKV367" s="141"/>
      <c r="BKW367" s="141"/>
      <c r="BKX367" s="141"/>
      <c r="BKY367" s="141"/>
      <c r="BKZ367" s="141"/>
      <c r="BLA367" s="141"/>
      <c r="BLB367" s="141"/>
      <c r="BLC367" s="141"/>
      <c r="BLD367" s="141"/>
      <c r="BLE367" s="141"/>
      <c r="BLF367" s="141"/>
      <c r="BLG367" s="141"/>
      <c r="BLH367" s="141"/>
      <c r="BLI367" s="141"/>
      <c r="BLJ367" s="141"/>
      <c r="BLK367" s="141"/>
      <c r="BLL367" s="141"/>
      <c r="BLM367" s="141"/>
      <c r="BLN367" s="141"/>
      <c r="BLO367" s="141"/>
      <c r="BLP367" s="141"/>
      <c r="BLQ367" s="141"/>
      <c r="BLR367" s="141"/>
      <c r="BLS367" s="141"/>
      <c r="BLT367" s="141"/>
      <c r="BLU367" s="141"/>
      <c r="BLV367" s="141"/>
      <c r="BLW367" s="141"/>
      <c r="BLX367" s="141"/>
      <c r="BLY367" s="141"/>
      <c r="BLZ367" s="141"/>
      <c r="BMA367" s="141"/>
      <c r="BMB367" s="141"/>
      <c r="BMC367" s="141"/>
      <c r="BMD367" s="141"/>
      <c r="BME367" s="141"/>
      <c r="BMF367" s="141"/>
      <c r="BMG367" s="141"/>
      <c r="BMH367" s="141"/>
      <c r="BMI367" s="141"/>
      <c r="BMJ367" s="141"/>
      <c r="BMK367" s="141"/>
      <c r="BML367" s="141"/>
      <c r="BMM367" s="141"/>
      <c r="BMN367" s="141"/>
      <c r="BMO367" s="141"/>
      <c r="BMP367" s="141"/>
      <c r="BMQ367" s="141"/>
      <c r="BMR367" s="141"/>
      <c r="BMS367" s="141"/>
      <c r="BMT367" s="141"/>
      <c r="BMU367" s="141"/>
      <c r="BMV367" s="141"/>
      <c r="BMW367" s="141"/>
      <c r="BMX367" s="141"/>
      <c r="BMY367" s="141"/>
      <c r="BMZ367" s="141"/>
      <c r="BNA367" s="141"/>
      <c r="BNB367" s="141"/>
      <c r="BNC367" s="141"/>
      <c r="BND367" s="141"/>
      <c r="BNE367" s="141"/>
      <c r="BNF367" s="141"/>
      <c r="BNG367" s="141"/>
      <c r="BNH367" s="141"/>
      <c r="BNI367" s="141"/>
      <c r="BNJ367" s="141"/>
      <c r="BNK367" s="141"/>
      <c r="BNL367" s="141"/>
      <c r="BNM367" s="141"/>
      <c r="BNN367" s="141"/>
      <c r="BNO367" s="141"/>
      <c r="BNP367" s="141"/>
      <c r="BNQ367" s="141"/>
      <c r="BNR367" s="141"/>
      <c r="BNS367" s="141"/>
      <c r="BNT367" s="141"/>
      <c r="BNU367" s="141"/>
      <c r="BNV367" s="141"/>
      <c r="BNW367" s="141"/>
      <c r="BNX367" s="141"/>
      <c r="BNY367" s="141"/>
      <c r="BNZ367" s="141"/>
      <c r="BOA367" s="141"/>
      <c r="BOB367" s="141"/>
      <c r="BOC367" s="141"/>
      <c r="BOD367" s="141"/>
      <c r="BOE367" s="141"/>
      <c r="BOF367" s="141"/>
      <c r="BOG367" s="141"/>
      <c r="BOH367" s="141"/>
      <c r="BOI367" s="141"/>
      <c r="BOJ367" s="141"/>
      <c r="BOK367" s="141"/>
      <c r="BOL367" s="141"/>
      <c r="BOM367" s="141"/>
      <c r="BON367" s="141"/>
      <c r="BOO367" s="141"/>
      <c r="BOP367" s="141"/>
      <c r="BOQ367" s="141"/>
      <c r="BOR367" s="141"/>
      <c r="BOS367" s="141"/>
      <c r="BOT367" s="141"/>
      <c r="BOU367" s="141"/>
      <c r="BOV367" s="141"/>
      <c r="BOW367" s="141"/>
      <c r="BOX367" s="141"/>
      <c r="BOY367" s="141"/>
      <c r="BOZ367" s="141"/>
      <c r="BPA367" s="141"/>
      <c r="BPB367" s="141"/>
      <c r="BPC367" s="141"/>
      <c r="BPD367" s="141"/>
      <c r="BPE367" s="141"/>
      <c r="BPF367" s="141"/>
      <c r="BPG367" s="141"/>
      <c r="BPH367" s="141"/>
      <c r="BPI367" s="141"/>
      <c r="BPJ367" s="141"/>
      <c r="BPK367" s="141"/>
      <c r="BPL367" s="141"/>
      <c r="BPM367" s="141"/>
      <c r="BPN367" s="141"/>
      <c r="BPO367" s="141"/>
      <c r="BPP367" s="141"/>
      <c r="BPQ367" s="141"/>
      <c r="BPR367" s="141"/>
      <c r="BPS367" s="141"/>
      <c r="BPT367" s="141"/>
      <c r="BPU367" s="141"/>
      <c r="BPV367" s="141"/>
      <c r="BPW367" s="141"/>
      <c r="BPX367" s="141"/>
      <c r="BPY367" s="141"/>
      <c r="BPZ367" s="141"/>
      <c r="BQA367" s="141"/>
      <c r="BQB367" s="141"/>
      <c r="BQC367" s="141"/>
      <c r="BQD367" s="141"/>
      <c r="BQE367" s="141"/>
      <c r="BQF367" s="141"/>
      <c r="BQG367" s="141"/>
      <c r="BQH367" s="141"/>
      <c r="BQI367" s="141"/>
      <c r="BQJ367" s="141"/>
      <c r="BQK367" s="141"/>
      <c r="BQL367" s="141"/>
      <c r="BQM367" s="141"/>
      <c r="BQN367" s="141"/>
      <c r="BQO367" s="141"/>
      <c r="BQP367" s="141"/>
      <c r="BQQ367" s="141"/>
      <c r="BQR367" s="141"/>
      <c r="BQS367" s="141"/>
      <c r="BQT367" s="141"/>
      <c r="BQU367" s="141"/>
      <c r="BQV367" s="141"/>
      <c r="BQW367" s="141"/>
      <c r="BQX367" s="141"/>
      <c r="BQY367" s="141"/>
      <c r="BQZ367" s="141"/>
      <c r="BRA367" s="141"/>
      <c r="BRB367" s="141"/>
      <c r="BRC367" s="141"/>
      <c r="BRD367" s="141"/>
      <c r="BRE367" s="141"/>
      <c r="BRF367" s="141"/>
      <c r="BRG367" s="141"/>
      <c r="BRH367" s="141"/>
      <c r="BRI367" s="141"/>
      <c r="BRJ367" s="141"/>
      <c r="BRK367" s="141"/>
      <c r="BRL367" s="141"/>
      <c r="BRM367" s="141"/>
      <c r="BRN367" s="141"/>
      <c r="BRO367" s="141"/>
      <c r="BRP367" s="141"/>
      <c r="BRQ367" s="141"/>
      <c r="BRR367" s="141"/>
      <c r="BRS367" s="141"/>
      <c r="BRT367" s="141"/>
      <c r="BRU367" s="141"/>
      <c r="BRV367" s="141"/>
      <c r="BRW367" s="141"/>
      <c r="BRX367" s="141"/>
      <c r="BRY367" s="141"/>
      <c r="BRZ367" s="141"/>
      <c r="BSA367" s="141"/>
      <c r="BSB367" s="141"/>
      <c r="BSC367" s="141"/>
      <c r="BSD367" s="141"/>
      <c r="BSE367" s="141"/>
      <c r="BSF367" s="141"/>
      <c r="BSG367" s="141"/>
      <c r="BSH367" s="141"/>
      <c r="BSI367" s="141"/>
      <c r="BSJ367" s="141"/>
      <c r="BSK367" s="141"/>
      <c r="BSL367" s="141"/>
      <c r="BSM367" s="141"/>
      <c r="BSN367" s="141"/>
      <c r="BSO367" s="141"/>
      <c r="BSP367" s="141"/>
      <c r="BSQ367" s="141"/>
      <c r="BSR367" s="141"/>
      <c r="BSS367" s="141"/>
      <c r="BST367" s="141"/>
      <c r="BSU367" s="141"/>
      <c r="BSV367" s="141"/>
      <c r="BSW367" s="141"/>
      <c r="BSX367" s="141"/>
      <c r="BSY367" s="141"/>
      <c r="BSZ367" s="141"/>
      <c r="BTA367" s="141"/>
      <c r="BTB367" s="141"/>
      <c r="BTC367" s="141"/>
      <c r="BTD367" s="141"/>
      <c r="BTE367" s="141"/>
      <c r="BTF367" s="141"/>
      <c r="BTG367" s="141"/>
      <c r="BTH367" s="141"/>
      <c r="BTI367" s="141"/>
      <c r="BTJ367" s="141"/>
      <c r="BTK367" s="141"/>
      <c r="BTL367" s="141"/>
      <c r="BTM367" s="141"/>
      <c r="BTN367" s="141"/>
      <c r="BTO367" s="141"/>
      <c r="BTP367" s="141"/>
      <c r="BTQ367" s="141"/>
      <c r="BTR367" s="141"/>
      <c r="BTS367" s="141"/>
      <c r="BTT367" s="141"/>
      <c r="BTU367" s="141"/>
      <c r="BTV367" s="141"/>
      <c r="BTW367" s="141"/>
      <c r="BTX367" s="141"/>
      <c r="BTY367" s="141"/>
      <c r="BTZ367" s="141"/>
      <c r="BUA367" s="141"/>
      <c r="BUB367" s="141"/>
      <c r="BUC367" s="141"/>
      <c r="BUD367" s="141"/>
      <c r="BUE367" s="141"/>
      <c r="BUF367" s="141"/>
      <c r="BUG367" s="141"/>
      <c r="BUH367" s="141"/>
      <c r="BUI367" s="141"/>
      <c r="BUJ367" s="141"/>
      <c r="BUK367" s="141"/>
      <c r="BUL367" s="141"/>
      <c r="BUM367" s="141"/>
      <c r="BUN367" s="141"/>
      <c r="BUO367" s="141"/>
      <c r="BUP367" s="141"/>
      <c r="BUQ367" s="141"/>
      <c r="BUR367" s="141"/>
      <c r="BUS367" s="141"/>
      <c r="BUT367" s="141"/>
      <c r="BUU367" s="141"/>
      <c r="BUV367" s="141"/>
      <c r="BUW367" s="141"/>
      <c r="BUX367" s="141"/>
      <c r="BUY367" s="141"/>
      <c r="BUZ367" s="141"/>
      <c r="BVA367" s="141"/>
      <c r="BVB367" s="141"/>
      <c r="BVC367" s="141"/>
      <c r="BVD367" s="141"/>
      <c r="BVE367" s="141"/>
      <c r="BVF367" s="141"/>
      <c r="BVG367" s="141"/>
      <c r="BVH367" s="141"/>
      <c r="BVI367" s="141"/>
      <c r="BVJ367" s="141"/>
      <c r="BVK367" s="141"/>
      <c r="BVL367" s="141"/>
      <c r="BVM367" s="141"/>
      <c r="BVN367" s="141"/>
      <c r="BVO367" s="141"/>
      <c r="BVP367" s="141"/>
      <c r="BVQ367" s="141"/>
      <c r="BVR367" s="141"/>
      <c r="BVS367" s="141"/>
      <c r="BVT367" s="141"/>
      <c r="BVU367" s="141"/>
      <c r="BVV367" s="141"/>
      <c r="BVW367" s="141"/>
      <c r="BVX367" s="141"/>
      <c r="BVY367" s="141"/>
      <c r="BVZ367" s="141"/>
      <c r="BWA367" s="141"/>
      <c r="BWB367" s="141"/>
      <c r="BWC367" s="141"/>
      <c r="BWD367" s="141"/>
      <c r="BWE367" s="141"/>
      <c r="BWF367" s="141"/>
      <c r="BWG367" s="141"/>
      <c r="BWH367" s="141"/>
      <c r="BWI367" s="141"/>
      <c r="BWJ367" s="141"/>
      <c r="BWK367" s="141"/>
      <c r="BWL367" s="141"/>
      <c r="BWM367" s="141"/>
      <c r="BWN367" s="141"/>
      <c r="BWO367" s="141"/>
      <c r="BWP367" s="141"/>
      <c r="BWQ367" s="141"/>
      <c r="BWR367" s="141"/>
      <c r="BWS367" s="141"/>
      <c r="BWT367" s="141"/>
      <c r="BWU367" s="141"/>
      <c r="BWV367" s="141"/>
      <c r="BWW367" s="141"/>
      <c r="BWX367" s="141"/>
      <c r="BWY367" s="141"/>
      <c r="BWZ367" s="141"/>
      <c r="BXA367" s="141"/>
      <c r="BXB367" s="141"/>
      <c r="BXC367" s="141"/>
      <c r="BXD367" s="141"/>
      <c r="BXE367" s="141"/>
      <c r="BXF367" s="141"/>
      <c r="BXG367" s="141"/>
      <c r="BXH367" s="141"/>
      <c r="BXI367" s="141"/>
      <c r="BXJ367" s="141"/>
      <c r="BXK367" s="141"/>
      <c r="BXL367" s="141"/>
      <c r="BXM367" s="141"/>
      <c r="BXN367" s="141"/>
      <c r="BXO367" s="141"/>
      <c r="BXP367" s="141"/>
      <c r="BXQ367" s="141"/>
      <c r="BXR367" s="141"/>
      <c r="BXS367" s="141"/>
      <c r="BXT367" s="141"/>
      <c r="BXU367" s="141"/>
      <c r="BXV367" s="141"/>
      <c r="BXW367" s="141"/>
      <c r="BXX367" s="141"/>
      <c r="BXY367" s="141"/>
      <c r="BXZ367" s="141"/>
      <c r="BYA367" s="141"/>
      <c r="BYB367" s="141"/>
      <c r="BYC367" s="141"/>
      <c r="BYD367" s="141"/>
      <c r="BYE367" s="141"/>
      <c r="BYF367" s="141"/>
      <c r="BYG367" s="141"/>
      <c r="BYH367" s="141"/>
      <c r="BYI367" s="141"/>
      <c r="BYJ367" s="141"/>
      <c r="BYK367" s="141"/>
      <c r="BYL367" s="141"/>
      <c r="BYM367" s="141"/>
      <c r="BYN367" s="141"/>
      <c r="BYO367" s="141"/>
      <c r="BYP367" s="141"/>
      <c r="BYQ367" s="141"/>
      <c r="BYR367" s="141"/>
      <c r="BYS367" s="141"/>
      <c r="BYT367" s="141"/>
      <c r="BYU367" s="141"/>
      <c r="BYV367" s="141"/>
      <c r="BYW367" s="141"/>
      <c r="BYX367" s="141"/>
      <c r="BYY367" s="141"/>
      <c r="BYZ367" s="141"/>
      <c r="BZA367" s="141"/>
      <c r="BZB367" s="141"/>
      <c r="BZC367" s="141"/>
      <c r="BZD367" s="141"/>
      <c r="BZE367" s="141"/>
      <c r="BZF367" s="141"/>
      <c r="BZG367" s="141"/>
      <c r="BZH367" s="141"/>
      <c r="BZI367" s="141"/>
      <c r="BZJ367" s="141"/>
      <c r="BZK367" s="141"/>
      <c r="BZL367" s="141"/>
      <c r="BZM367" s="141"/>
      <c r="BZN367" s="141"/>
      <c r="BZO367" s="141"/>
      <c r="BZP367" s="141"/>
      <c r="BZQ367" s="141"/>
      <c r="BZR367" s="141"/>
      <c r="BZS367" s="141"/>
      <c r="BZT367" s="141"/>
      <c r="BZU367" s="141"/>
      <c r="BZV367" s="141"/>
      <c r="BZW367" s="141"/>
      <c r="BZX367" s="141"/>
      <c r="BZY367" s="141"/>
      <c r="BZZ367" s="141"/>
      <c r="CAA367" s="141"/>
      <c r="CAB367" s="141"/>
      <c r="CAC367" s="141"/>
      <c r="CAD367" s="141"/>
      <c r="CAE367" s="141"/>
      <c r="CAF367" s="141"/>
      <c r="CAG367" s="141"/>
      <c r="CAH367" s="141"/>
      <c r="CAI367" s="141"/>
      <c r="CAJ367" s="141"/>
      <c r="CAK367" s="141"/>
      <c r="CAL367" s="141"/>
      <c r="CAM367" s="141"/>
      <c r="CAN367" s="141"/>
      <c r="CAO367" s="141"/>
      <c r="CAP367" s="141"/>
      <c r="CAQ367" s="141"/>
      <c r="CAR367" s="141"/>
      <c r="CAS367" s="141"/>
      <c r="CAT367" s="141"/>
      <c r="CAU367" s="141"/>
      <c r="CAV367" s="141"/>
      <c r="CAW367" s="141"/>
      <c r="CAX367" s="141"/>
      <c r="CAY367" s="141"/>
      <c r="CAZ367" s="141"/>
      <c r="CBA367" s="141"/>
      <c r="CBB367" s="141"/>
      <c r="CBC367" s="141"/>
      <c r="CBD367" s="141"/>
      <c r="CBE367" s="141"/>
      <c r="CBF367" s="141"/>
      <c r="CBG367" s="141"/>
      <c r="CBH367" s="141"/>
      <c r="CBI367" s="141"/>
      <c r="CBJ367" s="141"/>
      <c r="CBK367" s="141"/>
      <c r="CBL367" s="141"/>
      <c r="CBM367" s="141"/>
      <c r="CBN367" s="141"/>
      <c r="CBO367" s="141"/>
      <c r="CBP367" s="141"/>
      <c r="CBQ367" s="141"/>
      <c r="CBR367" s="141"/>
      <c r="CBS367" s="141"/>
      <c r="CBT367" s="141"/>
      <c r="CBU367" s="141"/>
      <c r="CBV367" s="141"/>
      <c r="CBW367" s="141"/>
      <c r="CBX367" s="141"/>
      <c r="CBY367" s="141"/>
      <c r="CBZ367" s="141"/>
      <c r="CCA367" s="141"/>
      <c r="CCB367" s="141"/>
      <c r="CCC367" s="141"/>
      <c r="CCD367" s="141"/>
      <c r="CCE367" s="141"/>
      <c r="CCF367" s="141"/>
      <c r="CCG367" s="141"/>
      <c r="CCH367" s="141"/>
      <c r="CCI367" s="141"/>
      <c r="CCJ367" s="141"/>
      <c r="CCK367" s="141"/>
      <c r="CCL367" s="141"/>
      <c r="CCM367" s="141"/>
      <c r="CCN367" s="141"/>
      <c r="CCO367" s="141"/>
      <c r="CCP367" s="141"/>
      <c r="CCQ367" s="141"/>
      <c r="CCR367" s="141"/>
      <c r="CCS367" s="141"/>
      <c r="CCT367" s="141"/>
      <c r="CCU367" s="141"/>
      <c r="CCV367" s="141"/>
      <c r="CCW367" s="141"/>
      <c r="CCX367" s="141"/>
      <c r="CCY367" s="141"/>
      <c r="CCZ367" s="141"/>
      <c r="CDA367" s="141"/>
      <c r="CDB367" s="141"/>
      <c r="CDC367" s="141"/>
      <c r="CDD367" s="141"/>
      <c r="CDE367" s="141"/>
      <c r="CDF367" s="141"/>
      <c r="CDG367" s="141"/>
      <c r="CDH367" s="141"/>
      <c r="CDI367" s="141"/>
      <c r="CDJ367" s="141"/>
      <c r="CDK367" s="141"/>
      <c r="CDL367" s="141"/>
      <c r="CDM367" s="141"/>
      <c r="CDN367" s="141"/>
      <c r="CDO367" s="141"/>
      <c r="CDP367" s="141"/>
      <c r="CDQ367" s="141"/>
      <c r="CDR367" s="141"/>
      <c r="CDS367" s="141"/>
      <c r="CDT367" s="141"/>
      <c r="CDU367" s="141"/>
      <c r="CDV367" s="141"/>
      <c r="CDW367" s="141"/>
      <c r="CDX367" s="141"/>
      <c r="CDY367" s="141"/>
      <c r="CDZ367" s="141"/>
      <c r="CEA367" s="141"/>
      <c r="CEB367" s="141"/>
      <c r="CEC367" s="141"/>
      <c r="CED367" s="141"/>
      <c r="CEE367" s="141"/>
      <c r="CEF367" s="141"/>
      <c r="CEG367" s="141"/>
      <c r="CEH367" s="141"/>
      <c r="CEI367" s="141"/>
      <c r="CEJ367" s="141"/>
      <c r="CEK367" s="141"/>
      <c r="CEL367" s="141"/>
      <c r="CEM367" s="141"/>
      <c r="CEN367" s="141"/>
      <c r="CEO367" s="141"/>
      <c r="CEP367" s="141"/>
      <c r="CEQ367" s="141"/>
      <c r="CER367" s="141"/>
      <c r="CES367" s="141"/>
      <c r="CET367" s="141"/>
      <c r="CEU367" s="141"/>
      <c r="CEV367" s="141"/>
      <c r="CEW367" s="141"/>
      <c r="CEX367" s="141"/>
      <c r="CEY367" s="141"/>
      <c r="CEZ367" s="141"/>
      <c r="CFA367" s="141"/>
      <c r="CFB367" s="141"/>
      <c r="CFC367" s="141"/>
      <c r="CFD367" s="141"/>
      <c r="CFE367" s="141"/>
      <c r="CFF367" s="141"/>
      <c r="CFG367" s="141"/>
      <c r="CFH367" s="141"/>
      <c r="CFI367" s="141"/>
      <c r="CFJ367" s="141"/>
      <c r="CFK367" s="141"/>
      <c r="CFL367" s="141"/>
      <c r="CFM367" s="141"/>
      <c r="CFN367" s="141"/>
      <c r="CFO367" s="141"/>
      <c r="CFP367" s="141"/>
      <c r="CFQ367" s="141"/>
      <c r="CFR367" s="141"/>
      <c r="CFS367" s="141"/>
      <c r="CFT367" s="141"/>
      <c r="CFU367" s="141"/>
      <c r="CFV367" s="141"/>
      <c r="CFW367" s="141"/>
      <c r="CFX367" s="141"/>
      <c r="CFY367" s="141"/>
      <c r="CFZ367" s="141"/>
      <c r="CGA367" s="141"/>
      <c r="CGB367" s="141"/>
      <c r="CGC367" s="141"/>
      <c r="CGD367" s="141"/>
      <c r="CGE367" s="141"/>
      <c r="CGF367" s="141"/>
      <c r="CGG367" s="141"/>
      <c r="CGH367" s="141"/>
      <c r="CGI367" s="141"/>
      <c r="CGJ367" s="141"/>
      <c r="CGK367" s="141"/>
      <c r="CGL367" s="141"/>
      <c r="CGM367" s="141"/>
      <c r="CGN367" s="141"/>
      <c r="CGO367" s="141"/>
      <c r="CGP367" s="141"/>
      <c r="CGQ367" s="141"/>
      <c r="CGR367" s="141"/>
      <c r="CGS367" s="141"/>
      <c r="CGT367" s="141"/>
      <c r="CGU367" s="141"/>
      <c r="CGV367" s="141"/>
      <c r="CGW367" s="141"/>
      <c r="CGX367" s="141"/>
      <c r="CGY367" s="141"/>
      <c r="CGZ367" s="141"/>
      <c r="CHA367" s="141"/>
      <c r="CHB367" s="141"/>
      <c r="CHC367" s="141"/>
      <c r="CHD367" s="141"/>
      <c r="CHE367" s="141"/>
      <c r="CHF367" s="141"/>
      <c r="CHG367" s="141"/>
      <c r="CHH367" s="141"/>
      <c r="CHI367" s="141"/>
      <c r="CHJ367" s="141"/>
      <c r="CHK367" s="141"/>
      <c r="CHL367" s="141"/>
      <c r="CHM367" s="141"/>
      <c r="CHN367" s="141"/>
      <c r="CHO367" s="141"/>
      <c r="CHP367" s="141"/>
      <c r="CHQ367" s="141"/>
      <c r="CHR367" s="141"/>
      <c r="CHS367" s="141"/>
      <c r="CHT367" s="141"/>
      <c r="CHU367" s="141"/>
      <c r="CHV367" s="141"/>
      <c r="CHW367" s="141"/>
      <c r="CHX367" s="141"/>
      <c r="CHY367" s="141"/>
      <c r="CHZ367" s="141"/>
      <c r="CIA367" s="141"/>
      <c r="CIB367" s="141"/>
      <c r="CIC367" s="141"/>
      <c r="CID367" s="141"/>
      <c r="CIE367" s="141"/>
      <c r="CIF367" s="141"/>
      <c r="CIG367" s="141"/>
      <c r="CIH367" s="141"/>
      <c r="CII367" s="141"/>
      <c r="CIJ367" s="141"/>
      <c r="CIK367" s="141"/>
      <c r="CIL367" s="141"/>
      <c r="CIM367" s="141"/>
      <c r="CIN367" s="141"/>
      <c r="CIO367" s="141"/>
      <c r="CIP367" s="141"/>
      <c r="CIQ367" s="141"/>
      <c r="CIR367" s="141"/>
      <c r="CIS367" s="141"/>
      <c r="CIT367" s="141"/>
      <c r="CIU367" s="141"/>
      <c r="CIV367" s="141"/>
      <c r="CIW367" s="141"/>
      <c r="CIX367" s="141"/>
      <c r="CIY367" s="141"/>
      <c r="CIZ367" s="141"/>
      <c r="CJA367" s="141"/>
      <c r="CJB367" s="141"/>
      <c r="CJC367" s="141"/>
      <c r="CJD367" s="141"/>
      <c r="CJE367" s="141"/>
      <c r="CJF367" s="141"/>
      <c r="CJG367" s="141"/>
      <c r="CJH367" s="141"/>
      <c r="CJI367" s="141"/>
      <c r="CJJ367" s="141"/>
      <c r="CJK367" s="141"/>
      <c r="CJL367" s="141"/>
      <c r="CJM367" s="141"/>
      <c r="CJN367" s="141"/>
      <c r="CJO367" s="141"/>
      <c r="CJP367" s="141"/>
      <c r="CJQ367" s="141"/>
      <c r="CJR367" s="141"/>
      <c r="CJS367" s="141"/>
      <c r="CJT367" s="141"/>
      <c r="CJU367" s="141"/>
      <c r="CJV367" s="141"/>
      <c r="CJW367" s="141"/>
      <c r="CJX367" s="141"/>
      <c r="CJY367" s="141"/>
      <c r="CJZ367" s="141"/>
      <c r="CKA367" s="141"/>
      <c r="CKB367" s="141"/>
      <c r="CKC367" s="141"/>
      <c r="CKD367" s="141"/>
      <c r="CKE367" s="141"/>
      <c r="CKF367" s="141"/>
      <c r="CKG367" s="141"/>
      <c r="CKH367" s="141"/>
      <c r="CKI367" s="141"/>
      <c r="CKJ367" s="141"/>
      <c r="CKK367" s="141"/>
      <c r="CKL367" s="141"/>
      <c r="CKM367" s="141"/>
      <c r="CKN367" s="141"/>
      <c r="CKO367" s="141"/>
      <c r="CKP367" s="141"/>
      <c r="CKQ367" s="141"/>
      <c r="CKR367" s="141"/>
      <c r="CKS367" s="141"/>
      <c r="CKT367" s="141"/>
      <c r="CKU367" s="141"/>
      <c r="CKV367" s="141"/>
      <c r="CKW367" s="141"/>
      <c r="CKX367" s="141"/>
      <c r="CKY367" s="141"/>
      <c r="CKZ367" s="141"/>
      <c r="CLA367" s="141"/>
      <c r="CLB367" s="141"/>
      <c r="CLC367" s="141"/>
      <c r="CLD367" s="141"/>
      <c r="CLE367" s="141"/>
      <c r="CLF367" s="141"/>
      <c r="CLG367" s="141"/>
      <c r="CLH367" s="141"/>
      <c r="CLI367" s="141"/>
      <c r="CLJ367" s="141"/>
      <c r="CLK367" s="141"/>
      <c r="CLL367" s="141"/>
      <c r="CLM367" s="141"/>
      <c r="CLN367" s="141"/>
      <c r="CLO367" s="141"/>
      <c r="CLP367" s="141"/>
      <c r="CLQ367" s="141"/>
      <c r="CLR367" s="141"/>
      <c r="CLS367" s="141"/>
      <c r="CLT367" s="141"/>
      <c r="CLU367" s="141"/>
      <c r="CLV367" s="141"/>
      <c r="CLW367" s="141"/>
      <c r="CLX367" s="141"/>
      <c r="CLY367" s="141"/>
      <c r="CLZ367" s="141"/>
      <c r="CMA367" s="141"/>
      <c r="CMB367" s="141"/>
      <c r="CMC367" s="141"/>
      <c r="CMD367" s="141"/>
      <c r="CME367" s="141"/>
      <c r="CMF367" s="141"/>
      <c r="CMG367" s="141"/>
      <c r="CMH367" s="141"/>
      <c r="CMI367" s="141"/>
      <c r="CMJ367" s="141"/>
      <c r="CMK367" s="141"/>
      <c r="CML367" s="141"/>
      <c r="CMM367" s="141"/>
      <c r="CMN367" s="141"/>
      <c r="CMO367" s="141"/>
      <c r="CMP367" s="141"/>
      <c r="CMQ367" s="141"/>
      <c r="CMR367" s="141"/>
      <c r="CMS367" s="141"/>
      <c r="CMT367" s="141"/>
      <c r="CMU367" s="141"/>
      <c r="CMV367" s="141"/>
      <c r="CMW367" s="141"/>
      <c r="CMX367" s="141"/>
      <c r="CMY367" s="141"/>
      <c r="CMZ367" s="141"/>
      <c r="CNA367" s="141"/>
      <c r="CNB367" s="141"/>
      <c r="CNC367" s="141"/>
      <c r="CND367" s="141"/>
      <c r="CNE367" s="141"/>
      <c r="CNF367" s="141"/>
      <c r="CNG367" s="141"/>
      <c r="CNH367" s="141"/>
      <c r="CNI367" s="141"/>
      <c r="CNJ367" s="141"/>
      <c r="CNK367" s="141"/>
      <c r="CNL367" s="141"/>
      <c r="CNM367" s="141"/>
      <c r="CNN367" s="141"/>
      <c r="CNO367" s="141"/>
      <c r="CNP367" s="141"/>
      <c r="CNQ367" s="141"/>
      <c r="CNR367" s="141"/>
      <c r="CNS367" s="141"/>
      <c r="CNT367" s="141"/>
      <c r="CNU367" s="141"/>
      <c r="CNV367" s="141"/>
      <c r="CNW367" s="141"/>
      <c r="CNX367" s="141"/>
      <c r="CNY367" s="141"/>
      <c r="CNZ367" s="141"/>
      <c r="COA367" s="141"/>
      <c r="COB367" s="141"/>
      <c r="COC367" s="141"/>
      <c r="COD367" s="141"/>
      <c r="COE367" s="141"/>
      <c r="COF367" s="141"/>
      <c r="COG367" s="141"/>
      <c r="COH367" s="141"/>
      <c r="COI367" s="141"/>
      <c r="COJ367" s="141"/>
      <c r="COK367" s="141"/>
      <c r="COL367" s="141"/>
      <c r="COM367" s="141"/>
      <c r="CON367" s="141"/>
      <c r="COO367" s="141"/>
      <c r="COP367" s="141"/>
      <c r="COQ367" s="141"/>
      <c r="COR367" s="141"/>
      <c r="COS367" s="141"/>
      <c r="COT367" s="141"/>
      <c r="COU367" s="141"/>
      <c r="COV367" s="141"/>
      <c r="COW367" s="141"/>
      <c r="COX367" s="141"/>
      <c r="COY367" s="141"/>
      <c r="COZ367" s="141"/>
      <c r="CPA367" s="141"/>
      <c r="CPB367" s="141"/>
      <c r="CPC367" s="141"/>
      <c r="CPD367" s="141"/>
      <c r="CPE367" s="141"/>
      <c r="CPF367" s="141"/>
      <c r="CPG367" s="141"/>
      <c r="CPH367" s="141"/>
      <c r="CPI367" s="141"/>
      <c r="CPJ367" s="141"/>
      <c r="CPK367" s="141"/>
      <c r="CPL367" s="141"/>
      <c r="CPM367" s="141"/>
      <c r="CPN367" s="141"/>
      <c r="CPO367" s="141"/>
      <c r="CPP367" s="141"/>
      <c r="CPQ367" s="141"/>
      <c r="CPR367" s="141"/>
      <c r="CPS367" s="141"/>
      <c r="CPT367" s="141"/>
      <c r="CPU367" s="141"/>
      <c r="CPV367" s="141"/>
      <c r="CPW367" s="141"/>
      <c r="CPX367" s="141"/>
      <c r="CPY367" s="141"/>
      <c r="CPZ367" s="141"/>
      <c r="CQA367" s="141"/>
      <c r="CQB367" s="141"/>
      <c r="CQC367" s="141"/>
      <c r="CQD367" s="141"/>
      <c r="CQE367" s="141"/>
      <c r="CQF367" s="141"/>
      <c r="CQG367" s="141"/>
      <c r="CQH367" s="141"/>
      <c r="CQI367" s="141"/>
      <c r="CQJ367" s="141"/>
      <c r="CQK367" s="141"/>
      <c r="CQL367" s="141"/>
      <c r="CQM367" s="141"/>
      <c r="CQN367" s="141"/>
      <c r="CQO367" s="141"/>
      <c r="CQP367" s="141"/>
      <c r="CQQ367" s="141"/>
      <c r="CQR367" s="141"/>
      <c r="CQS367" s="141"/>
      <c r="CQT367" s="141"/>
      <c r="CQU367" s="141"/>
      <c r="CQV367" s="141"/>
      <c r="CQW367" s="141"/>
      <c r="CQX367" s="141"/>
      <c r="CQY367" s="141"/>
      <c r="CQZ367" s="141"/>
      <c r="CRA367" s="141"/>
      <c r="CRB367" s="141"/>
      <c r="CRC367" s="141"/>
      <c r="CRD367" s="141"/>
      <c r="CRE367" s="141"/>
      <c r="CRF367" s="141"/>
      <c r="CRG367" s="141"/>
      <c r="CRH367" s="141"/>
      <c r="CRI367" s="141"/>
      <c r="CRJ367" s="141"/>
      <c r="CRK367" s="141"/>
      <c r="CRL367" s="141"/>
      <c r="CRM367" s="141"/>
      <c r="CRN367" s="141"/>
      <c r="CRO367" s="141"/>
      <c r="CRP367" s="141"/>
      <c r="CRQ367" s="141"/>
      <c r="CRR367" s="141"/>
      <c r="CRS367" s="141"/>
      <c r="CRT367" s="141"/>
      <c r="CRU367" s="141"/>
      <c r="CRV367" s="141"/>
      <c r="CRW367" s="141"/>
      <c r="CRX367" s="141"/>
      <c r="CRY367" s="141"/>
      <c r="CRZ367" s="141"/>
      <c r="CSA367" s="141"/>
      <c r="CSB367" s="141"/>
      <c r="CSC367" s="141"/>
      <c r="CSD367" s="141"/>
      <c r="CSE367" s="141"/>
      <c r="CSF367" s="141"/>
      <c r="CSG367" s="141"/>
      <c r="CSH367" s="141"/>
      <c r="CSI367" s="141"/>
      <c r="CSJ367" s="141"/>
      <c r="CSK367" s="141"/>
      <c r="CSL367" s="141"/>
      <c r="CSM367" s="141"/>
      <c r="CSN367" s="141"/>
      <c r="CSO367" s="141"/>
      <c r="CSP367" s="141"/>
      <c r="CSQ367" s="141"/>
      <c r="CSR367" s="141"/>
      <c r="CSS367" s="141"/>
      <c r="CST367" s="141"/>
      <c r="CSU367" s="141"/>
      <c r="CSV367" s="141"/>
      <c r="CSW367" s="141"/>
      <c r="CSX367" s="141"/>
      <c r="CSY367" s="141"/>
      <c r="CSZ367" s="141"/>
      <c r="CTA367" s="141"/>
      <c r="CTB367" s="141"/>
      <c r="CTC367" s="141"/>
      <c r="CTD367" s="141"/>
      <c r="CTE367" s="141"/>
      <c r="CTF367" s="141"/>
      <c r="CTG367" s="141"/>
      <c r="CTH367" s="141"/>
      <c r="CTI367" s="141"/>
      <c r="CTJ367" s="141"/>
      <c r="CTK367" s="141"/>
      <c r="CTL367" s="141"/>
      <c r="CTM367" s="141"/>
      <c r="CTN367" s="141"/>
      <c r="CTO367" s="141"/>
      <c r="CTP367" s="141"/>
      <c r="CTQ367" s="141"/>
      <c r="CTR367" s="141"/>
      <c r="CTS367" s="141"/>
      <c r="CTT367" s="141"/>
      <c r="CTU367" s="141"/>
      <c r="CTV367" s="141"/>
      <c r="CTW367" s="141"/>
      <c r="CTX367" s="141"/>
      <c r="CTY367" s="141"/>
      <c r="CTZ367" s="141"/>
      <c r="CUA367" s="141"/>
      <c r="CUB367" s="141"/>
      <c r="CUC367" s="141"/>
      <c r="CUD367" s="141"/>
      <c r="CUE367" s="141"/>
      <c r="CUF367" s="141"/>
      <c r="CUG367" s="141"/>
      <c r="CUH367" s="141"/>
      <c r="CUI367" s="141"/>
      <c r="CUJ367" s="141"/>
      <c r="CUK367" s="141"/>
      <c r="CUL367" s="141"/>
      <c r="CUM367" s="141"/>
      <c r="CUN367" s="141"/>
      <c r="CUO367" s="141"/>
      <c r="CUP367" s="141"/>
      <c r="CUQ367" s="141"/>
      <c r="CUR367" s="141"/>
      <c r="CUS367" s="141"/>
      <c r="CUT367" s="141"/>
      <c r="CUU367" s="141"/>
      <c r="CUV367" s="141"/>
      <c r="CUW367" s="141"/>
      <c r="CUX367" s="141"/>
      <c r="CUY367" s="141"/>
      <c r="CUZ367" s="141"/>
      <c r="CVA367" s="141"/>
      <c r="CVB367" s="141"/>
      <c r="CVC367" s="141"/>
      <c r="CVD367" s="141"/>
      <c r="CVE367" s="141"/>
      <c r="CVF367" s="141"/>
      <c r="CVG367" s="141"/>
      <c r="CVH367" s="141"/>
      <c r="CVI367" s="141"/>
      <c r="CVJ367" s="141"/>
      <c r="CVK367" s="141"/>
      <c r="CVL367" s="141"/>
      <c r="CVM367" s="141"/>
      <c r="CVN367" s="141"/>
      <c r="CVO367" s="141"/>
      <c r="CVP367" s="141"/>
      <c r="CVQ367" s="141"/>
      <c r="CVR367" s="141"/>
      <c r="CVS367" s="141"/>
      <c r="CVT367" s="141"/>
      <c r="CVU367" s="141"/>
      <c r="CVV367" s="141"/>
      <c r="CVW367" s="141"/>
      <c r="CVX367" s="141"/>
      <c r="CVY367" s="141"/>
      <c r="CVZ367" s="141"/>
      <c r="CWA367" s="141"/>
      <c r="CWB367" s="141"/>
      <c r="CWC367" s="141"/>
      <c r="CWD367" s="141"/>
      <c r="CWE367" s="141"/>
      <c r="CWF367" s="141"/>
      <c r="CWG367" s="141"/>
      <c r="CWH367" s="141"/>
      <c r="CWI367" s="141"/>
      <c r="CWJ367" s="141"/>
      <c r="CWK367" s="141"/>
      <c r="CWL367" s="141"/>
      <c r="CWM367" s="141"/>
      <c r="CWN367" s="141"/>
      <c r="CWO367" s="141"/>
      <c r="CWP367" s="141"/>
      <c r="CWQ367" s="141"/>
      <c r="CWR367" s="141"/>
      <c r="CWS367" s="141"/>
      <c r="CWT367" s="141"/>
      <c r="CWU367" s="141"/>
      <c r="CWV367" s="141"/>
      <c r="CWW367" s="141"/>
      <c r="CWX367" s="141"/>
      <c r="CWY367" s="141"/>
      <c r="CWZ367" s="141"/>
      <c r="CXA367" s="141"/>
      <c r="CXB367" s="141"/>
      <c r="CXC367" s="141"/>
      <c r="CXD367" s="141"/>
      <c r="CXE367" s="141"/>
      <c r="CXF367" s="141"/>
      <c r="CXG367" s="141"/>
      <c r="CXH367" s="141"/>
      <c r="CXI367" s="141"/>
      <c r="CXJ367" s="141"/>
      <c r="CXK367" s="141"/>
      <c r="CXL367" s="141"/>
      <c r="CXM367" s="141"/>
      <c r="CXN367" s="141"/>
      <c r="CXO367" s="141"/>
      <c r="CXP367" s="141"/>
      <c r="CXQ367" s="141"/>
      <c r="CXR367" s="141"/>
      <c r="CXS367" s="141"/>
      <c r="CXT367" s="141"/>
      <c r="CXU367" s="141"/>
      <c r="CXV367" s="141"/>
      <c r="CXW367" s="141"/>
      <c r="CXX367" s="141"/>
      <c r="CXY367" s="141"/>
      <c r="CXZ367" s="141"/>
      <c r="CYA367" s="141"/>
      <c r="CYB367" s="141"/>
      <c r="CYC367" s="141"/>
      <c r="CYD367" s="141"/>
      <c r="CYE367" s="141"/>
      <c r="CYF367" s="141"/>
      <c r="CYG367" s="141"/>
      <c r="CYH367" s="141"/>
      <c r="CYI367" s="141"/>
      <c r="CYJ367" s="141"/>
      <c r="CYK367" s="141"/>
      <c r="CYL367" s="141"/>
      <c r="CYM367" s="141"/>
      <c r="CYN367" s="141"/>
      <c r="CYO367" s="141"/>
      <c r="CYP367" s="141"/>
      <c r="CYQ367" s="141"/>
      <c r="CYR367" s="141"/>
      <c r="CYS367" s="141"/>
      <c r="CYT367" s="141"/>
      <c r="CYU367" s="141"/>
      <c r="CYV367" s="141"/>
      <c r="CYW367" s="141"/>
      <c r="CYX367" s="141"/>
      <c r="CYY367" s="141"/>
      <c r="CYZ367" s="141"/>
      <c r="CZA367" s="141"/>
      <c r="CZB367" s="141"/>
      <c r="CZC367" s="141"/>
      <c r="CZD367" s="141"/>
      <c r="CZE367" s="141"/>
      <c r="CZF367" s="141"/>
      <c r="CZG367" s="141"/>
      <c r="CZH367" s="141"/>
      <c r="CZI367" s="141"/>
      <c r="CZJ367" s="141"/>
      <c r="CZK367" s="141"/>
      <c r="CZL367" s="141"/>
      <c r="CZM367" s="141"/>
      <c r="CZN367" s="141"/>
      <c r="CZO367" s="141"/>
      <c r="CZP367" s="141"/>
      <c r="CZQ367" s="141"/>
      <c r="CZR367" s="141"/>
      <c r="CZS367" s="141"/>
      <c r="CZT367" s="141"/>
      <c r="CZU367" s="141"/>
      <c r="CZV367" s="141"/>
      <c r="CZW367" s="141"/>
      <c r="CZX367" s="141"/>
      <c r="CZY367" s="141"/>
      <c r="CZZ367" s="141"/>
      <c r="DAA367" s="141"/>
      <c r="DAB367" s="141"/>
      <c r="DAC367" s="141"/>
      <c r="DAD367" s="141"/>
      <c r="DAE367" s="141"/>
      <c r="DAF367" s="141"/>
      <c r="DAG367" s="141"/>
      <c r="DAH367" s="141"/>
      <c r="DAI367" s="141"/>
      <c r="DAJ367" s="141"/>
      <c r="DAK367" s="141"/>
      <c r="DAL367" s="141"/>
      <c r="DAM367" s="141"/>
      <c r="DAN367" s="141"/>
      <c r="DAO367" s="141"/>
      <c r="DAP367" s="141"/>
      <c r="DAQ367" s="141"/>
      <c r="DAR367" s="141"/>
      <c r="DAS367" s="141"/>
      <c r="DAT367" s="141"/>
      <c r="DAU367" s="141"/>
      <c r="DAV367" s="141"/>
      <c r="DAW367" s="141"/>
      <c r="DAX367" s="141"/>
      <c r="DAY367" s="141"/>
      <c r="DAZ367" s="141"/>
      <c r="DBA367" s="141"/>
      <c r="DBB367" s="141"/>
      <c r="DBC367" s="141"/>
      <c r="DBD367" s="141"/>
      <c r="DBE367" s="141"/>
      <c r="DBF367" s="141"/>
      <c r="DBG367" s="141"/>
      <c r="DBH367" s="141"/>
      <c r="DBI367" s="141"/>
      <c r="DBJ367" s="141"/>
      <c r="DBK367" s="141"/>
      <c r="DBL367" s="141"/>
      <c r="DBM367" s="141"/>
      <c r="DBN367" s="141"/>
      <c r="DBO367" s="141"/>
      <c r="DBP367" s="141"/>
      <c r="DBQ367" s="141"/>
      <c r="DBR367" s="141"/>
      <c r="DBS367" s="141"/>
      <c r="DBT367" s="141"/>
      <c r="DBU367" s="141"/>
      <c r="DBV367" s="141"/>
      <c r="DBW367" s="141"/>
      <c r="DBX367" s="141"/>
      <c r="DBY367" s="141"/>
      <c r="DBZ367" s="141"/>
      <c r="DCA367" s="141"/>
      <c r="DCB367" s="141"/>
      <c r="DCC367" s="141"/>
      <c r="DCD367" s="141"/>
      <c r="DCE367" s="141"/>
      <c r="DCF367" s="141"/>
      <c r="DCG367" s="141"/>
      <c r="DCH367" s="141"/>
      <c r="DCI367" s="141"/>
      <c r="DCJ367" s="141"/>
      <c r="DCK367" s="141"/>
      <c r="DCL367" s="141"/>
      <c r="DCM367" s="141"/>
      <c r="DCN367" s="141"/>
      <c r="DCO367" s="141"/>
      <c r="DCP367" s="141"/>
      <c r="DCQ367" s="141"/>
      <c r="DCR367" s="141"/>
      <c r="DCS367" s="141"/>
      <c r="DCT367" s="141"/>
      <c r="DCU367" s="141"/>
      <c r="DCV367" s="141"/>
      <c r="DCW367" s="141"/>
      <c r="DCX367" s="141"/>
      <c r="DCY367" s="141"/>
      <c r="DCZ367" s="141"/>
      <c r="DDA367" s="141"/>
      <c r="DDB367" s="141"/>
      <c r="DDC367" s="141"/>
      <c r="DDD367" s="141"/>
      <c r="DDE367" s="141"/>
      <c r="DDF367" s="141"/>
      <c r="DDG367" s="141"/>
      <c r="DDH367" s="141"/>
      <c r="DDI367" s="141"/>
      <c r="DDJ367" s="141"/>
      <c r="DDK367" s="141"/>
      <c r="DDL367" s="141"/>
      <c r="DDM367" s="141"/>
      <c r="DDN367" s="141"/>
      <c r="DDO367" s="141"/>
      <c r="DDP367" s="141"/>
      <c r="DDQ367" s="141"/>
      <c r="DDR367" s="141"/>
      <c r="DDS367" s="141"/>
      <c r="DDT367" s="141"/>
      <c r="DDU367" s="141"/>
      <c r="DDV367" s="141"/>
      <c r="DDW367" s="141"/>
      <c r="DDX367" s="141"/>
      <c r="DDY367" s="141"/>
      <c r="DDZ367" s="141"/>
      <c r="DEA367" s="141"/>
      <c r="DEB367" s="141"/>
      <c r="DEC367" s="141"/>
      <c r="DED367" s="141"/>
      <c r="DEE367" s="141"/>
      <c r="DEF367" s="141"/>
      <c r="DEG367" s="141"/>
      <c r="DEH367" s="141"/>
      <c r="DEI367" s="141"/>
      <c r="DEJ367" s="141"/>
      <c r="DEK367" s="141"/>
      <c r="DEL367" s="141"/>
      <c r="DEM367" s="141"/>
      <c r="DEN367" s="141"/>
      <c r="DEO367" s="141"/>
      <c r="DEP367" s="141"/>
      <c r="DEQ367" s="141"/>
      <c r="DER367" s="141"/>
      <c r="DES367" s="141"/>
      <c r="DET367" s="141"/>
      <c r="DEU367" s="141"/>
      <c r="DEV367" s="141"/>
      <c r="DEW367" s="141"/>
      <c r="DEX367" s="141"/>
      <c r="DEY367" s="141"/>
      <c r="DEZ367" s="141"/>
      <c r="DFA367" s="141"/>
      <c r="DFB367" s="141"/>
      <c r="DFC367" s="141"/>
      <c r="DFD367" s="141"/>
      <c r="DFE367" s="141"/>
      <c r="DFF367" s="141"/>
      <c r="DFG367" s="141"/>
      <c r="DFH367" s="141"/>
      <c r="DFI367" s="141"/>
      <c r="DFJ367" s="141"/>
      <c r="DFK367" s="141"/>
      <c r="DFL367" s="141"/>
      <c r="DFM367" s="141"/>
      <c r="DFN367" s="141"/>
      <c r="DFO367" s="141"/>
      <c r="DFP367" s="141"/>
      <c r="DFQ367" s="141"/>
      <c r="DFR367" s="141"/>
      <c r="DFS367" s="141"/>
      <c r="DFT367" s="141"/>
      <c r="DFU367" s="141"/>
      <c r="DFV367" s="141"/>
      <c r="DFW367" s="141"/>
      <c r="DFX367" s="141"/>
      <c r="DFY367" s="141"/>
      <c r="DFZ367" s="141"/>
      <c r="DGA367" s="141"/>
      <c r="DGB367" s="141"/>
      <c r="DGC367" s="141"/>
      <c r="DGD367" s="141"/>
      <c r="DGE367" s="141"/>
      <c r="DGF367" s="141"/>
      <c r="DGG367" s="141"/>
      <c r="DGH367" s="141"/>
      <c r="DGI367" s="141"/>
      <c r="DGJ367" s="141"/>
      <c r="DGK367" s="141"/>
      <c r="DGL367" s="141"/>
      <c r="DGM367" s="141"/>
      <c r="DGN367" s="141"/>
      <c r="DGO367" s="141"/>
      <c r="DGP367" s="141"/>
      <c r="DGQ367" s="141"/>
      <c r="DGR367" s="141"/>
      <c r="DGS367" s="141"/>
      <c r="DGT367" s="141"/>
      <c r="DGU367" s="141"/>
      <c r="DGV367" s="141"/>
      <c r="DGW367" s="141"/>
      <c r="DGX367" s="141"/>
      <c r="DGY367" s="141"/>
      <c r="DGZ367" s="141"/>
      <c r="DHA367" s="141"/>
      <c r="DHB367" s="141"/>
      <c r="DHC367" s="141"/>
      <c r="DHD367" s="141"/>
      <c r="DHE367" s="141"/>
      <c r="DHF367" s="141"/>
      <c r="DHG367" s="141"/>
      <c r="DHH367" s="141"/>
      <c r="DHI367" s="141"/>
      <c r="DHJ367" s="141"/>
      <c r="DHK367" s="141"/>
      <c r="DHL367" s="141"/>
      <c r="DHM367" s="141"/>
      <c r="DHN367" s="141"/>
      <c r="DHO367" s="141"/>
      <c r="DHP367" s="141"/>
      <c r="DHQ367" s="141"/>
      <c r="DHR367" s="141"/>
      <c r="DHS367" s="141"/>
      <c r="DHT367" s="141"/>
      <c r="DHU367" s="141"/>
      <c r="DHV367" s="141"/>
      <c r="DHW367" s="141"/>
      <c r="DHX367" s="141"/>
      <c r="DHY367" s="141"/>
      <c r="DHZ367" s="141"/>
      <c r="DIA367" s="141"/>
      <c r="DIB367" s="141"/>
      <c r="DIC367" s="141"/>
      <c r="DID367" s="141"/>
      <c r="DIE367" s="141"/>
      <c r="DIF367" s="141"/>
      <c r="DIG367" s="141"/>
      <c r="DIH367" s="141"/>
      <c r="DII367" s="141"/>
      <c r="DIJ367" s="141"/>
      <c r="DIK367" s="141"/>
      <c r="DIL367" s="141"/>
      <c r="DIM367" s="141"/>
      <c r="DIN367" s="141"/>
      <c r="DIO367" s="141"/>
      <c r="DIP367" s="141"/>
      <c r="DIQ367" s="141"/>
      <c r="DIR367" s="141"/>
      <c r="DIS367" s="141"/>
      <c r="DIT367" s="141"/>
      <c r="DIU367" s="141"/>
      <c r="DIV367" s="141"/>
      <c r="DIW367" s="141"/>
      <c r="DIX367" s="141"/>
      <c r="DIY367" s="141"/>
      <c r="DIZ367" s="141"/>
      <c r="DJA367" s="141"/>
      <c r="DJB367" s="141"/>
      <c r="DJC367" s="141"/>
      <c r="DJD367" s="141"/>
      <c r="DJE367" s="141"/>
      <c r="DJF367" s="141"/>
      <c r="DJG367" s="141"/>
      <c r="DJH367" s="141"/>
      <c r="DJI367" s="141"/>
      <c r="DJJ367" s="141"/>
      <c r="DJK367" s="141"/>
      <c r="DJL367" s="141"/>
      <c r="DJM367" s="141"/>
      <c r="DJN367" s="141"/>
      <c r="DJO367" s="141"/>
      <c r="DJP367" s="141"/>
      <c r="DJQ367" s="141"/>
      <c r="DJR367" s="141"/>
      <c r="DJS367" s="141"/>
      <c r="DJT367" s="141"/>
      <c r="DJU367" s="141"/>
      <c r="DJV367" s="141"/>
      <c r="DJW367" s="141"/>
      <c r="DJX367" s="141"/>
      <c r="DJY367" s="141"/>
      <c r="DJZ367" s="141"/>
      <c r="DKA367" s="141"/>
      <c r="DKB367" s="141"/>
      <c r="DKC367" s="141"/>
      <c r="DKD367" s="141"/>
      <c r="DKE367" s="141"/>
      <c r="DKF367" s="141"/>
      <c r="DKG367" s="141"/>
      <c r="DKH367" s="141"/>
      <c r="DKI367" s="141"/>
      <c r="DKJ367" s="141"/>
      <c r="DKK367" s="141"/>
      <c r="DKL367" s="141"/>
      <c r="DKM367" s="141"/>
      <c r="DKN367" s="141"/>
      <c r="DKO367" s="141"/>
      <c r="DKP367" s="141"/>
      <c r="DKQ367" s="141"/>
      <c r="DKR367" s="141"/>
      <c r="DKS367" s="141"/>
      <c r="DKT367" s="141"/>
      <c r="DKU367" s="141"/>
      <c r="DKV367" s="141"/>
      <c r="DKW367" s="141"/>
      <c r="DKX367" s="141"/>
      <c r="DKY367" s="141"/>
      <c r="DKZ367" s="141"/>
      <c r="DLA367" s="141"/>
      <c r="DLB367" s="141"/>
      <c r="DLC367" s="141"/>
      <c r="DLD367" s="141"/>
      <c r="DLE367" s="141"/>
      <c r="DLF367" s="141"/>
      <c r="DLG367" s="141"/>
      <c r="DLH367" s="141"/>
      <c r="DLI367" s="141"/>
      <c r="DLJ367" s="141"/>
      <c r="DLK367" s="141"/>
      <c r="DLL367" s="141"/>
      <c r="DLM367" s="141"/>
      <c r="DLN367" s="141"/>
      <c r="DLO367" s="141"/>
      <c r="DLP367" s="141"/>
      <c r="DLQ367" s="141"/>
      <c r="DLR367" s="141"/>
      <c r="DLS367" s="141"/>
      <c r="DLT367" s="141"/>
      <c r="DLU367" s="141"/>
      <c r="DLV367" s="141"/>
      <c r="DLW367" s="141"/>
      <c r="DLX367" s="141"/>
      <c r="DLY367" s="141"/>
      <c r="DLZ367" s="141"/>
      <c r="DMA367" s="141"/>
      <c r="DMB367" s="141"/>
      <c r="DMC367" s="141"/>
      <c r="DMD367" s="141"/>
      <c r="DME367" s="141"/>
      <c r="DMF367" s="141"/>
      <c r="DMG367" s="141"/>
      <c r="DMH367" s="141"/>
      <c r="DMI367" s="141"/>
      <c r="DMJ367" s="141"/>
      <c r="DMK367" s="141"/>
      <c r="DML367" s="141"/>
      <c r="DMM367" s="141"/>
      <c r="DMN367" s="141"/>
      <c r="DMO367" s="141"/>
      <c r="DMP367" s="141"/>
      <c r="DMQ367" s="141"/>
      <c r="DMR367" s="141"/>
      <c r="DMS367" s="141"/>
      <c r="DMT367" s="141"/>
      <c r="DMU367" s="141"/>
      <c r="DMV367" s="141"/>
      <c r="DMW367" s="141"/>
      <c r="DMX367" s="141"/>
      <c r="DMY367" s="141"/>
      <c r="DMZ367" s="141"/>
      <c r="DNA367" s="141"/>
      <c r="DNB367" s="141"/>
      <c r="DNC367" s="141"/>
      <c r="DND367" s="141"/>
      <c r="DNE367" s="141"/>
      <c r="DNF367" s="141"/>
      <c r="DNG367" s="141"/>
      <c r="DNH367" s="141"/>
      <c r="DNI367" s="141"/>
      <c r="DNJ367" s="141"/>
      <c r="DNK367" s="141"/>
      <c r="DNL367" s="141"/>
      <c r="DNM367" s="141"/>
      <c r="DNN367" s="141"/>
      <c r="DNO367" s="141"/>
      <c r="DNP367" s="141"/>
      <c r="DNQ367" s="141"/>
      <c r="DNR367" s="141"/>
      <c r="DNS367" s="141"/>
      <c r="DNT367" s="141"/>
      <c r="DNU367" s="141"/>
      <c r="DNV367" s="141"/>
      <c r="DNW367" s="141"/>
      <c r="DNX367" s="141"/>
      <c r="DNY367" s="141"/>
      <c r="DNZ367" s="141"/>
      <c r="DOA367" s="141"/>
      <c r="DOB367" s="141"/>
      <c r="DOC367" s="141"/>
      <c r="DOD367" s="141"/>
      <c r="DOE367" s="141"/>
      <c r="DOF367" s="141"/>
      <c r="DOG367" s="141"/>
      <c r="DOH367" s="141"/>
      <c r="DOI367" s="141"/>
      <c r="DOJ367" s="141"/>
      <c r="DOK367" s="141"/>
      <c r="DOL367" s="141"/>
      <c r="DOM367" s="141"/>
      <c r="DON367" s="141"/>
      <c r="DOO367" s="141"/>
      <c r="DOP367" s="141"/>
      <c r="DOQ367" s="141"/>
      <c r="DOR367" s="141"/>
      <c r="DOS367" s="141"/>
      <c r="DOT367" s="141"/>
      <c r="DOU367" s="141"/>
      <c r="DOV367" s="141"/>
      <c r="DOW367" s="141"/>
      <c r="DOX367" s="141"/>
      <c r="DOY367" s="141"/>
      <c r="DOZ367" s="141"/>
      <c r="DPA367" s="141"/>
      <c r="DPB367" s="141"/>
      <c r="DPC367" s="141"/>
      <c r="DPD367" s="141"/>
      <c r="DPE367" s="141"/>
      <c r="DPF367" s="141"/>
      <c r="DPG367" s="141"/>
      <c r="DPH367" s="141"/>
      <c r="DPI367" s="141"/>
      <c r="DPJ367" s="141"/>
      <c r="DPK367" s="141"/>
      <c r="DPL367" s="141"/>
      <c r="DPM367" s="141"/>
      <c r="DPN367" s="141"/>
      <c r="DPO367" s="141"/>
      <c r="DPP367" s="141"/>
      <c r="DPQ367" s="141"/>
      <c r="DPR367" s="141"/>
      <c r="DPS367" s="141"/>
      <c r="DPT367" s="141"/>
      <c r="DPU367" s="141"/>
      <c r="DPV367" s="141"/>
      <c r="DPW367" s="141"/>
      <c r="DPX367" s="141"/>
      <c r="DPY367" s="141"/>
      <c r="DPZ367" s="141"/>
      <c r="DQA367" s="141"/>
      <c r="DQB367" s="141"/>
      <c r="DQC367" s="141"/>
      <c r="DQD367" s="141"/>
      <c r="DQE367" s="141"/>
      <c r="DQF367" s="141"/>
      <c r="DQG367" s="141"/>
      <c r="DQH367" s="141"/>
      <c r="DQI367" s="141"/>
      <c r="DQJ367" s="141"/>
      <c r="DQK367" s="141"/>
      <c r="DQL367" s="141"/>
      <c r="DQM367" s="141"/>
      <c r="DQN367" s="141"/>
      <c r="DQO367" s="141"/>
      <c r="DQP367" s="141"/>
      <c r="DQQ367" s="141"/>
      <c r="DQR367" s="141"/>
      <c r="DQS367" s="141"/>
      <c r="DQT367" s="141"/>
      <c r="DQU367" s="141"/>
      <c r="DQV367" s="141"/>
      <c r="DQW367" s="141"/>
      <c r="DQX367" s="141"/>
      <c r="DQY367" s="141"/>
      <c r="DQZ367" s="141"/>
      <c r="DRA367" s="141"/>
      <c r="DRB367" s="141"/>
      <c r="DRC367" s="141"/>
      <c r="DRD367" s="141"/>
      <c r="DRE367" s="141"/>
      <c r="DRF367" s="141"/>
      <c r="DRG367" s="141"/>
      <c r="DRH367" s="141"/>
      <c r="DRI367" s="141"/>
      <c r="DRJ367" s="141"/>
      <c r="DRK367" s="141"/>
      <c r="DRL367" s="141"/>
      <c r="DRM367" s="141"/>
      <c r="DRN367" s="141"/>
      <c r="DRO367" s="141"/>
      <c r="DRP367" s="141"/>
      <c r="DRQ367" s="141"/>
      <c r="DRR367" s="141"/>
      <c r="DRS367" s="141"/>
      <c r="DRT367" s="141"/>
      <c r="DRU367" s="141"/>
      <c r="DRV367" s="141"/>
      <c r="DRW367" s="141"/>
      <c r="DRX367" s="141"/>
      <c r="DRY367" s="141"/>
      <c r="DRZ367" s="141"/>
      <c r="DSA367" s="141"/>
      <c r="DSB367" s="141"/>
      <c r="DSC367" s="141"/>
      <c r="DSD367" s="141"/>
      <c r="DSE367" s="141"/>
      <c r="DSF367" s="141"/>
      <c r="DSG367" s="141"/>
      <c r="DSH367" s="141"/>
      <c r="DSI367" s="141"/>
      <c r="DSJ367" s="141"/>
      <c r="DSK367" s="141"/>
      <c r="DSL367" s="141"/>
      <c r="DSM367" s="141"/>
      <c r="DSN367" s="141"/>
      <c r="DSO367" s="141"/>
      <c r="DSP367" s="141"/>
      <c r="DSQ367" s="141"/>
      <c r="DSR367" s="141"/>
      <c r="DSS367" s="141"/>
      <c r="DST367" s="141"/>
      <c r="DSU367" s="141"/>
      <c r="DSV367" s="141"/>
      <c r="DSW367" s="141"/>
      <c r="DSX367" s="141"/>
      <c r="DSY367" s="141"/>
      <c r="DSZ367" s="141"/>
      <c r="DTA367" s="141"/>
      <c r="DTB367" s="141"/>
      <c r="DTC367" s="141"/>
      <c r="DTD367" s="141"/>
      <c r="DTE367" s="141"/>
      <c r="DTF367" s="141"/>
      <c r="DTG367" s="141"/>
      <c r="DTH367" s="141"/>
      <c r="DTI367" s="141"/>
      <c r="DTJ367" s="141"/>
      <c r="DTK367" s="141"/>
      <c r="DTL367" s="141"/>
      <c r="DTM367" s="141"/>
      <c r="DTN367" s="141"/>
      <c r="DTO367" s="141"/>
      <c r="DTP367" s="141"/>
      <c r="DTQ367" s="141"/>
      <c r="DTR367" s="141"/>
      <c r="DTS367" s="141"/>
      <c r="DTT367" s="141"/>
      <c r="DTU367" s="141"/>
      <c r="DTV367" s="141"/>
      <c r="DTW367" s="141"/>
      <c r="DTX367" s="141"/>
      <c r="DTY367" s="141"/>
      <c r="DTZ367" s="141"/>
      <c r="DUA367" s="141"/>
      <c r="DUB367" s="141"/>
      <c r="DUC367" s="141"/>
      <c r="DUD367" s="141"/>
      <c r="DUE367" s="141"/>
      <c r="DUF367" s="141"/>
      <c r="DUG367" s="141"/>
      <c r="DUH367" s="141"/>
      <c r="DUI367" s="141"/>
      <c r="DUJ367" s="141"/>
      <c r="DUK367" s="141"/>
      <c r="DUL367" s="141"/>
      <c r="DUM367" s="141"/>
      <c r="DUN367" s="141"/>
      <c r="DUO367" s="141"/>
      <c r="DUP367" s="141"/>
      <c r="DUQ367" s="141"/>
      <c r="DUR367" s="141"/>
      <c r="DUS367" s="141"/>
      <c r="DUT367" s="141"/>
      <c r="DUU367" s="141"/>
      <c r="DUV367" s="141"/>
      <c r="DUW367" s="141"/>
      <c r="DUX367" s="141"/>
      <c r="DUY367" s="141"/>
      <c r="DUZ367" s="141"/>
      <c r="DVA367" s="141"/>
      <c r="DVB367" s="141"/>
      <c r="DVC367" s="141"/>
      <c r="DVD367" s="141"/>
      <c r="DVE367" s="141"/>
      <c r="DVF367" s="141"/>
      <c r="DVG367" s="141"/>
      <c r="DVH367" s="141"/>
      <c r="DVI367" s="141"/>
      <c r="DVJ367" s="141"/>
      <c r="DVK367" s="141"/>
      <c r="DVL367" s="141"/>
      <c r="DVM367" s="141"/>
      <c r="DVN367" s="141"/>
      <c r="DVO367" s="141"/>
      <c r="DVP367" s="141"/>
      <c r="DVQ367" s="141"/>
      <c r="DVR367" s="141"/>
      <c r="DVS367" s="141"/>
      <c r="DVT367" s="141"/>
      <c r="DVU367" s="141"/>
      <c r="DVV367" s="141"/>
      <c r="DVW367" s="141"/>
      <c r="DVX367" s="141"/>
      <c r="DVY367" s="141"/>
      <c r="DVZ367" s="141"/>
      <c r="DWA367" s="141"/>
      <c r="DWB367" s="141"/>
      <c r="DWC367" s="141"/>
      <c r="DWD367" s="141"/>
      <c r="DWE367" s="141"/>
      <c r="DWF367" s="141"/>
      <c r="DWG367" s="141"/>
      <c r="DWH367" s="141"/>
      <c r="DWI367" s="141"/>
      <c r="DWJ367" s="141"/>
      <c r="DWK367" s="141"/>
      <c r="DWL367" s="141"/>
      <c r="DWM367" s="141"/>
      <c r="DWN367" s="141"/>
      <c r="DWO367" s="141"/>
      <c r="DWP367" s="141"/>
      <c r="DWQ367" s="141"/>
      <c r="DWR367" s="141"/>
      <c r="DWS367" s="141"/>
      <c r="DWT367" s="141"/>
      <c r="DWU367" s="141"/>
      <c r="DWV367" s="141"/>
      <c r="DWW367" s="141"/>
      <c r="DWX367" s="141"/>
      <c r="DWY367" s="141"/>
      <c r="DWZ367" s="141"/>
      <c r="DXA367" s="141"/>
      <c r="DXB367" s="141"/>
      <c r="DXC367" s="141"/>
      <c r="DXD367" s="141"/>
      <c r="DXE367" s="141"/>
      <c r="DXF367" s="141"/>
      <c r="DXG367" s="141"/>
      <c r="DXH367" s="141"/>
      <c r="DXI367" s="141"/>
      <c r="DXJ367" s="141"/>
      <c r="DXK367" s="141"/>
      <c r="DXL367" s="141"/>
      <c r="DXM367" s="141"/>
      <c r="DXN367" s="141"/>
      <c r="DXO367" s="141"/>
      <c r="DXP367" s="141"/>
      <c r="DXQ367" s="141"/>
      <c r="DXR367" s="141"/>
      <c r="DXS367" s="141"/>
      <c r="DXT367" s="141"/>
      <c r="DXU367" s="141"/>
      <c r="DXV367" s="141"/>
      <c r="DXW367" s="141"/>
      <c r="DXX367" s="141"/>
      <c r="DXY367" s="141"/>
      <c r="DXZ367" s="141"/>
      <c r="DYA367" s="141"/>
      <c r="DYB367" s="141"/>
      <c r="DYC367" s="141"/>
      <c r="DYD367" s="141"/>
      <c r="DYE367" s="141"/>
      <c r="DYF367" s="141"/>
      <c r="DYG367" s="141"/>
      <c r="DYH367" s="141"/>
      <c r="DYI367" s="141"/>
      <c r="DYJ367" s="141"/>
      <c r="DYK367" s="141"/>
      <c r="DYL367" s="141"/>
      <c r="DYM367" s="141"/>
      <c r="DYN367" s="141"/>
      <c r="DYO367" s="141"/>
      <c r="DYP367" s="141"/>
      <c r="DYQ367" s="141"/>
      <c r="DYR367" s="141"/>
      <c r="DYS367" s="141"/>
      <c r="DYT367" s="141"/>
      <c r="DYU367" s="141"/>
      <c r="DYV367" s="141"/>
      <c r="DYW367" s="141"/>
      <c r="DYX367" s="141"/>
      <c r="DYY367" s="141"/>
      <c r="DYZ367" s="141"/>
      <c r="DZA367" s="141"/>
      <c r="DZB367" s="141"/>
      <c r="DZC367" s="141"/>
      <c r="DZD367" s="141"/>
      <c r="DZE367" s="141"/>
      <c r="DZF367" s="141"/>
      <c r="DZG367" s="141"/>
      <c r="DZH367" s="141"/>
      <c r="DZI367" s="141"/>
      <c r="DZJ367" s="141"/>
      <c r="DZK367" s="141"/>
      <c r="DZL367" s="141"/>
      <c r="DZM367" s="141"/>
      <c r="DZN367" s="141"/>
      <c r="DZO367" s="141"/>
      <c r="DZP367" s="141"/>
      <c r="DZQ367" s="141"/>
      <c r="DZR367" s="141"/>
      <c r="DZS367" s="141"/>
      <c r="DZT367" s="141"/>
      <c r="DZU367" s="141"/>
      <c r="DZV367" s="141"/>
      <c r="DZW367" s="141"/>
      <c r="DZX367" s="141"/>
      <c r="DZY367" s="141"/>
      <c r="DZZ367" s="141"/>
      <c r="EAA367" s="141"/>
      <c r="EAB367" s="141"/>
      <c r="EAC367" s="141"/>
      <c r="EAD367" s="141"/>
      <c r="EAE367" s="141"/>
      <c r="EAF367" s="141"/>
      <c r="EAG367" s="141"/>
      <c r="EAH367" s="141"/>
      <c r="EAI367" s="141"/>
      <c r="EAJ367" s="141"/>
      <c r="EAK367" s="141"/>
      <c r="EAL367" s="141"/>
      <c r="EAM367" s="141"/>
      <c r="EAN367" s="141"/>
      <c r="EAO367" s="141"/>
      <c r="EAP367" s="141"/>
      <c r="EAQ367" s="141"/>
      <c r="EAR367" s="141"/>
      <c r="EAS367" s="141"/>
      <c r="EAT367" s="141"/>
      <c r="EAU367" s="141"/>
      <c r="EAV367" s="141"/>
      <c r="EAW367" s="141"/>
      <c r="EAX367" s="141"/>
      <c r="EAY367" s="141"/>
      <c r="EAZ367" s="141"/>
      <c r="EBA367" s="141"/>
      <c r="EBB367" s="141"/>
      <c r="EBC367" s="141"/>
      <c r="EBD367" s="141"/>
      <c r="EBE367" s="141"/>
      <c r="EBF367" s="141"/>
      <c r="EBG367" s="141"/>
      <c r="EBH367" s="141"/>
      <c r="EBI367" s="141"/>
      <c r="EBJ367" s="141"/>
      <c r="EBK367" s="141"/>
      <c r="EBL367" s="141"/>
      <c r="EBM367" s="141"/>
      <c r="EBN367" s="141"/>
      <c r="EBO367" s="141"/>
      <c r="EBP367" s="141"/>
      <c r="EBQ367" s="141"/>
      <c r="EBR367" s="141"/>
      <c r="EBS367" s="141"/>
      <c r="EBT367" s="141"/>
      <c r="EBU367" s="141"/>
      <c r="EBV367" s="141"/>
      <c r="EBW367" s="141"/>
      <c r="EBX367" s="141"/>
      <c r="EBY367" s="141"/>
      <c r="EBZ367" s="141"/>
      <c r="ECA367" s="141"/>
      <c r="ECB367" s="141"/>
      <c r="ECC367" s="141"/>
      <c r="ECD367" s="141"/>
      <c r="ECE367" s="141"/>
      <c r="ECF367" s="141"/>
      <c r="ECG367" s="141"/>
      <c r="ECH367" s="141"/>
      <c r="ECI367" s="141"/>
      <c r="ECJ367" s="141"/>
      <c r="ECK367" s="141"/>
      <c r="ECL367" s="141"/>
      <c r="ECM367" s="141"/>
      <c r="ECN367" s="141"/>
      <c r="ECO367" s="141"/>
      <c r="ECP367" s="141"/>
      <c r="ECQ367" s="141"/>
      <c r="ECR367" s="141"/>
      <c r="ECS367" s="141"/>
      <c r="ECT367" s="141"/>
      <c r="ECU367" s="141"/>
      <c r="ECV367" s="141"/>
      <c r="ECW367" s="141"/>
      <c r="ECX367" s="141"/>
      <c r="ECY367" s="141"/>
      <c r="ECZ367" s="141"/>
      <c r="EDA367" s="141"/>
      <c r="EDB367" s="141"/>
      <c r="EDC367" s="141"/>
      <c r="EDD367" s="141"/>
      <c r="EDE367" s="141"/>
      <c r="EDF367" s="141"/>
      <c r="EDG367" s="141"/>
      <c r="EDH367" s="141"/>
      <c r="EDI367" s="141"/>
      <c r="EDJ367" s="141"/>
      <c r="EDK367" s="141"/>
      <c r="EDL367" s="141"/>
      <c r="EDM367" s="141"/>
      <c r="EDN367" s="141"/>
      <c r="EDO367" s="141"/>
      <c r="EDP367" s="141"/>
      <c r="EDQ367" s="141"/>
      <c r="EDR367" s="141"/>
      <c r="EDS367" s="141"/>
      <c r="EDT367" s="141"/>
      <c r="EDU367" s="141"/>
      <c r="EDV367" s="141"/>
      <c r="EDW367" s="141"/>
      <c r="EDX367" s="141"/>
      <c r="EDY367" s="141"/>
      <c r="EDZ367" s="141"/>
      <c r="EEA367" s="141"/>
      <c r="EEB367" s="141"/>
      <c r="EEC367" s="141"/>
      <c r="EED367" s="141"/>
      <c r="EEE367" s="141"/>
      <c r="EEF367" s="141"/>
      <c r="EEG367" s="141"/>
      <c r="EEH367" s="141"/>
      <c r="EEI367" s="141"/>
      <c r="EEJ367" s="141"/>
      <c r="EEK367" s="141"/>
      <c r="EEL367" s="141"/>
      <c r="EEM367" s="141"/>
      <c r="EEN367" s="141"/>
      <c r="EEO367" s="141"/>
      <c r="EEP367" s="141"/>
      <c r="EEQ367" s="141"/>
      <c r="EER367" s="141"/>
      <c r="EES367" s="141"/>
      <c r="EET367" s="141"/>
      <c r="EEU367" s="141"/>
      <c r="EEV367" s="141"/>
      <c r="EEW367" s="141"/>
      <c r="EEX367" s="141"/>
      <c r="EEY367" s="141"/>
      <c r="EEZ367" s="141"/>
      <c r="EFA367" s="141"/>
      <c r="EFB367" s="141"/>
      <c r="EFC367" s="141"/>
      <c r="EFD367" s="141"/>
      <c r="EFE367" s="141"/>
      <c r="EFF367" s="141"/>
      <c r="EFG367" s="141"/>
      <c r="EFH367" s="141"/>
      <c r="EFI367" s="141"/>
      <c r="EFJ367" s="141"/>
      <c r="EFK367" s="141"/>
      <c r="EFL367" s="141"/>
      <c r="EFM367" s="141"/>
      <c r="EFN367" s="141"/>
      <c r="EFO367" s="141"/>
      <c r="EFP367" s="141"/>
      <c r="EFQ367" s="141"/>
      <c r="EFR367" s="141"/>
      <c r="EFS367" s="141"/>
      <c r="EFT367" s="141"/>
      <c r="EFU367" s="141"/>
      <c r="EFV367" s="141"/>
      <c r="EFW367" s="141"/>
      <c r="EFX367" s="141"/>
      <c r="EFY367" s="141"/>
      <c r="EFZ367" s="141"/>
      <c r="EGA367" s="141"/>
      <c r="EGB367" s="141"/>
      <c r="EGC367" s="141"/>
      <c r="EGD367" s="141"/>
      <c r="EGE367" s="141"/>
      <c r="EGF367" s="141"/>
      <c r="EGG367" s="141"/>
      <c r="EGH367" s="141"/>
      <c r="EGI367" s="141"/>
      <c r="EGJ367" s="141"/>
      <c r="EGK367" s="141"/>
      <c r="EGL367" s="141"/>
      <c r="EGM367" s="141"/>
      <c r="EGN367" s="141"/>
      <c r="EGO367" s="141"/>
      <c r="EGP367" s="141"/>
      <c r="EGQ367" s="141"/>
      <c r="EGR367" s="141"/>
      <c r="EGS367" s="141"/>
      <c r="EGT367" s="141"/>
      <c r="EGU367" s="141"/>
      <c r="EGV367" s="141"/>
      <c r="EGW367" s="141"/>
      <c r="EGX367" s="141"/>
      <c r="EGY367" s="141"/>
      <c r="EGZ367" s="141"/>
      <c r="EHA367" s="141"/>
      <c r="EHB367" s="141"/>
      <c r="EHC367" s="141"/>
      <c r="EHD367" s="141"/>
      <c r="EHE367" s="141"/>
      <c r="EHF367" s="141"/>
      <c r="EHG367" s="141"/>
      <c r="EHH367" s="141"/>
      <c r="EHI367" s="141"/>
      <c r="EHJ367" s="141"/>
      <c r="EHK367" s="141"/>
      <c r="EHL367" s="141"/>
      <c r="EHM367" s="141"/>
      <c r="EHN367" s="141"/>
      <c r="EHO367" s="141"/>
      <c r="EHP367" s="141"/>
      <c r="EHQ367" s="141"/>
      <c r="EHR367" s="141"/>
      <c r="EHS367" s="141"/>
      <c r="EHT367" s="141"/>
      <c r="EHU367" s="141"/>
      <c r="EHV367" s="141"/>
      <c r="EHW367" s="141"/>
      <c r="EHX367" s="141"/>
      <c r="EHY367" s="141"/>
      <c r="EHZ367" s="141"/>
      <c r="EIA367" s="141"/>
      <c r="EIB367" s="141"/>
      <c r="EIC367" s="141"/>
      <c r="EID367" s="141"/>
      <c r="EIE367" s="141"/>
      <c r="EIF367" s="141"/>
      <c r="EIG367" s="141"/>
      <c r="EIH367" s="141"/>
      <c r="EII367" s="141"/>
      <c r="EIJ367" s="141"/>
      <c r="EIK367" s="141"/>
      <c r="EIL367" s="141"/>
      <c r="EIM367" s="141"/>
      <c r="EIN367" s="141"/>
      <c r="EIO367" s="141"/>
      <c r="EIP367" s="141"/>
      <c r="EIQ367" s="141"/>
      <c r="EIR367" s="141"/>
      <c r="EIS367" s="141"/>
      <c r="EIT367" s="141"/>
      <c r="EIU367" s="141"/>
      <c r="EIV367" s="141"/>
      <c r="EIW367" s="141"/>
      <c r="EIX367" s="141"/>
      <c r="EIY367" s="141"/>
      <c r="EIZ367" s="141"/>
      <c r="EJA367" s="141"/>
      <c r="EJB367" s="141"/>
      <c r="EJC367" s="141"/>
      <c r="EJD367" s="141"/>
      <c r="EJE367" s="141"/>
      <c r="EJF367" s="141"/>
      <c r="EJG367" s="141"/>
      <c r="EJH367" s="141"/>
      <c r="EJI367" s="141"/>
      <c r="EJJ367" s="141"/>
      <c r="EJK367" s="141"/>
      <c r="EJL367" s="141"/>
      <c r="EJM367" s="141"/>
      <c r="EJN367" s="141"/>
      <c r="EJO367" s="141"/>
      <c r="EJP367" s="141"/>
      <c r="EJQ367" s="141"/>
      <c r="EJR367" s="141"/>
      <c r="EJS367" s="141"/>
      <c r="EJT367" s="141"/>
      <c r="EJU367" s="141"/>
      <c r="EJV367" s="141"/>
      <c r="EJW367" s="141"/>
      <c r="EJX367" s="141"/>
      <c r="EJY367" s="141"/>
      <c r="EJZ367" s="141"/>
      <c r="EKA367" s="141"/>
      <c r="EKB367" s="141"/>
      <c r="EKC367" s="141"/>
      <c r="EKD367" s="141"/>
      <c r="EKE367" s="141"/>
      <c r="EKF367" s="141"/>
      <c r="EKG367" s="141"/>
      <c r="EKH367" s="141"/>
      <c r="EKI367" s="141"/>
      <c r="EKJ367" s="141"/>
      <c r="EKK367" s="141"/>
      <c r="EKL367" s="141"/>
      <c r="EKM367" s="141"/>
      <c r="EKN367" s="141"/>
      <c r="EKO367" s="141"/>
      <c r="EKP367" s="141"/>
      <c r="EKQ367" s="141"/>
      <c r="EKR367" s="141"/>
      <c r="EKS367" s="141"/>
      <c r="EKT367" s="141"/>
      <c r="EKU367" s="141"/>
      <c r="EKV367" s="141"/>
      <c r="EKW367" s="141"/>
      <c r="EKX367" s="141"/>
      <c r="EKY367" s="141"/>
      <c r="EKZ367" s="141"/>
      <c r="ELA367" s="141"/>
      <c r="ELB367" s="141"/>
      <c r="ELC367" s="141"/>
      <c r="ELD367" s="141"/>
      <c r="ELE367" s="141"/>
      <c r="ELF367" s="141"/>
      <c r="ELG367" s="141"/>
      <c r="ELH367" s="141"/>
      <c r="ELI367" s="141"/>
      <c r="ELJ367" s="141"/>
      <c r="ELK367" s="141"/>
      <c r="ELL367" s="141"/>
      <c r="ELM367" s="141"/>
      <c r="ELN367" s="141"/>
      <c r="ELO367" s="141"/>
      <c r="ELP367" s="141"/>
      <c r="ELQ367" s="141"/>
      <c r="ELR367" s="141"/>
      <c r="ELS367" s="141"/>
      <c r="ELT367" s="141"/>
      <c r="ELU367" s="141"/>
      <c r="ELV367" s="141"/>
      <c r="ELW367" s="141"/>
      <c r="ELX367" s="141"/>
      <c r="ELY367" s="141"/>
      <c r="ELZ367" s="141"/>
      <c r="EMA367" s="141"/>
      <c r="EMB367" s="141"/>
      <c r="EMC367" s="141"/>
      <c r="EMD367" s="141"/>
      <c r="EME367" s="141"/>
      <c r="EMF367" s="141"/>
      <c r="EMG367" s="141"/>
      <c r="EMH367" s="141"/>
      <c r="EMI367" s="141"/>
      <c r="EMJ367" s="141"/>
      <c r="EMK367" s="141"/>
      <c r="EML367" s="141"/>
      <c r="EMM367" s="141"/>
      <c r="EMN367" s="141"/>
      <c r="EMO367" s="141"/>
      <c r="EMP367" s="141"/>
      <c r="EMQ367" s="141"/>
      <c r="EMR367" s="141"/>
      <c r="EMS367" s="141"/>
      <c r="EMT367" s="141"/>
      <c r="EMU367" s="141"/>
      <c r="EMV367" s="141"/>
      <c r="EMW367" s="141"/>
      <c r="EMX367" s="141"/>
      <c r="EMY367" s="141"/>
      <c r="EMZ367" s="141"/>
      <c r="ENA367" s="141"/>
      <c r="ENB367" s="141"/>
      <c r="ENC367" s="141"/>
      <c r="END367" s="141"/>
      <c r="ENE367" s="141"/>
      <c r="ENF367" s="141"/>
      <c r="ENG367" s="141"/>
      <c r="ENH367" s="141"/>
      <c r="ENI367" s="141"/>
      <c r="ENJ367" s="141"/>
      <c r="ENK367" s="141"/>
      <c r="ENL367" s="141"/>
      <c r="ENM367" s="141"/>
      <c r="ENN367" s="141"/>
      <c r="ENO367" s="141"/>
      <c r="ENP367" s="141"/>
      <c r="ENQ367" s="141"/>
      <c r="ENR367" s="141"/>
      <c r="ENS367" s="141"/>
      <c r="ENT367" s="141"/>
      <c r="ENU367" s="141"/>
      <c r="ENV367" s="141"/>
      <c r="ENW367" s="141"/>
      <c r="ENX367" s="141"/>
      <c r="ENY367" s="141"/>
      <c r="ENZ367" s="141"/>
      <c r="EOA367" s="141"/>
      <c r="EOB367" s="141"/>
      <c r="EOC367" s="141"/>
      <c r="EOD367" s="141"/>
      <c r="EOE367" s="141"/>
      <c r="EOF367" s="141"/>
      <c r="EOG367" s="141"/>
      <c r="EOH367" s="141"/>
      <c r="EOI367" s="141"/>
      <c r="EOJ367" s="141"/>
      <c r="EOK367" s="141"/>
      <c r="EOL367" s="141"/>
      <c r="EOM367" s="141"/>
      <c r="EON367" s="141"/>
      <c r="EOO367" s="141"/>
      <c r="EOP367" s="141"/>
      <c r="EOQ367" s="141"/>
      <c r="EOR367" s="141"/>
      <c r="EOS367" s="141"/>
      <c r="EOT367" s="141"/>
      <c r="EOU367" s="141"/>
      <c r="EOV367" s="141"/>
      <c r="EOW367" s="141"/>
      <c r="EOX367" s="141"/>
      <c r="EOY367" s="141"/>
      <c r="EOZ367" s="141"/>
      <c r="EPA367" s="141"/>
      <c r="EPB367" s="141"/>
      <c r="EPC367" s="141"/>
      <c r="EPD367" s="141"/>
      <c r="EPE367" s="141"/>
      <c r="EPF367" s="141"/>
      <c r="EPG367" s="141"/>
      <c r="EPH367" s="141"/>
      <c r="EPI367" s="141"/>
      <c r="EPJ367" s="141"/>
      <c r="EPK367" s="141"/>
      <c r="EPL367" s="141"/>
      <c r="EPM367" s="141"/>
      <c r="EPN367" s="141"/>
      <c r="EPO367" s="141"/>
      <c r="EPP367" s="141"/>
      <c r="EPQ367" s="141"/>
      <c r="EPR367" s="141"/>
      <c r="EPS367" s="141"/>
      <c r="EPT367" s="141"/>
      <c r="EPU367" s="141"/>
      <c r="EPV367" s="141"/>
      <c r="EPW367" s="141"/>
      <c r="EPX367" s="141"/>
      <c r="EPY367" s="141"/>
      <c r="EPZ367" s="141"/>
      <c r="EQA367" s="141"/>
      <c r="EQB367" s="141"/>
      <c r="EQC367" s="141"/>
      <c r="EQD367" s="141"/>
      <c r="EQE367" s="141"/>
      <c r="EQF367" s="141"/>
      <c r="EQG367" s="141"/>
      <c r="EQH367" s="141"/>
      <c r="EQI367" s="141"/>
      <c r="EQJ367" s="141"/>
      <c r="EQK367" s="141"/>
      <c r="EQL367" s="141"/>
      <c r="EQM367" s="141"/>
      <c r="EQN367" s="141"/>
      <c r="EQO367" s="141"/>
      <c r="EQP367" s="141"/>
      <c r="EQQ367" s="141"/>
      <c r="EQR367" s="141"/>
      <c r="EQS367" s="141"/>
      <c r="EQT367" s="141"/>
      <c r="EQU367" s="141"/>
      <c r="EQV367" s="141"/>
      <c r="EQW367" s="141"/>
      <c r="EQX367" s="141"/>
      <c r="EQY367" s="141"/>
      <c r="EQZ367" s="141"/>
      <c r="ERA367" s="141"/>
      <c r="ERB367" s="141"/>
      <c r="ERC367" s="141"/>
      <c r="ERD367" s="141"/>
      <c r="ERE367" s="141"/>
      <c r="ERF367" s="141"/>
      <c r="ERG367" s="141"/>
      <c r="ERH367" s="141"/>
      <c r="ERI367" s="141"/>
      <c r="ERJ367" s="141"/>
      <c r="ERK367" s="141"/>
      <c r="ERL367" s="141"/>
      <c r="ERM367" s="141"/>
      <c r="ERN367" s="141"/>
      <c r="ERO367" s="141"/>
      <c r="ERP367" s="141"/>
      <c r="ERQ367" s="141"/>
      <c r="ERR367" s="141"/>
      <c r="ERS367" s="141"/>
      <c r="ERT367" s="141"/>
      <c r="ERU367" s="141"/>
      <c r="ERV367" s="141"/>
      <c r="ERW367" s="141"/>
      <c r="ERX367" s="141"/>
      <c r="ERY367" s="141"/>
      <c r="ERZ367" s="141"/>
      <c r="ESA367" s="141"/>
      <c r="ESB367" s="141"/>
      <c r="ESC367" s="141"/>
      <c r="ESD367" s="141"/>
      <c r="ESE367" s="141"/>
      <c r="ESF367" s="141"/>
      <c r="ESG367" s="141"/>
      <c r="ESH367" s="141"/>
      <c r="ESI367" s="141"/>
      <c r="ESJ367" s="141"/>
      <c r="ESK367" s="141"/>
      <c r="ESL367" s="141"/>
      <c r="ESM367" s="141"/>
      <c r="ESN367" s="141"/>
      <c r="ESO367" s="141"/>
      <c r="ESP367" s="141"/>
      <c r="ESQ367" s="141"/>
      <c r="ESR367" s="141"/>
      <c r="ESS367" s="141"/>
      <c r="EST367" s="141"/>
      <c r="ESU367" s="141"/>
      <c r="ESV367" s="141"/>
      <c r="ESW367" s="141"/>
      <c r="ESX367" s="141"/>
      <c r="ESY367" s="141"/>
      <c r="ESZ367" s="141"/>
      <c r="ETA367" s="141"/>
      <c r="ETB367" s="141"/>
      <c r="ETC367" s="141"/>
      <c r="ETD367" s="141"/>
      <c r="ETE367" s="141"/>
      <c r="ETF367" s="141"/>
      <c r="ETG367" s="141"/>
      <c r="ETH367" s="141"/>
      <c r="ETI367" s="141"/>
      <c r="ETJ367" s="141"/>
      <c r="ETK367" s="141"/>
      <c r="ETL367" s="141"/>
      <c r="ETM367" s="141"/>
      <c r="ETN367" s="141"/>
      <c r="ETO367" s="141"/>
      <c r="ETP367" s="141"/>
      <c r="ETQ367" s="141"/>
      <c r="ETR367" s="141"/>
      <c r="ETS367" s="141"/>
      <c r="ETT367" s="141"/>
      <c r="ETU367" s="141"/>
      <c r="ETV367" s="141"/>
      <c r="ETW367" s="141"/>
      <c r="ETX367" s="141"/>
      <c r="ETY367" s="141"/>
      <c r="ETZ367" s="141"/>
      <c r="EUA367" s="141"/>
      <c r="EUB367" s="141"/>
      <c r="EUC367" s="141"/>
      <c r="EUD367" s="141"/>
      <c r="EUE367" s="141"/>
      <c r="EUF367" s="141"/>
      <c r="EUG367" s="141"/>
      <c r="EUH367" s="141"/>
      <c r="EUI367" s="141"/>
      <c r="EUJ367" s="141"/>
      <c r="EUK367" s="141"/>
      <c r="EUL367" s="141"/>
      <c r="EUM367" s="141"/>
      <c r="EUN367" s="141"/>
      <c r="EUO367" s="141"/>
      <c r="EUP367" s="141"/>
      <c r="EUQ367" s="141"/>
      <c r="EUR367" s="141"/>
      <c r="EUS367" s="141"/>
      <c r="EUT367" s="141"/>
      <c r="EUU367" s="141"/>
      <c r="EUV367" s="141"/>
      <c r="EUW367" s="141"/>
      <c r="EUX367" s="141"/>
      <c r="EUY367" s="141"/>
      <c r="EUZ367" s="141"/>
      <c r="EVA367" s="141"/>
      <c r="EVB367" s="141"/>
      <c r="EVC367" s="141"/>
      <c r="EVD367" s="141"/>
      <c r="EVE367" s="141"/>
      <c r="EVF367" s="141"/>
      <c r="EVG367" s="141"/>
      <c r="EVH367" s="141"/>
      <c r="EVI367" s="141"/>
      <c r="EVJ367" s="141"/>
      <c r="EVK367" s="141"/>
      <c r="EVL367" s="141"/>
      <c r="EVM367" s="141"/>
      <c r="EVN367" s="141"/>
      <c r="EVO367" s="141"/>
      <c r="EVP367" s="141"/>
      <c r="EVQ367" s="141"/>
      <c r="EVR367" s="141"/>
      <c r="EVS367" s="141"/>
      <c r="EVT367" s="141"/>
      <c r="EVU367" s="141"/>
      <c r="EVV367" s="141"/>
      <c r="EVW367" s="141"/>
      <c r="EVX367" s="141"/>
      <c r="EVY367" s="141"/>
      <c r="EVZ367" s="141"/>
      <c r="EWA367" s="141"/>
      <c r="EWB367" s="141"/>
      <c r="EWC367" s="141"/>
      <c r="EWD367" s="141"/>
      <c r="EWE367" s="141"/>
      <c r="EWF367" s="141"/>
      <c r="EWG367" s="141"/>
      <c r="EWH367" s="141"/>
      <c r="EWI367" s="141"/>
      <c r="EWJ367" s="141"/>
      <c r="EWK367" s="141"/>
      <c r="EWL367" s="141"/>
      <c r="EWM367" s="141"/>
      <c r="EWN367" s="141"/>
      <c r="EWO367" s="141"/>
      <c r="EWP367" s="141"/>
      <c r="EWQ367" s="141"/>
      <c r="EWR367" s="141"/>
      <c r="EWS367" s="141"/>
      <c r="EWT367" s="141"/>
      <c r="EWU367" s="141"/>
      <c r="EWV367" s="141"/>
      <c r="EWW367" s="141"/>
      <c r="EWX367" s="141"/>
      <c r="EWY367" s="141"/>
      <c r="EWZ367" s="141"/>
      <c r="EXA367" s="141"/>
      <c r="EXB367" s="141"/>
      <c r="EXC367" s="141"/>
      <c r="EXD367" s="141"/>
      <c r="EXE367" s="141"/>
      <c r="EXF367" s="141"/>
      <c r="EXG367" s="141"/>
      <c r="EXH367" s="141"/>
      <c r="EXI367" s="141"/>
      <c r="EXJ367" s="141"/>
      <c r="EXK367" s="141"/>
      <c r="EXL367" s="141"/>
      <c r="EXM367" s="141"/>
      <c r="EXN367" s="141"/>
      <c r="EXO367" s="141"/>
      <c r="EXP367" s="141"/>
      <c r="EXQ367" s="141"/>
      <c r="EXR367" s="141"/>
      <c r="EXS367" s="141"/>
      <c r="EXT367" s="141"/>
      <c r="EXU367" s="141"/>
      <c r="EXV367" s="141"/>
      <c r="EXW367" s="141"/>
      <c r="EXX367" s="141"/>
      <c r="EXY367" s="141"/>
      <c r="EXZ367" s="141"/>
      <c r="EYA367" s="141"/>
      <c r="EYB367" s="141"/>
      <c r="EYC367" s="141"/>
      <c r="EYD367" s="141"/>
      <c r="EYE367" s="141"/>
      <c r="EYF367" s="141"/>
      <c r="EYG367" s="141"/>
      <c r="EYH367" s="141"/>
      <c r="EYI367" s="141"/>
      <c r="EYJ367" s="141"/>
      <c r="EYK367" s="141"/>
      <c r="EYL367" s="141"/>
      <c r="EYM367" s="141"/>
      <c r="EYN367" s="141"/>
      <c r="EYO367" s="141"/>
      <c r="EYP367" s="141"/>
      <c r="EYQ367" s="141"/>
      <c r="EYR367" s="141"/>
      <c r="EYS367" s="141"/>
      <c r="EYT367" s="141"/>
      <c r="EYU367" s="141"/>
      <c r="EYV367" s="141"/>
      <c r="EYW367" s="141"/>
      <c r="EYX367" s="141"/>
      <c r="EYY367" s="141"/>
      <c r="EYZ367" s="141"/>
      <c r="EZA367" s="141"/>
      <c r="EZB367" s="141"/>
      <c r="EZC367" s="141"/>
      <c r="EZD367" s="141"/>
      <c r="EZE367" s="141"/>
      <c r="EZF367" s="141"/>
      <c r="EZG367" s="141"/>
      <c r="EZH367" s="141"/>
      <c r="EZI367" s="141"/>
      <c r="EZJ367" s="141"/>
      <c r="EZK367" s="141"/>
      <c r="EZL367" s="141"/>
      <c r="EZM367" s="141"/>
      <c r="EZN367" s="141"/>
      <c r="EZO367" s="141"/>
      <c r="EZP367" s="141"/>
      <c r="EZQ367" s="141"/>
      <c r="EZR367" s="141"/>
      <c r="EZS367" s="141"/>
      <c r="EZT367" s="141"/>
      <c r="EZU367" s="141"/>
      <c r="EZV367" s="141"/>
      <c r="EZW367" s="141"/>
      <c r="EZX367" s="141"/>
      <c r="EZY367" s="141"/>
      <c r="EZZ367" s="141"/>
      <c r="FAA367" s="141"/>
      <c r="FAB367" s="141"/>
      <c r="FAC367" s="141"/>
      <c r="FAD367" s="141"/>
      <c r="FAE367" s="141"/>
      <c r="FAF367" s="141"/>
      <c r="FAG367" s="141"/>
      <c r="FAH367" s="141"/>
      <c r="FAI367" s="141"/>
      <c r="FAJ367" s="141"/>
      <c r="FAK367" s="141"/>
      <c r="FAL367" s="141"/>
      <c r="FAM367" s="141"/>
      <c r="FAN367" s="141"/>
      <c r="FAO367" s="141"/>
      <c r="FAP367" s="141"/>
      <c r="FAQ367" s="141"/>
      <c r="FAR367" s="141"/>
      <c r="FAS367" s="141"/>
      <c r="FAT367" s="141"/>
      <c r="FAU367" s="141"/>
      <c r="FAV367" s="141"/>
      <c r="FAW367" s="141"/>
      <c r="FAX367" s="141"/>
      <c r="FAY367" s="141"/>
      <c r="FAZ367" s="141"/>
      <c r="FBA367" s="141"/>
      <c r="FBB367" s="141"/>
      <c r="FBC367" s="141"/>
      <c r="FBD367" s="141"/>
      <c r="FBE367" s="141"/>
      <c r="FBF367" s="141"/>
      <c r="FBG367" s="141"/>
      <c r="FBH367" s="141"/>
      <c r="FBI367" s="141"/>
      <c r="FBJ367" s="141"/>
      <c r="FBK367" s="141"/>
      <c r="FBL367" s="141"/>
      <c r="FBM367" s="141"/>
      <c r="FBN367" s="141"/>
      <c r="FBO367" s="141"/>
      <c r="FBP367" s="141"/>
      <c r="FBQ367" s="141"/>
      <c r="FBR367" s="141"/>
      <c r="FBS367" s="141"/>
      <c r="FBT367" s="141"/>
      <c r="FBU367" s="141"/>
      <c r="FBV367" s="141"/>
      <c r="FBW367" s="141"/>
      <c r="FBX367" s="141"/>
      <c r="FBY367" s="141"/>
      <c r="FBZ367" s="141"/>
      <c r="FCA367" s="141"/>
      <c r="FCB367" s="141"/>
      <c r="FCC367" s="141"/>
      <c r="FCD367" s="141"/>
      <c r="FCE367" s="141"/>
      <c r="FCF367" s="141"/>
      <c r="FCG367" s="141"/>
      <c r="FCH367" s="141"/>
      <c r="FCI367" s="141"/>
      <c r="FCJ367" s="141"/>
      <c r="FCK367" s="141"/>
      <c r="FCL367" s="141"/>
      <c r="FCM367" s="141"/>
      <c r="FCN367" s="141"/>
      <c r="FCO367" s="141"/>
      <c r="FCP367" s="141"/>
      <c r="FCQ367" s="141"/>
      <c r="FCR367" s="141"/>
      <c r="FCS367" s="141"/>
      <c r="FCT367" s="141"/>
      <c r="FCU367" s="141"/>
      <c r="FCV367" s="141"/>
      <c r="FCW367" s="141"/>
      <c r="FCX367" s="141"/>
      <c r="FCY367" s="141"/>
      <c r="FCZ367" s="141"/>
      <c r="FDA367" s="141"/>
      <c r="FDB367" s="141"/>
      <c r="FDC367" s="141"/>
      <c r="FDD367" s="141"/>
      <c r="FDE367" s="141"/>
      <c r="FDF367" s="141"/>
      <c r="FDG367" s="141"/>
      <c r="FDH367" s="141"/>
      <c r="FDI367" s="141"/>
      <c r="FDJ367" s="141"/>
      <c r="FDK367" s="141"/>
      <c r="FDL367" s="141"/>
      <c r="FDM367" s="141"/>
      <c r="FDN367" s="141"/>
      <c r="FDO367" s="141"/>
      <c r="FDP367" s="141"/>
      <c r="FDQ367" s="141"/>
      <c r="FDR367" s="141"/>
      <c r="FDS367" s="141"/>
      <c r="FDT367" s="141"/>
      <c r="FDU367" s="141"/>
      <c r="FDV367" s="141"/>
      <c r="FDW367" s="141"/>
      <c r="FDX367" s="141"/>
      <c r="FDY367" s="141"/>
      <c r="FDZ367" s="141"/>
      <c r="FEA367" s="141"/>
      <c r="FEB367" s="141"/>
      <c r="FEC367" s="141"/>
      <c r="FED367" s="141"/>
      <c r="FEE367" s="141"/>
      <c r="FEF367" s="141"/>
      <c r="FEG367" s="141"/>
      <c r="FEH367" s="141"/>
      <c r="FEI367" s="141"/>
      <c r="FEJ367" s="141"/>
      <c r="FEK367" s="141"/>
      <c r="FEL367" s="141"/>
      <c r="FEM367" s="141"/>
      <c r="FEN367" s="141"/>
      <c r="FEO367" s="141"/>
      <c r="FEP367" s="141"/>
      <c r="FEQ367" s="141"/>
      <c r="FER367" s="141"/>
      <c r="FES367" s="141"/>
      <c r="FET367" s="141"/>
      <c r="FEU367" s="141"/>
      <c r="FEV367" s="141"/>
      <c r="FEW367" s="141"/>
      <c r="FEX367" s="141"/>
      <c r="FEY367" s="141"/>
      <c r="FEZ367" s="141"/>
      <c r="FFA367" s="141"/>
      <c r="FFB367" s="141"/>
      <c r="FFC367" s="141"/>
      <c r="FFD367" s="141"/>
      <c r="FFE367" s="141"/>
      <c r="FFF367" s="141"/>
      <c r="FFG367" s="141"/>
      <c r="FFH367" s="141"/>
      <c r="FFI367" s="141"/>
      <c r="FFJ367" s="141"/>
      <c r="FFK367" s="141"/>
      <c r="FFL367" s="141"/>
      <c r="FFM367" s="141"/>
      <c r="FFN367" s="141"/>
      <c r="FFO367" s="141"/>
      <c r="FFP367" s="141"/>
      <c r="FFQ367" s="141"/>
      <c r="FFR367" s="141"/>
      <c r="FFS367" s="141"/>
      <c r="FFT367" s="141"/>
      <c r="FFU367" s="141"/>
      <c r="FFV367" s="141"/>
      <c r="FFW367" s="141"/>
      <c r="FFX367" s="141"/>
      <c r="FFY367" s="141"/>
      <c r="FFZ367" s="141"/>
      <c r="FGA367" s="141"/>
      <c r="FGB367" s="141"/>
      <c r="FGC367" s="141"/>
      <c r="FGD367" s="141"/>
      <c r="FGE367" s="141"/>
      <c r="FGF367" s="141"/>
      <c r="FGG367" s="141"/>
      <c r="FGH367" s="141"/>
      <c r="FGI367" s="141"/>
      <c r="FGJ367" s="141"/>
      <c r="FGK367" s="141"/>
      <c r="FGL367" s="141"/>
      <c r="FGM367" s="141"/>
      <c r="FGN367" s="141"/>
      <c r="FGO367" s="141"/>
      <c r="FGP367" s="141"/>
      <c r="FGQ367" s="141"/>
      <c r="FGR367" s="141"/>
      <c r="FGS367" s="141"/>
      <c r="FGT367" s="141"/>
      <c r="FGU367" s="141"/>
      <c r="FGV367" s="141"/>
      <c r="FGW367" s="141"/>
      <c r="FGX367" s="141"/>
      <c r="FGY367" s="141"/>
      <c r="FGZ367" s="141"/>
      <c r="FHA367" s="141"/>
      <c r="FHB367" s="141"/>
      <c r="FHC367" s="141"/>
      <c r="FHD367" s="141"/>
      <c r="FHE367" s="141"/>
      <c r="FHF367" s="141"/>
      <c r="FHG367" s="141"/>
      <c r="FHH367" s="141"/>
      <c r="FHI367" s="141"/>
      <c r="FHJ367" s="141"/>
      <c r="FHK367" s="141"/>
      <c r="FHL367" s="141"/>
      <c r="FHM367" s="141"/>
      <c r="FHN367" s="141"/>
      <c r="FHO367" s="141"/>
      <c r="FHP367" s="141"/>
      <c r="FHQ367" s="141"/>
      <c r="FHR367" s="141"/>
      <c r="FHS367" s="141"/>
      <c r="FHT367" s="141"/>
      <c r="FHU367" s="141"/>
      <c r="FHV367" s="141"/>
      <c r="FHW367" s="141"/>
      <c r="FHX367" s="141"/>
      <c r="FHY367" s="141"/>
      <c r="FHZ367" s="141"/>
      <c r="FIA367" s="141"/>
      <c r="FIB367" s="141"/>
      <c r="FIC367" s="141"/>
      <c r="FID367" s="141"/>
      <c r="FIE367" s="141"/>
      <c r="FIF367" s="141"/>
      <c r="FIG367" s="141"/>
      <c r="FIH367" s="141"/>
      <c r="FII367" s="141"/>
      <c r="FIJ367" s="141"/>
      <c r="FIK367" s="141"/>
      <c r="FIL367" s="141"/>
      <c r="FIM367" s="141"/>
      <c r="FIN367" s="141"/>
      <c r="FIO367" s="141"/>
      <c r="FIP367" s="141"/>
      <c r="FIQ367" s="141"/>
      <c r="FIR367" s="141"/>
      <c r="FIS367" s="141"/>
      <c r="FIT367" s="141"/>
      <c r="FIU367" s="141"/>
      <c r="FIV367" s="141"/>
      <c r="FIW367" s="141"/>
      <c r="FIX367" s="141"/>
      <c r="FIY367" s="141"/>
      <c r="FIZ367" s="141"/>
      <c r="FJA367" s="141"/>
      <c r="FJB367" s="141"/>
      <c r="FJC367" s="141"/>
      <c r="FJD367" s="141"/>
      <c r="FJE367" s="141"/>
      <c r="FJF367" s="141"/>
      <c r="FJG367" s="141"/>
      <c r="FJH367" s="141"/>
      <c r="FJI367" s="141"/>
      <c r="FJJ367" s="141"/>
      <c r="FJK367" s="141"/>
      <c r="FJL367" s="141"/>
      <c r="FJM367" s="141"/>
      <c r="FJN367" s="141"/>
      <c r="FJO367" s="141"/>
      <c r="FJP367" s="141"/>
      <c r="FJQ367" s="141"/>
      <c r="FJR367" s="141"/>
      <c r="FJS367" s="141"/>
      <c r="FJT367" s="141"/>
      <c r="FJU367" s="141"/>
      <c r="FJV367" s="141"/>
      <c r="FJW367" s="141"/>
      <c r="FJX367" s="141"/>
      <c r="FJY367" s="141"/>
      <c r="FJZ367" s="141"/>
      <c r="FKA367" s="141"/>
      <c r="FKB367" s="141"/>
      <c r="FKC367" s="141"/>
      <c r="FKD367" s="141"/>
      <c r="FKE367" s="141"/>
      <c r="FKF367" s="141"/>
      <c r="FKG367" s="141"/>
      <c r="FKH367" s="141"/>
      <c r="FKI367" s="141"/>
      <c r="FKJ367" s="141"/>
      <c r="FKK367" s="141"/>
      <c r="FKL367" s="141"/>
      <c r="FKM367" s="141"/>
      <c r="FKN367" s="141"/>
      <c r="FKO367" s="141"/>
      <c r="FKP367" s="141"/>
      <c r="FKQ367" s="141"/>
      <c r="FKR367" s="141"/>
      <c r="FKS367" s="141"/>
      <c r="FKT367" s="141"/>
      <c r="FKU367" s="141"/>
      <c r="FKV367" s="141"/>
      <c r="FKW367" s="141"/>
      <c r="FKX367" s="141"/>
      <c r="FKY367" s="141"/>
      <c r="FKZ367" s="141"/>
      <c r="FLA367" s="141"/>
      <c r="FLB367" s="141"/>
      <c r="FLC367" s="141"/>
      <c r="FLD367" s="141"/>
      <c r="FLE367" s="141"/>
      <c r="FLF367" s="141"/>
      <c r="FLG367" s="141"/>
      <c r="FLH367" s="141"/>
      <c r="FLI367" s="141"/>
      <c r="FLJ367" s="141"/>
      <c r="FLK367" s="141"/>
      <c r="FLL367" s="141"/>
      <c r="FLM367" s="141"/>
      <c r="FLN367" s="141"/>
      <c r="FLO367" s="141"/>
      <c r="FLP367" s="141"/>
      <c r="FLQ367" s="141"/>
      <c r="FLR367" s="141"/>
      <c r="FLS367" s="141"/>
      <c r="FLT367" s="141"/>
      <c r="FLU367" s="141"/>
      <c r="FLV367" s="141"/>
      <c r="FLW367" s="141"/>
      <c r="FLX367" s="141"/>
      <c r="FLY367" s="141"/>
      <c r="FLZ367" s="141"/>
      <c r="FMA367" s="141"/>
      <c r="FMB367" s="141"/>
      <c r="FMC367" s="141"/>
      <c r="FMD367" s="141"/>
      <c r="FME367" s="141"/>
      <c r="FMF367" s="141"/>
      <c r="FMG367" s="141"/>
      <c r="FMH367" s="141"/>
      <c r="FMI367" s="141"/>
      <c r="FMJ367" s="141"/>
      <c r="FMK367" s="141"/>
      <c r="FML367" s="141"/>
      <c r="FMM367" s="141"/>
      <c r="FMN367" s="141"/>
      <c r="FMO367" s="141"/>
      <c r="FMP367" s="141"/>
      <c r="FMQ367" s="141"/>
      <c r="FMR367" s="141"/>
      <c r="FMS367" s="141"/>
      <c r="FMT367" s="141"/>
      <c r="FMU367" s="141"/>
      <c r="FMV367" s="141"/>
      <c r="FMW367" s="141"/>
      <c r="FMX367" s="141"/>
      <c r="FMY367" s="141"/>
      <c r="FMZ367" s="141"/>
      <c r="FNA367" s="141"/>
      <c r="FNB367" s="141"/>
      <c r="FNC367" s="141"/>
      <c r="FND367" s="141"/>
      <c r="FNE367" s="141"/>
      <c r="FNF367" s="141"/>
      <c r="FNG367" s="141"/>
      <c r="FNH367" s="141"/>
      <c r="FNI367" s="141"/>
      <c r="FNJ367" s="141"/>
      <c r="FNK367" s="141"/>
      <c r="FNL367" s="141"/>
      <c r="FNM367" s="141"/>
      <c r="FNN367" s="141"/>
      <c r="FNO367" s="141"/>
      <c r="FNP367" s="141"/>
      <c r="FNQ367" s="141"/>
      <c r="FNR367" s="141"/>
      <c r="FNS367" s="141"/>
      <c r="FNT367" s="141"/>
      <c r="FNU367" s="141"/>
      <c r="FNV367" s="141"/>
      <c r="FNW367" s="141"/>
      <c r="FNX367" s="141"/>
      <c r="FNY367" s="141"/>
      <c r="FNZ367" s="141"/>
      <c r="FOA367" s="141"/>
      <c r="FOB367" s="141"/>
      <c r="FOC367" s="141"/>
      <c r="FOD367" s="141"/>
      <c r="FOE367" s="141"/>
      <c r="FOF367" s="141"/>
      <c r="FOG367" s="141"/>
      <c r="FOH367" s="141"/>
      <c r="FOI367" s="141"/>
      <c r="FOJ367" s="141"/>
      <c r="FOK367" s="141"/>
      <c r="FOL367" s="141"/>
      <c r="FOM367" s="141"/>
      <c r="FON367" s="141"/>
      <c r="FOO367" s="141"/>
      <c r="FOP367" s="141"/>
      <c r="FOQ367" s="141"/>
      <c r="FOR367" s="141"/>
      <c r="FOS367" s="141"/>
      <c r="FOT367" s="141"/>
      <c r="FOU367" s="141"/>
      <c r="FOV367" s="141"/>
      <c r="FOW367" s="141"/>
      <c r="FOX367" s="141"/>
      <c r="FOY367" s="141"/>
      <c r="FOZ367" s="141"/>
      <c r="FPA367" s="141"/>
      <c r="FPB367" s="141"/>
      <c r="FPC367" s="141"/>
      <c r="FPD367" s="141"/>
      <c r="FPE367" s="141"/>
      <c r="FPF367" s="141"/>
      <c r="FPG367" s="141"/>
      <c r="FPH367" s="141"/>
      <c r="FPI367" s="141"/>
      <c r="FPJ367" s="141"/>
      <c r="FPK367" s="141"/>
      <c r="FPL367" s="141"/>
      <c r="FPM367" s="141"/>
      <c r="FPN367" s="141"/>
      <c r="FPO367" s="141"/>
      <c r="FPP367" s="141"/>
      <c r="FPQ367" s="141"/>
      <c r="FPR367" s="141"/>
      <c r="FPS367" s="141"/>
      <c r="FPT367" s="141"/>
      <c r="FPU367" s="141"/>
      <c r="FPV367" s="141"/>
      <c r="FPW367" s="141"/>
      <c r="FPX367" s="141"/>
      <c r="FPY367" s="141"/>
      <c r="FPZ367" s="141"/>
      <c r="FQA367" s="141"/>
      <c r="FQB367" s="141"/>
      <c r="FQC367" s="141"/>
      <c r="FQD367" s="141"/>
      <c r="FQE367" s="141"/>
      <c r="FQF367" s="141"/>
      <c r="FQG367" s="141"/>
      <c r="FQH367" s="141"/>
      <c r="FQI367" s="141"/>
      <c r="FQJ367" s="141"/>
      <c r="FQK367" s="141"/>
      <c r="FQL367" s="141"/>
      <c r="FQM367" s="141"/>
      <c r="FQN367" s="141"/>
      <c r="FQO367" s="141"/>
      <c r="FQP367" s="141"/>
      <c r="FQQ367" s="141"/>
      <c r="FQR367" s="141"/>
      <c r="FQS367" s="141"/>
      <c r="FQT367" s="141"/>
      <c r="FQU367" s="141"/>
      <c r="FQV367" s="141"/>
      <c r="FQW367" s="141"/>
      <c r="FQX367" s="141"/>
      <c r="FQY367" s="141"/>
      <c r="FQZ367" s="141"/>
      <c r="FRA367" s="141"/>
      <c r="FRB367" s="141"/>
      <c r="FRC367" s="141"/>
      <c r="FRD367" s="141"/>
      <c r="FRE367" s="141"/>
      <c r="FRF367" s="141"/>
      <c r="FRG367" s="141"/>
      <c r="FRH367" s="141"/>
      <c r="FRI367" s="141"/>
      <c r="FRJ367" s="141"/>
      <c r="FRK367" s="141"/>
      <c r="FRL367" s="141"/>
      <c r="FRM367" s="141"/>
      <c r="FRN367" s="141"/>
      <c r="FRO367" s="141"/>
      <c r="FRP367" s="141"/>
      <c r="FRQ367" s="141"/>
      <c r="FRR367" s="141"/>
      <c r="FRS367" s="141"/>
      <c r="FRT367" s="141"/>
      <c r="FRU367" s="141"/>
      <c r="FRV367" s="141"/>
      <c r="FRW367" s="141"/>
      <c r="FRX367" s="141"/>
      <c r="FRY367" s="141"/>
      <c r="FRZ367" s="141"/>
      <c r="FSA367" s="141"/>
      <c r="FSB367" s="141"/>
      <c r="FSC367" s="141"/>
      <c r="FSD367" s="141"/>
      <c r="FSE367" s="141"/>
      <c r="FSF367" s="141"/>
      <c r="FSG367" s="141"/>
      <c r="FSH367" s="141"/>
      <c r="FSI367" s="141"/>
      <c r="FSJ367" s="141"/>
      <c r="FSK367" s="141"/>
      <c r="FSL367" s="141"/>
      <c r="FSM367" s="141"/>
      <c r="FSN367" s="141"/>
      <c r="FSO367" s="141"/>
      <c r="FSP367" s="141"/>
      <c r="FSQ367" s="141"/>
      <c r="FSR367" s="141"/>
      <c r="FSS367" s="141"/>
      <c r="FST367" s="141"/>
      <c r="FSU367" s="141"/>
      <c r="FSV367" s="141"/>
      <c r="FSW367" s="141"/>
      <c r="FSX367" s="141"/>
      <c r="FSY367" s="141"/>
      <c r="FSZ367" s="141"/>
      <c r="FTA367" s="141"/>
      <c r="FTB367" s="141"/>
      <c r="FTC367" s="141"/>
      <c r="FTD367" s="141"/>
      <c r="FTE367" s="141"/>
      <c r="FTF367" s="141"/>
      <c r="FTG367" s="141"/>
      <c r="FTH367" s="141"/>
      <c r="FTI367" s="141"/>
      <c r="FTJ367" s="141"/>
      <c r="FTK367" s="141"/>
      <c r="FTL367" s="141"/>
      <c r="FTM367" s="141"/>
      <c r="FTN367" s="141"/>
      <c r="FTO367" s="141"/>
      <c r="FTP367" s="141"/>
      <c r="FTQ367" s="141"/>
      <c r="FTR367" s="141"/>
      <c r="FTS367" s="141"/>
      <c r="FTT367" s="141"/>
      <c r="FTU367" s="141"/>
      <c r="FTV367" s="141"/>
      <c r="FTW367" s="141"/>
      <c r="FTX367" s="141"/>
      <c r="FTY367" s="141"/>
      <c r="FTZ367" s="141"/>
      <c r="FUA367" s="141"/>
      <c r="FUB367" s="141"/>
      <c r="FUC367" s="141"/>
      <c r="FUD367" s="141"/>
      <c r="FUE367" s="141"/>
      <c r="FUF367" s="141"/>
      <c r="FUG367" s="141"/>
      <c r="FUH367" s="141"/>
      <c r="FUI367" s="141"/>
      <c r="FUJ367" s="141"/>
      <c r="FUK367" s="141"/>
      <c r="FUL367" s="141"/>
      <c r="FUM367" s="141"/>
      <c r="FUN367" s="141"/>
      <c r="FUO367" s="141"/>
      <c r="FUP367" s="141"/>
      <c r="FUQ367" s="141"/>
      <c r="FUR367" s="141"/>
      <c r="FUS367" s="141"/>
      <c r="FUT367" s="141"/>
      <c r="FUU367" s="141"/>
      <c r="FUV367" s="141"/>
      <c r="FUW367" s="141"/>
      <c r="FUX367" s="141"/>
      <c r="FUY367" s="141"/>
      <c r="FUZ367" s="141"/>
      <c r="FVA367" s="141"/>
      <c r="FVB367" s="141"/>
      <c r="FVC367" s="141"/>
      <c r="FVD367" s="141"/>
      <c r="FVE367" s="141"/>
      <c r="FVF367" s="141"/>
      <c r="FVG367" s="141"/>
      <c r="FVH367" s="141"/>
      <c r="FVI367" s="141"/>
      <c r="FVJ367" s="141"/>
      <c r="FVK367" s="141"/>
      <c r="FVL367" s="141"/>
      <c r="FVM367" s="141"/>
      <c r="FVN367" s="141"/>
      <c r="FVO367" s="141"/>
      <c r="FVP367" s="141"/>
      <c r="FVQ367" s="141"/>
      <c r="FVR367" s="141"/>
      <c r="FVS367" s="141"/>
      <c r="FVT367" s="141"/>
      <c r="FVU367" s="141"/>
      <c r="FVV367" s="141"/>
      <c r="FVW367" s="141"/>
      <c r="FVX367" s="141"/>
      <c r="FVY367" s="141"/>
      <c r="FVZ367" s="141"/>
      <c r="FWA367" s="141"/>
      <c r="FWB367" s="141"/>
      <c r="FWC367" s="141"/>
      <c r="FWD367" s="141"/>
      <c r="FWE367" s="141"/>
      <c r="FWF367" s="141"/>
      <c r="FWG367" s="141"/>
      <c r="FWH367" s="141"/>
      <c r="FWI367" s="141"/>
      <c r="FWJ367" s="141"/>
      <c r="FWK367" s="141"/>
      <c r="FWL367" s="141"/>
      <c r="FWM367" s="141"/>
      <c r="FWN367" s="141"/>
      <c r="FWO367" s="141"/>
      <c r="FWP367" s="141"/>
      <c r="FWQ367" s="141"/>
      <c r="FWR367" s="141"/>
      <c r="FWS367" s="141"/>
      <c r="FWT367" s="141"/>
      <c r="FWU367" s="141"/>
      <c r="FWV367" s="141"/>
      <c r="FWW367" s="141"/>
      <c r="FWX367" s="141"/>
      <c r="FWY367" s="141"/>
      <c r="FWZ367" s="141"/>
      <c r="FXA367" s="141"/>
      <c r="FXB367" s="141"/>
      <c r="FXC367" s="141"/>
      <c r="FXD367" s="141"/>
      <c r="FXE367" s="141"/>
      <c r="FXF367" s="141"/>
      <c r="FXG367" s="141"/>
      <c r="FXH367" s="141"/>
      <c r="FXI367" s="141"/>
      <c r="FXJ367" s="141"/>
      <c r="FXK367" s="141"/>
      <c r="FXL367" s="141"/>
      <c r="FXM367" s="141"/>
      <c r="FXN367" s="141"/>
      <c r="FXO367" s="141"/>
      <c r="FXP367" s="141"/>
      <c r="FXQ367" s="141"/>
      <c r="FXR367" s="141"/>
      <c r="FXS367" s="141"/>
      <c r="FXT367" s="141"/>
      <c r="FXU367" s="141"/>
      <c r="FXV367" s="141"/>
      <c r="FXW367" s="141"/>
      <c r="FXX367" s="141"/>
      <c r="FXY367" s="141"/>
      <c r="FXZ367" s="141"/>
      <c r="FYA367" s="141"/>
      <c r="FYB367" s="141"/>
      <c r="FYC367" s="141"/>
      <c r="FYD367" s="141"/>
      <c r="FYE367" s="141"/>
      <c r="FYF367" s="141"/>
      <c r="FYG367" s="141"/>
      <c r="FYH367" s="141"/>
      <c r="FYI367" s="141"/>
      <c r="FYJ367" s="141"/>
      <c r="FYK367" s="141"/>
      <c r="FYL367" s="141"/>
      <c r="FYM367" s="141"/>
      <c r="FYN367" s="141"/>
      <c r="FYO367" s="141"/>
      <c r="FYP367" s="141"/>
      <c r="FYQ367" s="141"/>
      <c r="FYR367" s="141"/>
      <c r="FYS367" s="141"/>
      <c r="FYT367" s="141"/>
      <c r="FYU367" s="141"/>
      <c r="FYV367" s="141"/>
      <c r="FYW367" s="141"/>
      <c r="FYX367" s="141"/>
      <c r="FYY367" s="141"/>
      <c r="FYZ367" s="141"/>
      <c r="FZA367" s="141"/>
      <c r="FZB367" s="141"/>
      <c r="FZC367" s="141"/>
      <c r="FZD367" s="141"/>
      <c r="FZE367" s="141"/>
      <c r="FZF367" s="141"/>
      <c r="FZG367" s="141"/>
      <c r="FZH367" s="141"/>
      <c r="FZI367" s="141"/>
      <c r="FZJ367" s="141"/>
      <c r="FZK367" s="141"/>
      <c r="FZL367" s="141"/>
      <c r="FZM367" s="141"/>
      <c r="FZN367" s="141"/>
      <c r="FZO367" s="141"/>
      <c r="FZP367" s="141"/>
      <c r="FZQ367" s="141"/>
      <c r="FZR367" s="141"/>
      <c r="FZS367" s="141"/>
      <c r="FZT367" s="141"/>
      <c r="FZU367" s="141"/>
      <c r="FZV367" s="141"/>
      <c r="FZW367" s="141"/>
      <c r="FZX367" s="141"/>
      <c r="FZY367" s="141"/>
      <c r="FZZ367" s="141"/>
      <c r="GAA367" s="141"/>
      <c r="GAB367" s="141"/>
      <c r="GAC367" s="141"/>
      <c r="GAD367" s="141"/>
      <c r="GAE367" s="141"/>
      <c r="GAF367" s="141"/>
      <c r="GAG367" s="141"/>
      <c r="GAH367" s="141"/>
      <c r="GAI367" s="141"/>
      <c r="GAJ367" s="141"/>
      <c r="GAK367" s="141"/>
      <c r="GAL367" s="141"/>
      <c r="GAM367" s="141"/>
      <c r="GAN367" s="141"/>
      <c r="GAO367" s="141"/>
      <c r="GAP367" s="141"/>
      <c r="GAQ367" s="141"/>
      <c r="GAR367" s="141"/>
      <c r="GAS367" s="141"/>
      <c r="GAT367" s="141"/>
      <c r="GAU367" s="141"/>
      <c r="GAV367" s="141"/>
      <c r="GAW367" s="141"/>
      <c r="GAX367" s="141"/>
      <c r="GAY367" s="141"/>
      <c r="GAZ367" s="141"/>
      <c r="GBA367" s="141"/>
      <c r="GBB367" s="141"/>
      <c r="GBC367" s="141"/>
      <c r="GBD367" s="141"/>
      <c r="GBE367" s="141"/>
      <c r="GBF367" s="141"/>
      <c r="GBG367" s="141"/>
      <c r="GBH367" s="141"/>
      <c r="GBI367" s="141"/>
      <c r="GBJ367" s="141"/>
      <c r="GBK367" s="141"/>
      <c r="GBL367" s="141"/>
      <c r="GBM367" s="141"/>
      <c r="GBN367" s="141"/>
      <c r="GBO367" s="141"/>
      <c r="GBP367" s="141"/>
      <c r="GBQ367" s="141"/>
      <c r="GBR367" s="141"/>
      <c r="GBS367" s="141"/>
      <c r="GBT367" s="141"/>
      <c r="GBU367" s="141"/>
      <c r="GBV367" s="141"/>
      <c r="GBW367" s="141"/>
      <c r="GBX367" s="141"/>
      <c r="GBY367" s="141"/>
      <c r="GBZ367" s="141"/>
      <c r="GCA367" s="141"/>
      <c r="GCB367" s="141"/>
      <c r="GCC367" s="141"/>
      <c r="GCD367" s="141"/>
      <c r="GCE367" s="141"/>
      <c r="GCF367" s="141"/>
      <c r="GCG367" s="141"/>
      <c r="GCH367" s="141"/>
      <c r="GCI367" s="141"/>
      <c r="GCJ367" s="141"/>
      <c r="GCK367" s="141"/>
      <c r="GCL367" s="141"/>
      <c r="GCM367" s="141"/>
      <c r="GCN367" s="141"/>
      <c r="GCO367" s="141"/>
      <c r="GCP367" s="141"/>
      <c r="GCQ367" s="141"/>
      <c r="GCR367" s="141"/>
      <c r="GCS367" s="141"/>
      <c r="GCT367" s="141"/>
      <c r="GCU367" s="141"/>
      <c r="GCV367" s="141"/>
      <c r="GCW367" s="141"/>
      <c r="GCX367" s="141"/>
      <c r="GCY367" s="141"/>
      <c r="GCZ367" s="141"/>
      <c r="GDA367" s="141"/>
      <c r="GDB367" s="141"/>
      <c r="GDC367" s="141"/>
      <c r="GDD367" s="141"/>
      <c r="GDE367" s="141"/>
      <c r="GDF367" s="141"/>
      <c r="GDG367" s="141"/>
      <c r="GDH367" s="141"/>
      <c r="GDI367" s="141"/>
      <c r="GDJ367" s="141"/>
      <c r="GDK367" s="141"/>
      <c r="GDL367" s="141"/>
      <c r="GDM367" s="141"/>
      <c r="GDN367" s="141"/>
      <c r="GDO367" s="141"/>
      <c r="GDP367" s="141"/>
      <c r="GDQ367" s="141"/>
      <c r="GDR367" s="141"/>
      <c r="GDS367" s="141"/>
      <c r="GDT367" s="141"/>
      <c r="GDU367" s="141"/>
      <c r="GDV367" s="141"/>
      <c r="GDW367" s="141"/>
      <c r="GDX367" s="141"/>
      <c r="GDY367" s="141"/>
      <c r="GDZ367" s="141"/>
      <c r="GEA367" s="141"/>
      <c r="GEB367" s="141"/>
      <c r="GEC367" s="141"/>
      <c r="GED367" s="141"/>
      <c r="GEE367" s="141"/>
      <c r="GEF367" s="141"/>
      <c r="GEG367" s="141"/>
      <c r="GEH367" s="141"/>
      <c r="GEI367" s="141"/>
      <c r="GEJ367" s="141"/>
      <c r="GEK367" s="141"/>
      <c r="GEL367" s="141"/>
      <c r="GEM367" s="141"/>
      <c r="GEN367" s="141"/>
      <c r="GEO367" s="141"/>
      <c r="GEP367" s="141"/>
      <c r="GEQ367" s="141"/>
      <c r="GER367" s="141"/>
      <c r="GES367" s="141"/>
      <c r="GET367" s="141"/>
      <c r="GEU367" s="141"/>
      <c r="GEV367" s="141"/>
      <c r="GEW367" s="141"/>
      <c r="GEX367" s="141"/>
      <c r="GEY367" s="141"/>
      <c r="GEZ367" s="141"/>
      <c r="GFA367" s="141"/>
      <c r="GFB367" s="141"/>
      <c r="GFC367" s="141"/>
      <c r="GFD367" s="141"/>
      <c r="GFE367" s="141"/>
      <c r="GFF367" s="141"/>
      <c r="GFG367" s="141"/>
      <c r="GFH367" s="141"/>
      <c r="GFI367" s="141"/>
      <c r="GFJ367" s="141"/>
      <c r="GFK367" s="141"/>
      <c r="GFL367" s="141"/>
      <c r="GFM367" s="141"/>
      <c r="GFN367" s="141"/>
      <c r="GFO367" s="141"/>
      <c r="GFP367" s="141"/>
      <c r="GFQ367" s="141"/>
      <c r="GFR367" s="141"/>
      <c r="GFS367" s="141"/>
      <c r="GFT367" s="141"/>
      <c r="GFU367" s="141"/>
      <c r="GFV367" s="141"/>
      <c r="GFW367" s="141"/>
      <c r="GFX367" s="141"/>
      <c r="GFY367" s="141"/>
      <c r="GFZ367" s="141"/>
      <c r="GGA367" s="141"/>
      <c r="GGB367" s="141"/>
      <c r="GGC367" s="141"/>
      <c r="GGD367" s="141"/>
      <c r="GGE367" s="141"/>
      <c r="GGF367" s="141"/>
      <c r="GGG367" s="141"/>
      <c r="GGH367" s="141"/>
      <c r="GGI367" s="141"/>
      <c r="GGJ367" s="141"/>
      <c r="GGK367" s="141"/>
      <c r="GGL367" s="141"/>
      <c r="GGM367" s="141"/>
      <c r="GGN367" s="141"/>
      <c r="GGO367" s="141"/>
      <c r="GGP367" s="141"/>
      <c r="GGQ367" s="141"/>
      <c r="GGR367" s="141"/>
      <c r="GGS367" s="141"/>
      <c r="GGT367" s="141"/>
      <c r="GGU367" s="141"/>
      <c r="GGV367" s="141"/>
      <c r="GGW367" s="141"/>
      <c r="GGX367" s="141"/>
      <c r="GGY367" s="141"/>
      <c r="GGZ367" s="141"/>
      <c r="GHA367" s="141"/>
      <c r="GHB367" s="141"/>
      <c r="GHC367" s="141"/>
      <c r="GHD367" s="141"/>
      <c r="GHE367" s="141"/>
      <c r="GHF367" s="141"/>
      <c r="GHG367" s="141"/>
      <c r="GHH367" s="141"/>
      <c r="GHI367" s="141"/>
      <c r="GHJ367" s="141"/>
      <c r="GHK367" s="141"/>
      <c r="GHL367" s="141"/>
      <c r="GHM367" s="141"/>
      <c r="GHN367" s="141"/>
      <c r="GHO367" s="141"/>
      <c r="GHP367" s="141"/>
      <c r="GHQ367" s="141"/>
      <c r="GHR367" s="141"/>
      <c r="GHS367" s="141"/>
      <c r="GHT367" s="141"/>
      <c r="GHU367" s="141"/>
      <c r="GHV367" s="141"/>
      <c r="GHW367" s="141"/>
      <c r="GHX367" s="141"/>
      <c r="GHY367" s="141"/>
      <c r="GHZ367" s="141"/>
      <c r="GIA367" s="141"/>
      <c r="GIB367" s="141"/>
      <c r="GIC367" s="141"/>
      <c r="GID367" s="141"/>
      <c r="GIE367" s="141"/>
      <c r="GIF367" s="141"/>
      <c r="GIG367" s="141"/>
      <c r="GIH367" s="141"/>
      <c r="GII367" s="141"/>
      <c r="GIJ367" s="141"/>
      <c r="GIK367" s="141"/>
      <c r="GIL367" s="141"/>
      <c r="GIM367" s="141"/>
      <c r="GIN367" s="141"/>
      <c r="GIO367" s="141"/>
      <c r="GIP367" s="141"/>
      <c r="GIQ367" s="141"/>
      <c r="GIR367" s="141"/>
      <c r="GIS367" s="141"/>
      <c r="GIT367" s="141"/>
      <c r="GIU367" s="141"/>
      <c r="GIV367" s="141"/>
      <c r="GIW367" s="141"/>
      <c r="GIX367" s="141"/>
      <c r="GIY367" s="141"/>
      <c r="GIZ367" s="141"/>
      <c r="GJA367" s="141"/>
      <c r="GJB367" s="141"/>
      <c r="GJC367" s="141"/>
      <c r="GJD367" s="141"/>
      <c r="GJE367" s="141"/>
      <c r="GJF367" s="141"/>
      <c r="GJG367" s="141"/>
      <c r="GJH367" s="141"/>
      <c r="GJI367" s="141"/>
      <c r="GJJ367" s="141"/>
      <c r="GJK367" s="141"/>
      <c r="GJL367" s="141"/>
      <c r="GJM367" s="141"/>
      <c r="GJN367" s="141"/>
      <c r="GJO367" s="141"/>
      <c r="GJP367" s="141"/>
      <c r="GJQ367" s="141"/>
      <c r="GJR367" s="141"/>
      <c r="GJS367" s="141"/>
      <c r="GJT367" s="141"/>
      <c r="GJU367" s="141"/>
      <c r="GJV367" s="141"/>
      <c r="GJW367" s="141"/>
      <c r="GJX367" s="141"/>
      <c r="GJY367" s="141"/>
      <c r="GJZ367" s="141"/>
      <c r="GKA367" s="141"/>
      <c r="GKB367" s="141"/>
      <c r="GKC367" s="141"/>
      <c r="GKD367" s="141"/>
      <c r="GKE367" s="141"/>
      <c r="GKF367" s="141"/>
      <c r="GKG367" s="141"/>
      <c r="GKH367" s="141"/>
      <c r="GKI367" s="141"/>
      <c r="GKJ367" s="141"/>
      <c r="GKK367" s="141"/>
      <c r="GKL367" s="141"/>
      <c r="GKM367" s="141"/>
      <c r="GKN367" s="141"/>
      <c r="GKO367" s="141"/>
      <c r="GKP367" s="141"/>
      <c r="GKQ367" s="141"/>
      <c r="GKR367" s="141"/>
      <c r="GKS367" s="141"/>
      <c r="GKT367" s="141"/>
      <c r="GKU367" s="141"/>
      <c r="GKV367" s="141"/>
      <c r="GKW367" s="141"/>
      <c r="GKX367" s="141"/>
      <c r="GKY367" s="141"/>
      <c r="GKZ367" s="141"/>
      <c r="GLA367" s="141"/>
      <c r="GLB367" s="141"/>
      <c r="GLC367" s="141"/>
      <c r="GLD367" s="141"/>
      <c r="GLE367" s="141"/>
      <c r="GLF367" s="141"/>
      <c r="GLG367" s="141"/>
      <c r="GLH367" s="141"/>
      <c r="GLI367" s="141"/>
      <c r="GLJ367" s="141"/>
      <c r="GLK367" s="141"/>
      <c r="GLL367" s="141"/>
      <c r="GLM367" s="141"/>
      <c r="GLN367" s="141"/>
      <c r="GLO367" s="141"/>
      <c r="GLP367" s="141"/>
      <c r="GLQ367" s="141"/>
      <c r="GLR367" s="141"/>
      <c r="GLS367" s="141"/>
      <c r="GLT367" s="141"/>
      <c r="GLU367" s="141"/>
      <c r="GLV367" s="141"/>
      <c r="GLW367" s="141"/>
      <c r="GLX367" s="141"/>
      <c r="GLY367" s="141"/>
      <c r="GLZ367" s="141"/>
      <c r="GMA367" s="141"/>
      <c r="GMB367" s="141"/>
      <c r="GMC367" s="141"/>
      <c r="GMD367" s="141"/>
      <c r="GME367" s="141"/>
      <c r="GMF367" s="141"/>
      <c r="GMG367" s="141"/>
      <c r="GMH367" s="141"/>
      <c r="GMI367" s="141"/>
      <c r="GMJ367" s="141"/>
      <c r="GMK367" s="141"/>
      <c r="GML367" s="141"/>
      <c r="GMM367" s="141"/>
      <c r="GMN367" s="141"/>
      <c r="GMO367" s="141"/>
      <c r="GMP367" s="141"/>
      <c r="GMQ367" s="141"/>
      <c r="GMR367" s="141"/>
      <c r="GMS367" s="141"/>
      <c r="GMT367" s="141"/>
      <c r="GMU367" s="141"/>
      <c r="GMV367" s="141"/>
      <c r="GMW367" s="141"/>
      <c r="GMX367" s="141"/>
      <c r="GMY367" s="141"/>
      <c r="GMZ367" s="141"/>
      <c r="GNA367" s="141"/>
      <c r="GNB367" s="141"/>
      <c r="GNC367" s="141"/>
      <c r="GND367" s="141"/>
      <c r="GNE367" s="141"/>
      <c r="GNF367" s="141"/>
      <c r="GNG367" s="141"/>
      <c r="GNH367" s="141"/>
      <c r="GNI367" s="141"/>
      <c r="GNJ367" s="141"/>
      <c r="GNK367" s="141"/>
      <c r="GNL367" s="141"/>
      <c r="GNM367" s="141"/>
      <c r="GNN367" s="141"/>
      <c r="GNO367" s="141"/>
      <c r="GNP367" s="141"/>
      <c r="GNQ367" s="141"/>
      <c r="GNR367" s="141"/>
      <c r="GNS367" s="141"/>
      <c r="GNT367" s="141"/>
      <c r="GNU367" s="141"/>
      <c r="GNV367" s="141"/>
      <c r="GNW367" s="141"/>
      <c r="GNX367" s="141"/>
      <c r="GNY367" s="141"/>
      <c r="GNZ367" s="141"/>
      <c r="GOA367" s="141"/>
      <c r="GOB367" s="141"/>
      <c r="GOC367" s="141"/>
      <c r="GOD367" s="141"/>
      <c r="GOE367" s="141"/>
      <c r="GOF367" s="141"/>
      <c r="GOG367" s="141"/>
      <c r="GOH367" s="141"/>
      <c r="GOI367" s="141"/>
      <c r="GOJ367" s="141"/>
      <c r="GOK367" s="141"/>
      <c r="GOL367" s="141"/>
      <c r="GOM367" s="141"/>
      <c r="GON367" s="141"/>
      <c r="GOO367" s="141"/>
      <c r="GOP367" s="141"/>
      <c r="GOQ367" s="141"/>
      <c r="GOR367" s="141"/>
      <c r="GOS367" s="141"/>
      <c r="GOT367" s="141"/>
      <c r="GOU367" s="141"/>
      <c r="GOV367" s="141"/>
      <c r="GOW367" s="141"/>
      <c r="GOX367" s="141"/>
      <c r="GOY367" s="141"/>
      <c r="GOZ367" s="141"/>
      <c r="GPA367" s="141"/>
      <c r="GPB367" s="141"/>
      <c r="GPC367" s="141"/>
      <c r="GPD367" s="141"/>
      <c r="GPE367" s="141"/>
      <c r="GPF367" s="141"/>
      <c r="GPG367" s="141"/>
      <c r="GPH367" s="141"/>
      <c r="GPI367" s="141"/>
      <c r="GPJ367" s="141"/>
      <c r="GPK367" s="141"/>
      <c r="GPL367" s="141"/>
      <c r="GPM367" s="141"/>
      <c r="GPN367" s="141"/>
      <c r="GPO367" s="141"/>
      <c r="GPP367" s="141"/>
      <c r="GPQ367" s="141"/>
      <c r="GPR367" s="141"/>
      <c r="GPS367" s="141"/>
      <c r="GPT367" s="141"/>
      <c r="GPU367" s="141"/>
      <c r="GPV367" s="141"/>
      <c r="GPW367" s="141"/>
      <c r="GPX367" s="141"/>
      <c r="GPY367" s="141"/>
      <c r="GPZ367" s="141"/>
      <c r="GQA367" s="141"/>
      <c r="GQB367" s="141"/>
      <c r="GQC367" s="141"/>
      <c r="GQD367" s="141"/>
      <c r="GQE367" s="141"/>
      <c r="GQF367" s="141"/>
      <c r="GQG367" s="141"/>
      <c r="GQH367" s="141"/>
      <c r="GQI367" s="141"/>
      <c r="GQJ367" s="141"/>
      <c r="GQK367" s="141"/>
      <c r="GQL367" s="141"/>
      <c r="GQM367" s="141"/>
      <c r="GQN367" s="141"/>
      <c r="GQO367" s="141"/>
      <c r="GQP367" s="141"/>
      <c r="GQQ367" s="141"/>
      <c r="GQR367" s="141"/>
      <c r="GQS367" s="141"/>
      <c r="GQT367" s="141"/>
      <c r="GQU367" s="141"/>
      <c r="GQV367" s="141"/>
      <c r="GQW367" s="141"/>
      <c r="GQX367" s="141"/>
      <c r="GQY367" s="141"/>
      <c r="GQZ367" s="141"/>
      <c r="GRA367" s="141"/>
      <c r="GRB367" s="141"/>
      <c r="GRC367" s="141"/>
      <c r="GRD367" s="141"/>
      <c r="GRE367" s="141"/>
      <c r="GRF367" s="141"/>
      <c r="GRG367" s="141"/>
      <c r="GRH367" s="141"/>
      <c r="GRI367" s="141"/>
      <c r="GRJ367" s="141"/>
      <c r="GRK367" s="141"/>
      <c r="GRL367" s="141"/>
      <c r="GRM367" s="141"/>
      <c r="GRN367" s="141"/>
      <c r="GRO367" s="141"/>
      <c r="GRP367" s="141"/>
      <c r="GRQ367" s="141"/>
      <c r="GRR367" s="141"/>
      <c r="GRS367" s="141"/>
      <c r="GRT367" s="141"/>
      <c r="GRU367" s="141"/>
      <c r="GRV367" s="141"/>
      <c r="GRW367" s="141"/>
      <c r="GRX367" s="141"/>
      <c r="GRY367" s="141"/>
      <c r="GRZ367" s="141"/>
      <c r="GSA367" s="141"/>
      <c r="GSB367" s="141"/>
      <c r="GSC367" s="141"/>
      <c r="GSD367" s="141"/>
      <c r="GSE367" s="141"/>
      <c r="GSF367" s="141"/>
      <c r="GSG367" s="141"/>
      <c r="GSH367" s="141"/>
      <c r="GSI367" s="141"/>
      <c r="GSJ367" s="141"/>
      <c r="GSK367" s="141"/>
      <c r="GSL367" s="141"/>
      <c r="GSM367" s="141"/>
      <c r="GSN367" s="141"/>
      <c r="GSO367" s="141"/>
      <c r="GSP367" s="141"/>
      <c r="GSQ367" s="141"/>
      <c r="GSR367" s="141"/>
      <c r="GSS367" s="141"/>
      <c r="GST367" s="141"/>
      <c r="GSU367" s="141"/>
      <c r="GSV367" s="141"/>
      <c r="GSW367" s="141"/>
      <c r="GSX367" s="141"/>
      <c r="GSY367" s="141"/>
      <c r="GSZ367" s="141"/>
      <c r="GTA367" s="141"/>
      <c r="GTB367" s="141"/>
      <c r="GTC367" s="141"/>
      <c r="GTD367" s="141"/>
      <c r="GTE367" s="141"/>
      <c r="GTF367" s="141"/>
      <c r="GTG367" s="141"/>
      <c r="GTH367" s="141"/>
      <c r="GTI367" s="141"/>
      <c r="GTJ367" s="141"/>
      <c r="GTK367" s="141"/>
      <c r="GTL367" s="141"/>
      <c r="GTM367" s="141"/>
      <c r="GTN367" s="141"/>
      <c r="GTO367" s="141"/>
      <c r="GTP367" s="141"/>
      <c r="GTQ367" s="141"/>
      <c r="GTR367" s="141"/>
      <c r="GTS367" s="141"/>
      <c r="GTT367" s="141"/>
      <c r="GTU367" s="141"/>
      <c r="GTV367" s="141"/>
      <c r="GTW367" s="141"/>
      <c r="GTX367" s="141"/>
      <c r="GTY367" s="141"/>
      <c r="GTZ367" s="141"/>
      <c r="GUA367" s="141"/>
      <c r="GUB367" s="141"/>
      <c r="GUC367" s="141"/>
      <c r="GUD367" s="141"/>
      <c r="GUE367" s="141"/>
      <c r="GUF367" s="141"/>
      <c r="GUG367" s="141"/>
      <c r="GUH367" s="141"/>
      <c r="GUI367" s="141"/>
      <c r="GUJ367" s="141"/>
      <c r="GUK367" s="141"/>
      <c r="GUL367" s="141"/>
      <c r="GUM367" s="141"/>
      <c r="GUN367" s="141"/>
      <c r="GUO367" s="141"/>
      <c r="GUP367" s="141"/>
      <c r="GUQ367" s="141"/>
      <c r="GUR367" s="141"/>
      <c r="GUS367" s="141"/>
      <c r="GUT367" s="141"/>
      <c r="GUU367" s="141"/>
      <c r="GUV367" s="141"/>
      <c r="GUW367" s="141"/>
      <c r="GUX367" s="141"/>
      <c r="GUY367" s="141"/>
      <c r="GUZ367" s="141"/>
      <c r="GVA367" s="141"/>
      <c r="GVB367" s="141"/>
      <c r="GVC367" s="141"/>
      <c r="GVD367" s="141"/>
      <c r="GVE367" s="141"/>
      <c r="GVF367" s="141"/>
      <c r="GVG367" s="141"/>
      <c r="GVH367" s="141"/>
      <c r="GVI367" s="141"/>
      <c r="GVJ367" s="141"/>
      <c r="GVK367" s="141"/>
      <c r="GVL367" s="141"/>
      <c r="GVM367" s="141"/>
      <c r="GVN367" s="141"/>
      <c r="GVO367" s="141"/>
      <c r="GVP367" s="141"/>
      <c r="GVQ367" s="141"/>
      <c r="GVR367" s="141"/>
      <c r="GVS367" s="141"/>
      <c r="GVT367" s="141"/>
      <c r="GVU367" s="141"/>
      <c r="GVV367" s="141"/>
      <c r="GVW367" s="141"/>
      <c r="GVX367" s="141"/>
      <c r="GVY367" s="141"/>
      <c r="GVZ367" s="141"/>
      <c r="GWA367" s="141"/>
      <c r="GWB367" s="141"/>
      <c r="GWC367" s="141"/>
      <c r="GWD367" s="141"/>
      <c r="GWE367" s="141"/>
      <c r="GWF367" s="141"/>
      <c r="GWG367" s="141"/>
      <c r="GWH367" s="141"/>
      <c r="GWI367" s="141"/>
      <c r="GWJ367" s="141"/>
      <c r="GWK367" s="141"/>
      <c r="GWL367" s="141"/>
      <c r="GWM367" s="141"/>
      <c r="GWN367" s="141"/>
      <c r="GWO367" s="141"/>
      <c r="GWP367" s="141"/>
      <c r="GWQ367" s="141"/>
      <c r="GWR367" s="141"/>
      <c r="GWS367" s="141"/>
      <c r="GWT367" s="141"/>
      <c r="GWU367" s="141"/>
      <c r="GWV367" s="141"/>
      <c r="GWW367" s="141"/>
      <c r="GWX367" s="141"/>
      <c r="GWY367" s="141"/>
      <c r="GWZ367" s="141"/>
      <c r="GXA367" s="141"/>
      <c r="GXB367" s="141"/>
      <c r="GXC367" s="141"/>
      <c r="GXD367" s="141"/>
      <c r="GXE367" s="141"/>
      <c r="GXF367" s="141"/>
      <c r="GXG367" s="141"/>
      <c r="GXH367" s="141"/>
      <c r="GXI367" s="141"/>
      <c r="GXJ367" s="141"/>
      <c r="GXK367" s="141"/>
      <c r="GXL367" s="141"/>
      <c r="GXM367" s="141"/>
      <c r="GXN367" s="141"/>
      <c r="GXO367" s="141"/>
      <c r="GXP367" s="141"/>
      <c r="GXQ367" s="141"/>
      <c r="GXR367" s="141"/>
      <c r="GXS367" s="141"/>
      <c r="GXT367" s="141"/>
      <c r="GXU367" s="141"/>
      <c r="GXV367" s="141"/>
      <c r="GXW367" s="141"/>
      <c r="GXX367" s="141"/>
      <c r="GXY367" s="141"/>
      <c r="GXZ367" s="141"/>
      <c r="GYA367" s="141"/>
      <c r="GYB367" s="141"/>
      <c r="GYC367" s="141"/>
      <c r="GYD367" s="141"/>
      <c r="GYE367" s="141"/>
      <c r="GYF367" s="141"/>
      <c r="GYG367" s="141"/>
      <c r="GYH367" s="141"/>
      <c r="GYI367" s="141"/>
      <c r="GYJ367" s="141"/>
      <c r="GYK367" s="141"/>
      <c r="GYL367" s="141"/>
      <c r="GYM367" s="141"/>
      <c r="GYN367" s="141"/>
      <c r="GYO367" s="141"/>
      <c r="GYP367" s="141"/>
      <c r="GYQ367" s="141"/>
      <c r="GYR367" s="141"/>
      <c r="GYS367" s="141"/>
      <c r="GYT367" s="141"/>
      <c r="GYU367" s="141"/>
      <c r="GYV367" s="141"/>
      <c r="GYW367" s="141"/>
      <c r="GYX367" s="141"/>
      <c r="GYY367" s="141"/>
      <c r="GYZ367" s="141"/>
      <c r="GZA367" s="141"/>
      <c r="GZB367" s="141"/>
      <c r="GZC367" s="141"/>
      <c r="GZD367" s="141"/>
      <c r="GZE367" s="141"/>
      <c r="GZF367" s="141"/>
      <c r="GZG367" s="141"/>
      <c r="GZH367" s="141"/>
      <c r="GZI367" s="141"/>
      <c r="GZJ367" s="141"/>
      <c r="GZK367" s="141"/>
      <c r="GZL367" s="141"/>
      <c r="GZM367" s="141"/>
      <c r="GZN367" s="141"/>
      <c r="GZO367" s="141"/>
      <c r="GZP367" s="141"/>
      <c r="GZQ367" s="141"/>
      <c r="GZR367" s="141"/>
      <c r="GZS367" s="141"/>
      <c r="GZT367" s="141"/>
      <c r="GZU367" s="141"/>
      <c r="GZV367" s="141"/>
      <c r="GZW367" s="141"/>
      <c r="GZX367" s="141"/>
      <c r="GZY367" s="141"/>
      <c r="GZZ367" s="141"/>
      <c r="HAA367" s="141"/>
      <c r="HAB367" s="141"/>
      <c r="HAC367" s="141"/>
      <c r="HAD367" s="141"/>
      <c r="HAE367" s="141"/>
      <c r="HAF367" s="141"/>
      <c r="HAG367" s="141"/>
      <c r="HAH367" s="141"/>
      <c r="HAI367" s="141"/>
      <c r="HAJ367" s="141"/>
      <c r="HAK367" s="141"/>
      <c r="HAL367" s="141"/>
      <c r="HAM367" s="141"/>
      <c r="HAN367" s="141"/>
      <c r="HAO367" s="141"/>
      <c r="HAP367" s="141"/>
      <c r="HAQ367" s="141"/>
      <c r="HAR367" s="141"/>
      <c r="HAS367" s="141"/>
      <c r="HAT367" s="141"/>
      <c r="HAU367" s="141"/>
      <c r="HAV367" s="141"/>
      <c r="HAW367" s="141"/>
      <c r="HAX367" s="141"/>
      <c r="HAY367" s="141"/>
      <c r="HAZ367" s="141"/>
      <c r="HBA367" s="141"/>
      <c r="HBB367" s="141"/>
      <c r="HBC367" s="141"/>
      <c r="HBD367" s="141"/>
      <c r="HBE367" s="141"/>
      <c r="HBF367" s="141"/>
      <c r="HBG367" s="141"/>
      <c r="HBH367" s="141"/>
      <c r="HBI367" s="141"/>
      <c r="HBJ367" s="141"/>
      <c r="HBK367" s="141"/>
      <c r="HBL367" s="141"/>
      <c r="HBM367" s="141"/>
      <c r="HBN367" s="141"/>
      <c r="HBO367" s="141"/>
      <c r="HBP367" s="141"/>
      <c r="HBQ367" s="141"/>
      <c r="HBR367" s="141"/>
      <c r="HBS367" s="141"/>
      <c r="HBT367" s="141"/>
      <c r="HBU367" s="141"/>
      <c r="HBV367" s="141"/>
      <c r="HBW367" s="141"/>
      <c r="HBX367" s="141"/>
      <c r="HBY367" s="141"/>
      <c r="HBZ367" s="141"/>
      <c r="HCA367" s="141"/>
      <c r="HCB367" s="141"/>
      <c r="HCC367" s="141"/>
      <c r="HCD367" s="141"/>
      <c r="HCE367" s="141"/>
      <c r="HCF367" s="141"/>
      <c r="HCG367" s="141"/>
      <c r="HCH367" s="141"/>
      <c r="HCI367" s="141"/>
      <c r="HCJ367" s="141"/>
      <c r="HCK367" s="141"/>
      <c r="HCL367" s="141"/>
      <c r="HCM367" s="141"/>
      <c r="HCN367" s="141"/>
      <c r="HCO367" s="141"/>
      <c r="HCP367" s="141"/>
      <c r="HCQ367" s="141"/>
      <c r="HCR367" s="141"/>
      <c r="HCS367" s="141"/>
      <c r="HCT367" s="141"/>
      <c r="HCU367" s="141"/>
      <c r="HCV367" s="141"/>
      <c r="HCW367" s="141"/>
      <c r="HCX367" s="141"/>
      <c r="HCY367" s="141"/>
      <c r="HCZ367" s="141"/>
      <c r="HDA367" s="141"/>
      <c r="HDB367" s="141"/>
      <c r="HDC367" s="141"/>
      <c r="HDD367" s="141"/>
      <c r="HDE367" s="141"/>
      <c r="HDF367" s="141"/>
      <c r="HDG367" s="141"/>
      <c r="HDH367" s="141"/>
      <c r="HDI367" s="141"/>
      <c r="HDJ367" s="141"/>
      <c r="HDK367" s="141"/>
      <c r="HDL367" s="141"/>
      <c r="HDM367" s="141"/>
      <c r="HDN367" s="141"/>
      <c r="HDO367" s="141"/>
      <c r="HDP367" s="141"/>
      <c r="HDQ367" s="141"/>
      <c r="HDR367" s="141"/>
      <c r="HDS367" s="141"/>
      <c r="HDT367" s="141"/>
      <c r="HDU367" s="141"/>
      <c r="HDV367" s="141"/>
      <c r="HDW367" s="141"/>
      <c r="HDX367" s="141"/>
      <c r="HDY367" s="141"/>
      <c r="HDZ367" s="141"/>
      <c r="HEA367" s="141"/>
      <c r="HEB367" s="141"/>
      <c r="HEC367" s="141"/>
      <c r="HED367" s="141"/>
      <c r="HEE367" s="141"/>
      <c r="HEF367" s="141"/>
      <c r="HEG367" s="141"/>
      <c r="HEH367" s="141"/>
      <c r="HEI367" s="141"/>
      <c r="HEJ367" s="141"/>
      <c r="HEK367" s="141"/>
      <c r="HEL367" s="141"/>
      <c r="HEM367" s="141"/>
      <c r="HEN367" s="141"/>
      <c r="HEO367" s="141"/>
      <c r="HEP367" s="141"/>
      <c r="HEQ367" s="141"/>
      <c r="HER367" s="141"/>
      <c r="HES367" s="141"/>
      <c r="HET367" s="141"/>
      <c r="HEU367" s="141"/>
      <c r="HEV367" s="141"/>
      <c r="HEW367" s="141"/>
      <c r="HEX367" s="141"/>
      <c r="HEY367" s="141"/>
      <c r="HEZ367" s="141"/>
      <c r="HFA367" s="141"/>
      <c r="HFB367" s="141"/>
      <c r="HFC367" s="141"/>
      <c r="HFD367" s="141"/>
      <c r="HFE367" s="141"/>
      <c r="HFF367" s="141"/>
      <c r="HFG367" s="141"/>
      <c r="HFH367" s="141"/>
      <c r="HFI367" s="141"/>
      <c r="HFJ367" s="141"/>
      <c r="HFK367" s="141"/>
      <c r="HFL367" s="141"/>
      <c r="HFM367" s="141"/>
      <c r="HFN367" s="141"/>
      <c r="HFO367" s="141"/>
      <c r="HFP367" s="141"/>
      <c r="HFQ367" s="141"/>
      <c r="HFR367" s="141"/>
      <c r="HFS367" s="141"/>
      <c r="HFT367" s="141"/>
      <c r="HFU367" s="141"/>
      <c r="HFV367" s="141"/>
      <c r="HFW367" s="141"/>
      <c r="HFX367" s="141"/>
      <c r="HFY367" s="141"/>
      <c r="HFZ367" s="141"/>
      <c r="HGA367" s="141"/>
      <c r="HGB367" s="141"/>
      <c r="HGC367" s="141"/>
      <c r="HGD367" s="141"/>
      <c r="HGE367" s="141"/>
      <c r="HGF367" s="141"/>
      <c r="HGG367" s="141"/>
      <c r="HGH367" s="141"/>
      <c r="HGI367" s="141"/>
      <c r="HGJ367" s="141"/>
      <c r="HGK367" s="141"/>
      <c r="HGL367" s="141"/>
      <c r="HGM367" s="141"/>
      <c r="HGN367" s="141"/>
      <c r="HGO367" s="141"/>
      <c r="HGP367" s="141"/>
      <c r="HGQ367" s="141"/>
      <c r="HGR367" s="141"/>
      <c r="HGS367" s="141"/>
      <c r="HGT367" s="141"/>
      <c r="HGU367" s="141"/>
      <c r="HGV367" s="141"/>
      <c r="HGW367" s="141"/>
      <c r="HGX367" s="141"/>
      <c r="HGY367" s="141"/>
      <c r="HGZ367" s="141"/>
      <c r="HHA367" s="141"/>
      <c r="HHB367" s="141"/>
      <c r="HHC367" s="141"/>
      <c r="HHD367" s="141"/>
      <c r="HHE367" s="141"/>
      <c r="HHF367" s="141"/>
      <c r="HHG367" s="141"/>
      <c r="HHH367" s="141"/>
      <c r="HHI367" s="141"/>
      <c r="HHJ367" s="141"/>
      <c r="HHK367" s="141"/>
      <c r="HHL367" s="141"/>
      <c r="HHM367" s="141"/>
      <c r="HHN367" s="141"/>
      <c r="HHO367" s="141"/>
      <c r="HHP367" s="141"/>
      <c r="HHQ367" s="141"/>
      <c r="HHR367" s="141"/>
      <c r="HHS367" s="141"/>
      <c r="HHT367" s="141"/>
      <c r="HHU367" s="141"/>
      <c r="HHV367" s="141"/>
      <c r="HHW367" s="141"/>
      <c r="HHX367" s="141"/>
      <c r="HHY367" s="141"/>
      <c r="HHZ367" s="141"/>
      <c r="HIA367" s="141"/>
      <c r="HIB367" s="141"/>
      <c r="HIC367" s="141"/>
      <c r="HID367" s="141"/>
      <c r="HIE367" s="141"/>
      <c r="HIF367" s="141"/>
      <c r="HIG367" s="141"/>
      <c r="HIH367" s="141"/>
      <c r="HII367" s="141"/>
      <c r="HIJ367" s="141"/>
      <c r="HIK367" s="141"/>
      <c r="HIL367" s="141"/>
      <c r="HIM367" s="141"/>
      <c r="HIN367" s="141"/>
      <c r="HIO367" s="141"/>
      <c r="HIP367" s="141"/>
      <c r="HIQ367" s="141"/>
      <c r="HIR367" s="141"/>
      <c r="HIS367" s="141"/>
      <c r="HIT367" s="141"/>
      <c r="HIU367" s="141"/>
      <c r="HIV367" s="141"/>
      <c r="HIW367" s="141"/>
      <c r="HIX367" s="141"/>
      <c r="HIY367" s="141"/>
      <c r="HIZ367" s="141"/>
      <c r="HJA367" s="141"/>
      <c r="HJB367" s="141"/>
      <c r="HJC367" s="141"/>
      <c r="HJD367" s="141"/>
      <c r="HJE367" s="141"/>
      <c r="HJF367" s="141"/>
      <c r="HJG367" s="141"/>
      <c r="HJH367" s="141"/>
      <c r="HJI367" s="141"/>
      <c r="HJJ367" s="141"/>
      <c r="HJK367" s="141"/>
      <c r="HJL367" s="141"/>
      <c r="HJM367" s="141"/>
      <c r="HJN367" s="141"/>
      <c r="HJO367" s="141"/>
      <c r="HJP367" s="141"/>
      <c r="HJQ367" s="141"/>
      <c r="HJR367" s="141"/>
      <c r="HJS367" s="141"/>
      <c r="HJT367" s="141"/>
      <c r="HJU367" s="141"/>
      <c r="HJV367" s="141"/>
      <c r="HJW367" s="141"/>
      <c r="HJX367" s="141"/>
      <c r="HJY367" s="141"/>
      <c r="HJZ367" s="141"/>
      <c r="HKA367" s="141"/>
      <c r="HKB367" s="141"/>
      <c r="HKC367" s="141"/>
      <c r="HKD367" s="141"/>
      <c r="HKE367" s="141"/>
      <c r="HKF367" s="141"/>
      <c r="HKG367" s="141"/>
      <c r="HKH367" s="141"/>
      <c r="HKI367" s="141"/>
      <c r="HKJ367" s="141"/>
      <c r="HKK367" s="141"/>
      <c r="HKL367" s="141"/>
      <c r="HKM367" s="141"/>
      <c r="HKN367" s="141"/>
      <c r="HKO367" s="141"/>
      <c r="HKP367" s="141"/>
      <c r="HKQ367" s="141"/>
      <c r="HKR367" s="141"/>
      <c r="HKS367" s="141"/>
      <c r="HKT367" s="141"/>
      <c r="HKU367" s="141"/>
      <c r="HKV367" s="141"/>
      <c r="HKW367" s="141"/>
      <c r="HKX367" s="141"/>
      <c r="HKY367" s="141"/>
      <c r="HKZ367" s="141"/>
      <c r="HLA367" s="141"/>
      <c r="HLB367" s="141"/>
      <c r="HLC367" s="141"/>
      <c r="HLD367" s="141"/>
      <c r="HLE367" s="141"/>
      <c r="HLF367" s="141"/>
      <c r="HLG367" s="141"/>
      <c r="HLH367" s="141"/>
      <c r="HLI367" s="141"/>
      <c r="HLJ367" s="141"/>
      <c r="HLK367" s="141"/>
      <c r="HLL367" s="141"/>
      <c r="HLM367" s="141"/>
      <c r="HLN367" s="141"/>
      <c r="HLO367" s="141"/>
      <c r="HLP367" s="141"/>
      <c r="HLQ367" s="141"/>
      <c r="HLR367" s="141"/>
      <c r="HLS367" s="141"/>
      <c r="HLT367" s="141"/>
      <c r="HLU367" s="141"/>
      <c r="HLV367" s="141"/>
      <c r="HLW367" s="141"/>
      <c r="HLX367" s="141"/>
      <c r="HLY367" s="141"/>
      <c r="HLZ367" s="141"/>
      <c r="HMA367" s="141"/>
      <c r="HMB367" s="141"/>
      <c r="HMC367" s="141"/>
      <c r="HMD367" s="141"/>
      <c r="HME367" s="141"/>
      <c r="HMF367" s="141"/>
      <c r="HMG367" s="141"/>
      <c r="HMH367" s="141"/>
      <c r="HMI367" s="141"/>
      <c r="HMJ367" s="141"/>
      <c r="HMK367" s="141"/>
      <c r="HML367" s="141"/>
      <c r="HMM367" s="141"/>
      <c r="HMN367" s="141"/>
      <c r="HMO367" s="141"/>
      <c r="HMP367" s="141"/>
      <c r="HMQ367" s="141"/>
      <c r="HMR367" s="141"/>
      <c r="HMS367" s="141"/>
      <c r="HMT367" s="141"/>
      <c r="HMU367" s="141"/>
      <c r="HMV367" s="141"/>
      <c r="HMW367" s="141"/>
      <c r="HMX367" s="141"/>
      <c r="HMY367" s="141"/>
      <c r="HMZ367" s="141"/>
      <c r="HNA367" s="141"/>
      <c r="HNB367" s="141"/>
      <c r="HNC367" s="141"/>
      <c r="HND367" s="141"/>
      <c r="HNE367" s="141"/>
      <c r="HNF367" s="141"/>
      <c r="HNG367" s="141"/>
      <c r="HNH367" s="141"/>
      <c r="HNI367" s="141"/>
      <c r="HNJ367" s="141"/>
      <c r="HNK367" s="141"/>
      <c r="HNL367" s="141"/>
      <c r="HNM367" s="141"/>
      <c r="HNN367" s="141"/>
      <c r="HNO367" s="141"/>
      <c r="HNP367" s="141"/>
      <c r="HNQ367" s="141"/>
      <c r="HNR367" s="141"/>
      <c r="HNS367" s="141"/>
      <c r="HNT367" s="141"/>
      <c r="HNU367" s="141"/>
      <c r="HNV367" s="141"/>
      <c r="HNW367" s="141"/>
      <c r="HNX367" s="141"/>
      <c r="HNY367" s="141"/>
      <c r="HNZ367" s="141"/>
      <c r="HOA367" s="141"/>
      <c r="HOB367" s="141"/>
      <c r="HOC367" s="141"/>
      <c r="HOD367" s="141"/>
      <c r="HOE367" s="141"/>
      <c r="HOF367" s="141"/>
      <c r="HOG367" s="141"/>
      <c r="HOH367" s="141"/>
      <c r="HOI367" s="141"/>
      <c r="HOJ367" s="141"/>
      <c r="HOK367" s="141"/>
      <c r="HOL367" s="141"/>
      <c r="HOM367" s="141"/>
      <c r="HON367" s="141"/>
      <c r="HOO367" s="141"/>
      <c r="HOP367" s="141"/>
      <c r="HOQ367" s="141"/>
      <c r="HOR367" s="141"/>
      <c r="HOS367" s="141"/>
      <c r="HOT367" s="141"/>
      <c r="HOU367" s="141"/>
      <c r="HOV367" s="141"/>
      <c r="HOW367" s="141"/>
      <c r="HOX367" s="141"/>
      <c r="HOY367" s="141"/>
      <c r="HOZ367" s="141"/>
      <c r="HPA367" s="141"/>
      <c r="HPB367" s="141"/>
      <c r="HPC367" s="141"/>
      <c r="HPD367" s="141"/>
      <c r="HPE367" s="141"/>
      <c r="HPF367" s="141"/>
      <c r="HPG367" s="141"/>
      <c r="HPH367" s="141"/>
      <c r="HPI367" s="141"/>
      <c r="HPJ367" s="141"/>
      <c r="HPK367" s="141"/>
      <c r="HPL367" s="141"/>
      <c r="HPM367" s="141"/>
      <c r="HPN367" s="141"/>
      <c r="HPO367" s="141"/>
      <c r="HPP367" s="141"/>
      <c r="HPQ367" s="141"/>
      <c r="HPR367" s="141"/>
      <c r="HPS367" s="141"/>
      <c r="HPT367" s="141"/>
      <c r="HPU367" s="141"/>
      <c r="HPV367" s="141"/>
      <c r="HPW367" s="141"/>
      <c r="HPX367" s="141"/>
      <c r="HPY367" s="141"/>
      <c r="HPZ367" s="141"/>
      <c r="HQA367" s="141"/>
      <c r="HQB367" s="141"/>
      <c r="HQC367" s="141"/>
      <c r="HQD367" s="141"/>
      <c r="HQE367" s="141"/>
      <c r="HQF367" s="141"/>
      <c r="HQG367" s="141"/>
      <c r="HQH367" s="141"/>
      <c r="HQI367" s="141"/>
      <c r="HQJ367" s="141"/>
      <c r="HQK367" s="141"/>
      <c r="HQL367" s="141"/>
      <c r="HQM367" s="141"/>
      <c r="HQN367" s="141"/>
      <c r="HQO367" s="141"/>
      <c r="HQP367" s="141"/>
      <c r="HQQ367" s="141"/>
      <c r="HQR367" s="141"/>
      <c r="HQS367" s="141"/>
      <c r="HQT367" s="141"/>
      <c r="HQU367" s="141"/>
      <c r="HQV367" s="141"/>
      <c r="HQW367" s="141"/>
      <c r="HQX367" s="141"/>
      <c r="HQY367" s="141"/>
      <c r="HQZ367" s="141"/>
      <c r="HRA367" s="141"/>
      <c r="HRB367" s="141"/>
      <c r="HRC367" s="141"/>
      <c r="HRD367" s="141"/>
      <c r="HRE367" s="141"/>
      <c r="HRF367" s="141"/>
      <c r="HRG367" s="141"/>
      <c r="HRH367" s="141"/>
      <c r="HRI367" s="141"/>
      <c r="HRJ367" s="141"/>
      <c r="HRK367" s="141"/>
      <c r="HRL367" s="141"/>
      <c r="HRM367" s="141"/>
      <c r="HRN367" s="141"/>
      <c r="HRO367" s="141"/>
      <c r="HRP367" s="141"/>
      <c r="HRQ367" s="141"/>
      <c r="HRR367" s="141"/>
      <c r="HRS367" s="141"/>
      <c r="HRT367" s="141"/>
      <c r="HRU367" s="141"/>
      <c r="HRV367" s="141"/>
      <c r="HRW367" s="141"/>
      <c r="HRX367" s="141"/>
      <c r="HRY367" s="141"/>
      <c r="HRZ367" s="141"/>
      <c r="HSA367" s="141"/>
      <c r="HSB367" s="141"/>
      <c r="HSC367" s="141"/>
      <c r="HSD367" s="141"/>
      <c r="HSE367" s="141"/>
      <c r="HSF367" s="141"/>
      <c r="HSG367" s="141"/>
      <c r="HSH367" s="141"/>
      <c r="HSI367" s="141"/>
      <c r="HSJ367" s="141"/>
      <c r="HSK367" s="141"/>
      <c r="HSL367" s="141"/>
      <c r="HSM367" s="141"/>
      <c r="HSN367" s="141"/>
      <c r="HSO367" s="141"/>
      <c r="HSP367" s="141"/>
      <c r="HSQ367" s="141"/>
      <c r="HSR367" s="141"/>
      <c r="HSS367" s="141"/>
      <c r="HST367" s="141"/>
      <c r="HSU367" s="141"/>
      <c r="HSV367" s="141"/>
      <c r="HSW367" s="141"/>
      <c r="HSX367" s="141"/>
      <c r="HSY367" s="141"/>
      <c r="HSZ367" s="141"/>
      <c r="HTA367" s="141"/>
      <c r="HTB367" s="141"/>
      <c r="HTC367" s="141"/>
      <c r="HTD367" s="141"/>
      <c r="HTE367" s="141"/>
      <c r="HTF367" s="141"/>
      <c r="HTG367" s="141"/>
      <c r="HTH367" s="141"/>
      <c r="HTI367" s="141"/>
      <c r="HTJ367" s="141"/>
      <c r="HTK367" s="141"/>
      <c r="HTL367" s="141"/>
      <c r="HTM367" s="141"/>
      <c r="HTN367" s="141"/>
      <c r="HTO367" s="141"/>
      <c r="HTP367" s="141"/>
      <c r="HTQ367" s="141"/>
      <c r="HTR367" s="141"/>
      <c r="HTS367" s="141"/>
      <c r="HTT367" s="141"/>
      <c r="HTU367" s="141"/>
      <c r="HTV367" s="141"/>
      <c r="HTW367" s="141"/>
      <c r="HTX367" s="141"/>
      <c r="HTY367" s="141"/>
      <c r="HTZ367" s="141"/>
      <c r="HUA367" s="141"/>
      <c r="HUB367" s="141"/>
      <c r="HUC367" s="141"/>
      <c r="HUD367" s="141"/>
      <c r="HUE367" s="141"/>
      <c r="HUF367" s="141"/>
      <c r="HUG367" s="141"/>
      <c r="HUH367" s="141"/>
      <c r="HUI367" s="141"/>
      <c r="HUJ367" s="141"/>
      <c r="HUK367" s="141"/>
      <c r="HUL367" s="141"/>
      <c r="HUM367" s="141"/>
      <c r="HUN367" s="141"/>
      <c r="HUO367" s="141"/>
      <c r="HUP367" s="141"/>
      <c r="HUQ367" s="141"/>
      <c r="HUR367" s="141"/>
      <c r="HUS367" s="141"/>
      <c r="HUT367" s="141"/>
      <c r="HUU367" s="141"/>
      <c r="HUV367" s="141"/>
      <c r="HUW367" s="141"/>
      <c r="HUX367" s="141"/>
      <c r="HUY367" s="141"/>
      <c r="HUZ367" s="141"/>
      <c r="HVA367" s="141"/>
      <c r="HVB367" s="141"/>
      <c r="HVC367" s="141"/>
      <c r="HVD367" s="141"/>
      <c r="HVE367" s="141"/>
      <c r="HVF367" s="141"/>
      <c r="HVG367" s="141"/>
      <c r="HVH367" s="141"/>
      <c r="HVI367" s="141"/>
      <c r="HVJ367" s="141"/>
      <c r="HVK367" s="141"/>
      <c r="HVL367" s="141"/>
      <c r="HVM367" s="141"/>
      <c r="HVN367" s="141"/>
      <c r="HVO367" s="141"/>
      <c r="HVP367" s="141"/>
      <c r="HVQ367" s="141"/>
      <c r="HVR367" s="141"/>
      <c r="HVS367" s="141"/>
      <c r="HVT367" s="141"/>
      <c r="HVU367" s="141"/>
      <c r="HVV367" s="141"/>
      <c r="HVW367" s="141"/>
      <c r="HVX367" s="141"/>
      <c r="HVY367" s="141"/>
      <c r="HVZ367" s="141"/>
      <c r="HWA367" s="141"/>
      <c r="HWB367" s="141"/>
      <c r="HWC367" s="141"/>
      <c r="HWD367" s="141"/>
      <c r="HWE367" s="141"/>
      <c r="HWF367" s="141"/>
      <c r="HWG367" s="141"/>
      <c r="HWH367" s="141"/>
      <c r="HWI367" s="141"/>
      <c r="HWJ367" s="141"/>
      <c r="HWK367" s="141"/>
      <c r="HWL367" s="141"/>
      <c r="HWM367" s="141"/>
      <c r="HWN367" s="141"/>
      <c r="HWO367" s="141"/>
      <c r="HWP367" s="141"/>
      <c r="HWQ367" s="141"/>
      <c r="HWR367" s="141"/>
      <c r="HWS367" s="141"/>
      <c r="HWT367" s="141"/>
      <c r="HWU367" s="141"/>
      <c r="HWV367" s="141"/>
      <c r="HWW367" s="141"/>
      <c r="HWX367" s="141"/>
      <c r="HWY367" s="141"/>
      <c r="HWZ367" s="141"/>
      <c r="HXA367" s="141"/>
      <c r="HXB367" s="141"/>
      <c r="HXC367" s="141"/>
      <c r="HXD367" s="141"/>
      <c r="HXE367" s="141"/>
      <c r="HXF367" s="141"/>
      <c r="HXG367" s="141"/>
      <c r="HXH367" s="141"/>
      <c r="HXI367" s="141"/>
      <c r="HXJ367" s="141"/>
      <c r="HXK367" s="141"/>
      <c r="HXL367" s="141"/>
      <c r="HXM367" s="141"/>
      <c r="HXN367" s="141"/>
      <c r="HXO367" s="141"/>
      <c r="HXP367" s="141"/>
      <c r="HXQ367" s="141"/>
      <c r="HXR367" s="141"/>
      <c r="HXS367" s="141"/>
      <c r="HXT367" s="141"/>
      <c r="HXU367" s="141"/>
      <c r="HXV367" s="141"/>
      <c r="HXW367" s="141"/>
      <c r="HXX367" s="141"/>
      <c r="HXY367" s="141"/>
      <c r="HXZ367" s="141"/>
      <c r="HYA367" s="141"/>
      <c r="HYB367" s="141"/>
      <c r="HYC367" s="141"/>
      <c r="HYD367" s="141"/>
      <c r="HYE367" s="141"/>
      <c r="HYF367" s="141"/>
      <c r="HYG367" s="141"/>
      <c r="HYH367" s="141"/>
      <c r="HYI367" s="141"/>
      <c r="HYJ367" s="141"/>
      <c r="HYK367" s="141"/>
      <c r="HYL367" s="141"/>
      <c r="HYM367" s="141"/>
      <c r="HYN367" s="141"/>
      <c r="HYO367" s="141"/>
      <c r="HYP367" s="141"/>
      <c r="HYQ367" s="141"/>
      <c r="HYR367" s="141"/>
      <c r="HYS367" s="141"/>
      <c r="HYT367" s="141"/>
      <c r="HYU367" s="141"/>
      <c r="HYV367" s="141"/>
      <c r="HYW367" s="141"/>
      <c r="HYX367" s="141"/>
      <c r="HYY367" s="141"/>
      <c r="HYZ367" s="141"/>
      <c r="HZA367" s="141"/>
      <c r="HZB367" s="141"/>
      <c r="HZC367" s="141"/>
      <c r="HZD367" s="141"/>
      <c r="HZE367" s="141"/>
      <c r="HZF367" s="141"/>
      <c r="HZG367" s="141"/>
      <c r="HZH367" s="141"/>
      <c r="HZI367" s="141"/>
      <c r="HZJ367" s="141"/>
      <c r="HZK367" s="141"/>
      <c r="HZL367" s="141"/>
      <c r="HZM367" s="141"/>
      <c r="HZN367" s="141"/>
      <c r="HZO367" s="141"/>
      <c r="HZP367" s="141"/>
      <c r="HZQ367" s="141"/>
      <c r="HZR367" s="141"/>
      <c r="HZS367" s="141"/>
      <c r="HZT367" s="141"/>
      <c r="HZU367" s="141"/>
      <c r="HZV367" s="141"/>
      <c r="HZW367" s="141"/>
      <c r="HZX367" s="141"/>
      <c r="HZY367" s="141"/>
      <c r="HZZ367" s="141"/>
      <c r="IAA367" s="141"/>
      <c r="IAB367" s="141"/>
      <c r="IAC367" s="141"/>
      <c r="IAD367" s="141"/>
      <c r="IAE367" s="141"/>
      <c r="IAF367" s="141"/>
      <c r="IAG367" s="141"/>
      <c r="IAH367" s="141"/>
      <c r="IAI367" s="141"/>
      <c r="IAJ367" s="141"/>
      <c r="IAK367" s="141"/>
      <c r="IAL367" s="141"/>
      <c r="IAM367" s="141"/>
      <c r="IAN367" s="141"/>
      <c r="IAO367" s="141"/>
      <c r="IAP367" s="141"/>
      <c r="IAQ367" s="141"/>
      <c r="IAR367" s="141"/>
      <c r="IAS367" s="141"/>
      <c r="IAT367" s="141"/>
      <c r="IAU367" s="141"/>
      <c r="IAV367" s="141"/>
      <c r="IAW367" s="141"/>
      <c r="IAX367" s="141"/>
      <c r="IAY367" s="141"/>
      <c r="IAZ367" s="141"/>
      <c r="IBA367" s="141"/>
      <c r="IBB367" s="141"/>
      <c r="IBC367" s="141"/>
      <c r="IBD367" s="141"/>
      <c r="IBE367" s="141"/>
      <c r="IBF367" s="141"/>
      <c r="IBG367" s="141"/>
      <c r="IBH367" s="141"/>
      <c r="IBI367" s="141"/>
      <c r="IBJ367" s="141"/>
      <c r="IBK367" s="141"/>
      <c r="IBL367" s="141"/>
      <c r="IBM367" s="141"/>
      <c r="IBN367" s="141"/>
      <c r="IBO367" s="141"/>
      <c r="IBP367" s="141"/>
      <c r="IBQ367" s="141"/>
      <c r="IBR367" s="141"/>
      <c r="IBS367" s="141"/>
      <c r="IBT367" s="141"/>
      <c r="IBU367" s="141"/>
      <c r="IBV367" s="141"/>
      <c r="IBW367" s="141"/>
      <c r="IBX367" s="141"/>
      <c r="IBY367" s="141"/>
      <c r="IBZ367" s="141"/>
      <c r="ICA367" s="141"/>
      <c r="ICB367" s="141"/>
      <c r="ICC367" s="141"/>
      <c r="ICD367" s="141"/>
      <c r="ICE367" s="141"/>
      <c r="ICF367" s="141"/>
      <c r="ICG367" s="141"/>
      <c r="ICH367" s="141"/>
      <c r="ICI367" s="141"/>
      <c r="ICJ367" s="141"/>
      <c r="ICK367" s="141"/>
      <c r="ICL367" s="141"/>
      <c r="ICM367" s="141"/>
      <c r="ICN367" s="141"/>
      <c r="ICO367" s="141"/>
      <c r="ICP367" s="141"/>
      <c r="ICQ367" s="141"/>
      <c r="ICR367" s="141"/>
      <c r="ICS367" s="141"/>
      <c r="ICT367" s="141"/>
      <c r="ICU367" s="141"/>
      <c r="ICV367" s="141"/>
      <c r="ICW367" s="141"/>
      <c r="ICX367" s="141"/>
      <c r="ICY367" s="141"/>
      <c r="ICZ367" s="141"/>
      <c r="IDA367" s="141"/>
      <c r="IDB367" s="141"/>
      <c r="IDC367" s="141"/>
      <c r="IDD367" s="141"/>
      <c r="IDE367" s="141"/>
      <c r="IDF367" s="141"/>
      <c r="IDG367" s="141"/>
      <c r="IDH367" s="141"/>
      <c r="IDI367" s="141"/>
      <c r="IDJ367" s="141"/>
      <c r="IDK367" s="141"/>
      <c r="IDL367" s="141"/>
      <c r="IDM367" s="141"/>
      <c r="IDN367" s="141"/>
      <c r="IDO367" s="141"/>
      <c r="IDP367" s="141"/>
      <c r="IDQ367" s="141"/>
      <c r="IDR367" s="141"/>
      <c r="IDS367" s="141"/>
      <c r="IDT367" s="141"/>
      <c r="IDU367" s="141"/>
      <c r="IDV367" s="141"/>
      <c r="IDW367" s="141"/>
      <c r="IDX367" s="141"/>
      <c r="IDY367" s="141"/>
      <c r="IDZ367" s="141"/>
      <c r="IEA367" s="141"/>
      <c r="IEB367" s="141"/>
      <c r="IEC367" s="141"/>
      <c r="IED367" s="141"/>
      <c r="IEE367" s="141"/>
      <c r="IEF367" s="141"/>
      <c r="IEG367" s="141"/>
      <c r="IEH367" s="141"/>
      <c r="IEI367" s="141"/>
      <c r="IEJ367" s="141"/>
      <c r="IEK367" s="141"/>
      <c r="IEL367" s="141"/>
      <c r="IEM367" s="141"/>
      <c r="IEN367" s="141"/>
      <c r="IEO367" s="141"/>
      <c r="IEP367" s="141"/>
      <c r="IEQ367" s="141"/>
      <c r="IER367" s="141"/>
      <c r="IES367" s="141"/>
      <c r="IET367" s="141"/>
      <c r="IEU367" s="141"/>
      <c r="IEV367" s="141"/>
      <c r="IEW367" s="141"/>
      <c r="IEX367" s="141"/>
      <c r="IEY367" s="141"/>
      <c r="IEZ367" s="141"/>
      <c r="IFA367" s="141"/>
      <c r="IFB367" s="141"/>
      <c r="IFC367" s="141"/>
      <c r="IFD367" s="141"/>
      <c r="IFE367" s="141"/>
      <c r="IFF367" s="141"/>
      <c r="IFG367" s="141"/>
      <c r="IFH367" s="141"/>
      <c r="IFI367" s="141"/>
      <c r="IFJ367" s="141"/>
      <c r="IFK367" s="141"/>
      <c r="IFL367" s="141"/>
      <c r="IFM367" s="141"/>
      <c r="IFN367" s="141"/>
      <c r="IFO367" s="141"/>
      <c r="IFP367" s="141"/>
      <c r="IFQ367" s="141"/>
      <c r="IFR367" s="141"/>
      <c r="IFS367" s="141"/>
      <c r="IFT367" s="141"/>
      <c r="IFU367" s="141"/>
      <c r="IFV367" s="141"/>
      <c r="IFW367" s="141"/>
      <c r="IFX367" s="141"/>
      <c r="IFY367" s="141"/>
      <c r="IFZ367" s="141"/>
      <c r="IGA367" s="141"/>
      <c r="IGB367" s="141"/>
      <c r="IGC367" s="141"/>
      <c r="IGD367" s="141"/>
      <c r="IGE367" s="141"/>
      <c r="IGF367" s="141"/>
      <c r="IGG367" s="141"/>
      <c r="IGH367" s="141"/>
      <c r="IGI367" s="141"/>
      <c r="IGJ367" s="141"/>
      <c r="IGK367" s="141"/>
      <c r="IGL367" s="141"/>
      <c r="IGM367" s="141"/>
      <c r="IGN367" s="141"/>
      <c r="IGO367" s="141"/>
      <c r="IGP367" s="141"/>
      <c r="IGQ367" s="141"/>
      <c r="IGR367" s="141"/>
      <c r="IGS367" s="141"/>
      <c r="IGT367" s="141"/>
      <c r="IGU367" s="141"/>
      <c r="IGV367" s="141"/>
      <c r="IGW367" s="141"/>
      <c r="IGX367" s="141"/>
      <c r="IGY367" s="141"/>
      <c r="IGZ367" s="141"/>
      <c r="IHA367" s="141"/>
      <c r="IHB367" s="141"/>
      <c r="IHC367" s="141"/>
      <c r="IHD367" s="141"/>
      <c r="IHE367" s="141"/>
      <c r="IHF367" s="141"/>
      <c r="IHG367" s="141"/>
      <c r="IHH367" s="141"/>
      <c r="IHI367" s="141"/>
      <c r="IHJ367" s="141"/>
      <c r="IHK367" s="141"/>
      <c r="IHL367" s="141"/>
      <c r="IHM367" s="141"/>
      <c r="IHN367" s="141"/>
      <c r="IHO367" s="141"/>
      <c r="IHP367" s="141"/>
      <c r="IHQ367" s="141"/>
      <c r="IHR367" s="141"/>
      <c r="IHS367" s="141"/>
      <c r="IHT367" s="141"/>
      <c r="IHU367" s="141"/>
      <c r="IHV367" s="141"/>
      <c r="IHW367" s="141"/>
      <c r="IHX367" s="141"/>
      <c r="IHY367" s="141"/>
      <c r="IHZ367" s="141"/>
      <c r="IIA367" s="141"/>
      <c r="IIB367" s="141"/>
      <c r="IIC367" s="141"/>
      <c r="IID367" s="141"/>
      <c r="IIE367" s="141"/>
      <c r="IIF367" s="141"/>
      <c r="IIG367" s="141"/>
      <c r="IIH367" s="141"/>
      <c r="III367" s="141"/>
      <c r="IIJ367" s="141"/>
      <c r="IIK367" s="141"/>
      <c r="IIL367" s="141"/>
      <c r="IIM367" s="141"/>
      <c r="IIN367" s="141"/>
      <c r="IIO367" s="141"/>
      <c r="IIP367" s="141"/>
      <c r="IIQ367" s="141"/>
      <c r="IIR367" s="141"/>
      <c r="IIS367" s="141"/>
      <c r="IIT367" s="141"/>
      <c r="IIU367" s="141"/>
      <c r="IIV367" s="141"/>
      <c r="IIW367" s="141"/>
      <c r="IIX367" s="141"/>
      <c r="IIY367" s="141"/>
      <c r="IIZ367" s="141"/>
      <c r="IJA367" s="141"/>
      <c r="IJB367" s="141"/>
      <c r="IJC367" s="141"/>
      <c r="IJD367" s="141"/>
      <c r="IJE367" s="141"/>
      <c r="IJF367" s="141"/>
      <c r="IJG367" s="141"/>
      <c r="IJH367" s="141"/>
      <c r="IJI367" s="141"/>
      <c r="IJJ367" s="141"/>
      <c r="IJK367" s="141"/>
      <c r="IJL367" s="141"/>
      <c r="IJM367" s="141"/>
      <c r="IJN367" s="141"/>
      <c r="IJO367" s="141"/>
      <c r="IJP367" s="141"/>
      <c r="IJQ367" s="141"/>
      <c r="IJR367" s="141"/>
      <c r="IJS367" s="141"/>
      <c r="IJT367" s="141"/>
      <c r="IJU367" s="141"/>
      <c r="IJV367" s="141"/>
      <c r="IJW367" s="141"/>
      <c r="IJX367" s="141"/>
      <c r="IJY367" s="141"/>
      <c r="IJZ367" s="141"/>
      <c r="IKA367" s="141"/>
      <c r="IKB367" s="141"/>
      <c r="IKC367" s="141"/>
      <c r="IKD367" s="141"/>
      <c r="IKE367" s="141"/>
      <c r="IKF367" s="141"/>
      <c r="IKG367" s="141"/>
      <c r="IKH367" s="141"/>
      <c r="IKI367" s="141"/>
      <c r="IKJ367" s="141"/>
      <c r="IKK367" s="141"/>
      <c r="IKL367" s="141"/>
      <c r="IKM367" s="141"/>
      <c r="IKN367" s="141"/>
      <c r="IKO367" s="141"/>
      <c r="IKP367" s="141"/>
      <c r="IKQ367" s="141"/>
      <c r="IKR367" s="141"/>
      <c r="IKS367" s="141"/>
      <c r="IKT367" s="141"/>
      <c r="IKU367" s="141"/>
      <c r="IKV367" s="141"/>
      <c r="IKW367" s="141"/>
      <c r="IKX367" s="141"/>
      <c r="IKY367" s="141"/>
      <c r="IKZ367" s="141"/>
      <c r="ILA367" s="141"/>
      <c r="ILB367" s="141"/>
      <c r="ILC367" s="141"/>
      <c r="ILD367" s="141"/>
      <c r="ILE367" s="141"/>
      <c r="ILF367" s="141"/>
      <c r="ILG367" s="141"/>
      <c r="ILH367" s="141"/>
      <c r="ILI367" s="141"/>
      <c r="ILJ367" s="141"/>
      <c r="ILK367" s="141"/>
      <c r="ILL367" s="141"/>
      <c r="ILM367" s="141"/>
      <c r="ILN367" s="141"/>
      <c r="ILO367" s="141"/>
      <c r="ILP367" s="141"/>
      <c r="ILQ367" s="141"/>
      <c r="ILR367" s="141"/>
      <c r="ILS367" s="141"/>
      <c r="ILT367" s="141"/>
      <c r="ILU367" s="141"/>
      <c r="ILV367" s="141"/>
      <c r="ILW367" s="141"/>
      <c r="ILX367" s="141"/>
      <c r="ILY367" s="141"/>
      <c r="ILZ367" s="141"/>
      <c r="IMA367" s="141"/>
      <c r="IMB367" s="141"/>
      <c r="IMC367" s="141"/>
      <c r="IMD367" s="141"/>
      <c r="IME367" s="141"/>
      <c r="IMF367" s="141"/>
      <c r="IMG367" s="141"/>
      <c r="IMH367" s="141"/>
      <c r="IMI367" s="141"/>
      <c r="IMJ367" s="141"/>
      <c r="IMK367" s="141"/>
      <c r="IML367" s="141"/>
      <c r="IMM367" s="141"/>
      <c r="IMN367" s="141"/>
      <c r="IMO367" s="141"/>
      <c r="IMP367" s="141"/>
      <c r="IMQ367" s="141"/>
      <c r="IMR367" s="141"/>
      <c r="IMS367" s="141"/>
      <c r="IMT367" s="141"/>
      <c r="IMU367" s="141"/>
      <c r="IMV367" s="141"/>
      <c r="IMW367" s="141"/>
      <c r="IMX367" s="141"/>
      <c r="IMY367" s="141"/>
      <c r="IMZ367" s="141"/>
      <c r="INA367" s="141"/>
      <c r="INB367" s="141"/>
      <c r="INC367" s="141"/>
      <c r="IND367" s="141"/>
      <c r="INE367" s="141"/>
      <c r="INF367" s="141"/>
      <c r="ING367" s="141"/>
      <c r="INH367" s="141"/>
      <c r="INI367" s="141"/>
      <c r="INJ367" s="141"/>
      <c r="INK367" s="141"/>
      <c r="INL367" s="141"/>
      <c r="INM367" s="141"/>
      <c r="INN367" s="141"/>
      <c r="INO367" s="141"/>
      <c r="INP367" s="141"/>
      <c r="INQ367" s="141"/>
      <c r="INR367" s="141"/>
      <c r="INS367" s="141"/>
      <c r="INT367" s="141"/>
      <c r="INU367" s="141"/>
      <c r="INV367" s="141"/>
      <c r="INW367" s="141"/>
      <c r="INX367" s="141"/>
      <c r="INY367" s="141"/>
      <c r="INZ367" s="141"/>
      <c r="IOA367" s="141"/>
      <c r="IOB367" s="141"/>
      <c r="IOC367" s="141"/>
      <c r="IOD367" s="141"/>
      <c r="IOE367" s="141"/>
      <c r="IOF367" s="141"/>
      <c r="IOG367" s="141"/>
      <c r="IOH367" s="141"/>
      <c r="IOI367" s="141"/>
      <c r="IOJ367" s="141"/>
      <c r="IOK367" s="141"/>
      <c r="IOL367" s="141"/>
      <c r="IOM367" s="141"/>
      <c r="ION367" s="141"/>
      <c r="IOO367" s="141"/>
      <c r="IOP367" s="141"/>
      <c r="IOQ367" s="141"/>
      <c r="IOR367" s="141"/>
      <c r="IOS367" s="141"/>
      <c r="IOT367" s="141"/>
      <c r="IOU367" s="141"/>
      <c r="IOV367" s="141"/>
      <c r="IOW367" s="141"/>
      <c r="IOX367" s="141"/>
      <c r="IOY367" s="141"/>
      <c r="IOZ367" s="141"/>
      <c r="IPA367" s="141"/>
      <c r="IPB367" s="141"/>
      <c r="IPC367" s="141"/>
      <c r="IPD367" s="141"/>
      <c r="IPE367" s="141"/>
      <c r="IPF367" s="141"/>
      <c r="IPG367" s="141"/>
      <c r="IPH367" s="141"/>
      <c r="IPI367" s="141"/>
      <c r="IPJ367" s="141"/>
      <c r="IPK367" s="141"/>
      <c r="IPL367" s="141"/>
      <c r="IPM367" s="141"/>
      <c r="IPN367" s="141"/>
      <c r="IPO367" s="141"/>
      <c r="IPP367" s="141"/>
      <c r="IPQ367" s="141"/>
      <c r="IPR367" s="141"/>
      <c r="IPS367" s="141"/>
      <c r="IPT367" s="141"/>
      <c r="IPU367" s="141"/>
      <c r="IPV367" s="141"/>
      <c r="IPW367" s="141"/>
      <c r="IPX367" s="141"/>
      <c r="IPY367" s="141"/>
      <c r="IPZ367" s="141"/>
      <c r="IQA367" s="141"/>
      <c r="IQB367" s="141"/>
      <c r="IQC367" s="141"/>
      <c r="IQD367" s="141"/>
      <c r="IQE367" s="141"/>
      <c r="IQF367" s="141"/>
      <c r="IQG367" s="141"/>
      <c r="IQH367" s="141"/>
      <c r="IQI367" s="141"/>
      <c r="IQJ367" s="141"/>
      <c r="IQK367" s="141"/>
      <c r="IQL367" s="141"/>
      <c r="IQM367" s="141"/>
      <c r="IQN367" s="141"/>
      <c r="IQO367" s="141"/>
      <c r="IQP367" s="141"/>
      <c r="IQQ367" s="141"/>
      <c r="IQR367" s="141"/>
      <c r="IQS367" s="141"/>
      <c r="IQT367" s="141"/>
      <c r="IQU367" s="141"/>
      <c r="IQV367" s="141"/>
      <c r="IQW367" s="141"/>
      <c r="IQX367" s="141"/>
      <c r="IQY367" s="141"/>
      <c r="IQZ367" s="141"/>
      <c r="IRA367" s="141"/>
      <c r="IRB367" s="141"/>
      <c r="IRC367" s="141"/>
      <c r="IRD367" s="141"/>
      <c r="IRE367" s="141"/>
      <c r="IRF367" s="141"/>
      <c r="IRG367" s="141"/>
      <c r="IRH367" s="141"/>
      <c r="IRI367" s="141"/>
      <c r="IRJ367" s="141"/>
      <c r="IRK367" s="141"/>
      <c r="IRL367" s="141"/>
      <c r="IRM367" s="141"/>
      <c r="IRN367" s="141"/>
      <c r="IRO367" s="141"/>
      <c r="IRP367" s="141"/>
      <c r="IRQ367" s="141"/>
      <c r="IRR367" s="141"/>
      <c r="IRS367" s="141"/>
      <c r="IRT367" s="141"/>
      <c r="IRU367" s="141"/>
      <c r="IRV367" s="141"/>
      <c r="IRW367" s="141"/>
      <c r="IRX367" s="141"/>
      <c r="IRY367" s="141"/>
      <c r="IRZ367" s="141"/>
      <c r="ISA367" s="141"/>
      <c r="ISB367" s="141"/>
      <c r="ISC367" s="141"/>
      <c r="ISD367" s="141"/>
      <c r="ISE367" s="141"/>
      <c r="ISF367" s="141"/>
      <c r="ISG367" s="141"/>
      <c r="ISH367" s="141"/>
      <c r="ISI367" s="141"/>
      <c r="ISJ367" s="141"/>
      <c r="ISK367" s="141"/>
      <c r="ISL367" s="141"/>
      <c r="ISM367" s="141"/>
      <c r="ISN367" s="141"/>
      <c r="ISO367" s="141"/>
      <c r="ISP367" s="141"/>
      <c r="ISQ367" s="141"/>
      <c r="ISR367" s="141"/>
      <c r="ISS367" s="141"/>
      <c r="IST367" s="141"/>
      <c r="ISU367" s="141"/>
      <c r="ISV367" s="141"/>
      <c r="ISW367" s="141"/>
      <c r="ISX367" s="141"/>
      <c r="ISY367" s="141"/>
      <c r="ISZ367" s="141"/>
      <c r="ITA367" s="141"/>
      <c r="ITB367" s="141"/>
      <c r="ITC367" s="141"/>
      <c r="ITD367" s="141"/>
      <c r="ITE367" s="141"/>
      <c r="ITF367" s="141"/>
      <c r="ITG367" s="141"/>
      <c r="ITH367" s="141"/>
      <c r="ITI367" s="141"/>
      <c r="ITJ367" s="141"/>
      <c r="ITK367" s="141"/>
      <c r="ITL367" s="141"/>
      <c r="ITM367" s="141"/>
      <c r="ITN367" s="141"/>
      <c r="ITO367" s="141"/>
      <c r="ITP367" s="141"/>
      <c r="ITQ367" s="141"/>
      <c r="ITR367" s="141"/>
      <c r="ITS367" s="141"/>
      <c r="ITT367" s="141"/>
      <c r="ITU367" s="141"/>
      <c r="ITV367" s="141"/>
      <c r="ITW367" s="141"/>
      <c r="ITX367" s="141"/>
      <c r="ITY367" s="141"/>
      <c r="ITZ367" s="141"/>
      <c r="IUA367" s="141"/>
      <c r="IUB367" s="141"/>
      <c r="IUC367" s="141"/>
      <c r="IUD367" s="141"/>
      <c r="IUE367" s="141"/>
      <c r="IUF367" s="141"/>
      <c r="IUG367" s="141"/>
      <c r="IUH367" s="141"/>
      <c r="IUI367" s="141"/>
      <c r="IUJ367" s="141"/>
      <c r="IUK367" s="141"/>
      <c r="IUL367" s="141"/>
      <c r="IUM367" s="141"/>
      <c r="IUN367" s="141"/>
      <c r="IUO367" s="141"/>
      <c r="IUP367" s="141"/>
      <c r="IUQ367" s="141"/>
      <c r="IUR367" s="141"/>
      <c r="IUS367" s="141"/>
      <c r="IUT367" s="141"/>
      <c r="IUU367" s="141"/>
      <c r="IUV367" s="141"/>
      <c r="IUW367" s="141"/>
      <c r="IUX367" s="141"/>
      <c r="IUY367" s="141"/>
      <c r="IUZ367" s="141"/>
      <c r="IVA367" s="141"/>
      <c r="IVB367" s="141"/>
      <c r="IVC367" s="141"/>
      <c r="IVD367" s="141"/>
      <c r="IVE367" s="141"/>
      <c r="IVF367" s="141"/>
      <c r="IVG367" s="141"/>
      <c r="IVH367" s="141"/>
      <c r="IVI367" s="141"/>
      <c r="IVJ367" s="141"/>
      <c r="IVK367" s="141"/>
      <c r="IVL367" s="141"/>
      <c r="IVM367" s="141"/>
      <c r="IVN367" s="141"/>
      <c r="IVO367" s="141"/>
      <c r="IVP367" s="141"/>
      <c r="IVQ367" s="141"/>
      <c r="IVR367" s="141"/>
      <c r="IVS367" s="141"/>
      <c r="IVT367" s="141"/>
      <c r="IVU367" s="141"/>
      <c r="IVV367" s="141"/>
      <c r="IVW367" s="141"/>
      <c r="IVX367" s="141"/>
      <c r="IVY367" s="141"/>
      <c r="IVZ367" s="141"/>
      <c r="IWA367" s="141"/>
      <c r="IWB367" s="141"/>
      <c r="IWC367" s="141"/>
      <c r="IWD367" s="141"/>
      <c r="IWE367" s="141"/>
      <c r="IWF367" s="141"/>
      <c r="IWG367" s="141"/>
      <c r="IWH367" s="141"/>
      <c r="IWI367" s="141"/>
      <c r="IWJ367" s="141"/>
      <c r="IWK367" s="141"/>
      <c r="IWL367" s="141"/>
      <c r="IWM367" s="141"/>
      <c r="IWN367" s="141"/>
      <c r="IWO367" s="141"/>
      <c r="IWP367" s="141"/>
      <c r="IWQ367" s="141"/>
      <c r="IWR367" s="141"/>
      <c r="IWS367" s="141"/>
      <c r="IWT367" s="141"/>
      <c r="IWU367" s="141"/>
      <c r="IWV367" s="141"/>
      <c r="IWW367" s="141"/>
      <c r="IWX367" s="141"/>
      <c r="IWY367" s="141"/>
      <c r="IWZ367" s="141"/>
      <c r="IXA367" s="141"/>
      <c r="IXB367" s="141"/>
      <c r="IXC367" s="141"/>
      <c r="IXD367" s="141"/>
      <c r="IXE367" s="141"/>
      <c r="IXF367" s="141"/>
      <c r="IXG367" s="141"/>
      <c r="IXH367" s="141"/>
      <c r="IXI367" s="141"/>
      <c r="IXJ367" s="141"/>
      <c r="IXK367" s="141"/>
      <c r="IXL367" s="141"/>
      <c r="IXM367" s="141"/>
      <c r="IXN367" s="141"/>
      <c r="IXO367" s="141"/>
      <c r="IXP367" s="141"/>
      <c r="IXQ367" s="141"/>
      <c r="IXR367" s="141"/>
      <c r="IXS367" s="141"/>
      <c r="IXT367" s="141"/>
      <c r="IXU367" s="141"/>
      <c r="IXV367" s="141"/>
      <c r="IXW367" s="141"/>
      <c r="IXX367" s="141"/>
      <c r="IXY367" s="141"/>
      <c r="IXZ367" s="141"/>
      <c r="IYA367" s="141"/>
      <c r="IYB367" s="141"/>
      <c r="IYC367" s="141"/>
      <c r="IYD367" s="141"/>
      <c r="IYE367" s="141"/>
      <c r="IYF367" s="141"/>
      <c r="IYG367" s="141"/>
      <c r="IYH367" s="141"/>
      <c r="IYI367" s="141"/>
      <c r="IYJ367" s="141"/>
      <c r="IYK367" s="141"/>
      <c r="IYL367" s="141"/>
      <c r="IYM367" s="141"/>
      <c r="IYN367" s="141"/>
      <c r="IYO367" s="141"/>
      <c r="IYP367" s="141"/>
      <c r="IYQ367" s="141"/>
      <c r="IYR367" s="141"/>
      <c r="IYS367" s="141"/>
      <c r="IYT367" s="141"/>
      <c r="IYU367" s="141"/>
      <c r="IYV367" s="141"/>
      <c r="IYW367" s="141"/>
      <c r="IYX367" s="141"/>
      <c r="IYY367" s="141"/>
      <c r="IYZ367" s="141"/>
      <c r="IZA367" s="141"/>
      <c r="IZB367" s="141"/>
      <c r="IZC367" s="141"/>
      <c r="IZD367" s="141"/>
      <c r="IZE367" s="141"/>
      <c r="IZF367" s="141"/>
      <c r="IZG367" s="141"/>
      <c r="IZH367" s="141"/>
      <c r="IZI367" s="141"/>
      <c r="IZJ367" s="141"/>
      <c r="IZK367" s="141"/>
      <c r="IZL367" s="141"/>
      <c r="IZM367" s="141"/>
      <c r="IZN367" s="141"/>
      <c r="IZO367" s="141"/>
      <c r="IZP367" s="141"/>
      <c r="IZQ367" s="141"/>
      <c r="IZR367" s="141"/>
      <c r="IZS367" s="141"/>
      <c r="IZT367" s="141"/>
      <c r="IZU367" s="141"/>
      <c r="IZV367" s="141"/>
      <c r="IZW367" s="141"/>
      <c r="IZX367" s="141"/>
      <c r="IZY367" s="141"/>
      <c r="IZZ367" s="141"/>
      <c r="JAA367" s="141"/>
      <c r="JAB367" s="141"/>
      <c r="JAC367" s="141"/>
      <c r="JAD367" s="141"/>
      <c r="JAE367" s="141"/>
      <c r="JAF367" s="141"/>
      <c r="JAG367" s="141"/>
      <c r="JAH367" s="141"/>
      <c r="JAI367" s="141"/>
      <c r="JAJ367" s="141"/>
      <c r="JAK367" s="141"/>
      <c r="JAL367" s="141"/>
      <c r="JAM367" s="141"/>
      <c r="JAN367" s="141"/>
      <c r="JAO367" s="141"/>
      <c r="JAP367" s="141"/>
      <c r="JAQ367" s="141"/>
      <c r="JAR367" s="141"/>
      <c r="JAS367" s="141"/>
      <c r="JAT367" s="141"/>
      <c r="JAU367" s="141"/>
      <c r="JAV367" s="141"/>
      <c r="JAW367" s="141"/>
      <c r="JAX367" s="141"/>
      <c r="JAY367" s="141"/>
      <c r="JAZ367" s="141"/>
      <c r="JBA367" s="141"/>
      <c r="JBB367" s="141"/>
      <c r="JBC367" s="141"/>
      <c r="JBD367" s="141"/>
      <c r="JBE367" s="141"/>
      <c r="JBF367" s="141"/>
      <c r="JBG367" s="141"/>
      <c r="JBH367" s="141"/>
      <c r="JBI367" s="141"/>
      <c r="JBJ367" s="141"/>
      <c r="JBK367" s="141"/>
      <c r="JBL367" s="141"/>
      <c r="JBM367" s="141"/>
      <c r="JBN367" s="141"/>
      <c r="JBO367" s="141"/>
      <c r="JBP367" s="141"/>
      <c r="JBQ367" s="141"/>
      <c r="JBR367" s="141"/>
      <c r="JBS367" s="141"/>
      <c r="JBT367" s="141"/>
      <c r="JBU367" s="141"/>
      <c r="JBV367" s="141"/>
      <c r="JBW367" s="141"/>
      <c r="JBX367" s="141"/>
      <c r="JBY367" s="141"/>
      <c r="JBZ367" s="141"/>
      <c r="JCA367" s="141"/>
      <c r="JCB367" s="141"/>
      <c r="JCC367" s="141"/>
      <c r="JCD367" s="141"/>
      <c r="JCE367" s="141"/>
      <c r="JCF367" s="141"/>
      <c r="JCG367" s="141"/>
      <c r="JCH367" s="141"/>
      <c r="JCI367" s="141"/>
      <c r="JCJ367" s="141"/>
      <c r="JCK367" s="141"/>
      <c r="JCL367" s="141"/>
      <c r="JCM367" s="141"/>
      <c r="JCN367" s="141"/>
      <c r="JCO367" s="141"/>
      <c r="JCP367" s="141"/>
      <c r="JCQ367" s="141"/>
      <c r="JCR367" s="141"/>
      <c r="JCS367" s="141"/>
      <c r="JCT367" s="141"/>
      <c r="JCU367" s="141"/>
      <c r="JCV367" s="141"/>
      <c r="JCW367" s="141"/>
      <c r="JCX367" s="141"/>
      <c r="JCY367" s="141"/>
      <c r="JCZ367" s="141"/>
      <c r="JDA367" s="141"/>
      <c r="JDB367" s="141"/>
      <c r="JDC367" s="141"/>
      <c r="JDD367" s="141"/>
      <c r="JDE367" s="141"/>
      <c r="JDF367" s="141"/>
      <c r="JDG367" s="141"/>
      <c r="JDH367" s="141"/>
      <c r="JDI367" s="141"/>
      <c r="JDJ367" s="141"/>
      <c r="JDK367" s="141"/>
      <c r="JDL367" s="141"/>
      <c r="JDM367" s="141"/>
      <c r="JDN367" s="141"/>
      <c r="JDO367" s="141"/>
      <c r="JDP367" s="141"/>
      <c r="JDQ367" s="141"/>
      <c r="JDR367" s="141"/>
      <c r="JDS367" s="141"/>
      <c r="JDT367" s="141"/>
      <c r="JDU367" s="141"/>
      <c r="JDV367" s="141"/>
      <c r="JDW367" s="141"/>
      <c r="JDX367" s="141"/>
      <c r="JDY367" s="141"/>
      <c r="JDZ367" s="141"/>
      <c r="JEA367" s="141"/>
      <c r="JEB367" s="141"/>
      <c r="JEC367" s="141"/>
      <c r="JED367" s="141"/>
      <c r="JEE367" s="141"/>
      <c r="JEF367" s="141"/>
      <c r="JEG367" s="141"/>
      <c r="JEH367" s="141"/>
      <c r="JEI367" s="141"/>
      <c r="JEJ367" s="141"/>
      <c r="JEK367" s="141"/>
      <c r="JEL367" s="141"/>
      <c r="JEM367" s="141"/>
      <c r="JEN367" s="141"/>
      <c r="JEO367" s="141"/>
      <c r="JEP367" s="141"/>
      <c r="JEQ367" s="141"/>
      <c r="JER367" s="141"/>
      <c r="JES367" s="141"/>
      <c r="JET367" s="141"/>
      <c r="JEU367" s="141"/>
      <c r="JEV367" s="141"/>
      <c r="JEW367" s="141"/>
      <c r="JEX367" s="141"/>
      <c r="JEY367" s="141"/>
      <c r="JEZ367" s="141"/>
      <c r="JFA367" s="141"/>
      <c r="JFB367" s="141"/>
      <c r="JFC367" s="141"/>
      <c r="JFD367" s="141"/>
      <c r="JFE367" s="141"/>
      <c r="JFF367" s="141"/>
      <c r="JFG367" s="141"/>
      <c r="JFH367" s="141"/>
      <c r="JFI367" s="141"/>
      <c r="JFJ367" s="141"/>
      <c r="JFK367" s="141"/>
      <c r="JFL367" s="141"/>
      <c r="JFM367" s="141"/>
      <c r="JFN367" s="141"/>
      <c r="JFO367" s="141"/>
      <c r="JFP367" s="141"/>
      <c r="JFQ367" s="141"/>
      <c r="JFR367" s="141"/>
      <c r="JFS367" s="141"/>
      <c r="JFT367" s="141"/>
      <c r="JFU367" s="141"/>
      <c r="JFV367" s="141"/>
      <c r="JFW367" s="141"/>
      <c r="JFX367" s="141"/>
      <c r="JFY367" s="141"/>
      <c r="JFZ367" s="141"/>
      <c r="JGA367" s="141"/>
      <c r="JGB367" s="141"/>
      <c r="JGC367" s="141"/>
      <c r="JGD367" s="141"/>
      <c r="JGE367" s="141"/>
      <c r="JGF367" s="141"/>
      <c r="JGG367" s="141"/>
      <c r="JGH367" s="141"/>
      <c r="JGI367" s="141"/>
      <c r="JGJ367" s="141"/>
      <c r="JGK367" s="141"/>
      <c r="JGL367" s="141"/>
      <c r="JGM367" s="141"/>
      <c r="JGN367" s="141"/>
      <c r="JGO367" s="141"/>
      <c r="JGP367" s="141"/>
      <c r="JGQ367" s="141"/>
      <c r="JGR367" s="141"/>
      <c r="JGS367" s="141"/>
      <c r="JGT367" s="141"/>
      <c r="JGU367" s="141"/>
      <c r="JGV367" s="141"/>
      <c r="JGW367" s="141"/>
      <c r="JGX367" s="141"/>
      <c r="JGY367" s="141"/>
      <c r="JGZ367" s="141"/>
      <c r="JHA367" s="141"/>
      <c r="JHB367" s="141"/>
      <c r="JHC367" s="141"/>
      <c r="JHD367" s="141"/>
      <c r="JHE367" s="141"/>
      <c r="JHF367" s="141"/>
      <c r="JHG367" s="141"/>
      <c r="JHH367" s="141"/>
      <c r="JHI367" s="141"/>
      <c r="JHJ367" s="141"/>
      <c r="JHK367" s="141"/>
      <c r="JHL367" s="141"/>
      <c r="JHM367" s="141"/>
      <c r="JHN367" s="141"/>
      <c r="JHO367" s="141"/>
      <c r="JHP367" s="141"/>
      <c r="JHQ367" s="141"/>
      <c r="JHR367" s="141"/>
      <c r="JHS367" s="141"/>
      <c r="JHT367" s="141"/>
      <c r="JHU367" s="141"/>
      <c r="JHV367" s="141"/>
      <c r="JHW367" s="141"/>
      <c r="JHX367" s="141"/>
      <c r="JHY367" s="141"/>
      <c r="JHZ367" s="141"/>
      <c r="JIA367" s="141"/>
      <c r="JIB367" s="141"/>
      <c r="JIC367" s="141"/>
      <c r="JID367" s="141"/>
      <c r="JIE367" s="141"/>
      <c r="JIF367" s="141"/>
      <c r="JIG367" s="141"/>
      <c r="JIH367" s="141"/>
      <c r="JII367" s="141"/>
      <c r="JIJ367" s="141"/>
      <c r="JIK367" s="141"/>
      <c r="JIL367" s="141"/>
      <c r="JIM367" s="141"/>
      <c r="JIN367" s="141"/>
      <c r="JIO367" s="141"/>
      <c r="JIP367" s="141"/>
      <c r="JIQ367" s="141"/>
      <c r="JIR367" s="141"/>
      <c r="JIS367" s="141"/>
      <c r="JIT367" s="141"/>
      <c r="JIU367" s="141"/>
      <c r="JIV367" s="141"/>
      <c r="JIW367" s="141"/>
      <c r="JIX367" s="141"/>
      <c r="JIY367" s="141"/>
      <c r="JIZ367" s="141"/>
      <c r="JJA367" s="141"/>
      <c r="JJB367" s="141"/>
      <c r="JJC367" s="141"/>
      <c r="JJD367" s="141"/>
      <c r="JJE367" s="141"/>
      <c r="JJF367" s="141"/>
      <c r="JJG367" s="141"/>
      <c r="JJH367" s="141"/>
      <c r="JJI367" s="141"/>
      <c r="JJJ367" s="141"/>
      <c r="JJK367" s="141"/>
      <c r="JJL367" s="141"/>
      <c r="JJM367" s="141"/>
      <c r="JJN367" s="141"/>
      <c r="JJO367" s="141"/>
      <c r="JJP367" s="141"/>
      <c r="JJQ367" s="141"/>
      <c r="JJR367" s="141"/>
      <c r="JJS367" s="141"/>
      <c r="JJT367" s="141"/>
      <c r="JJU367" s="141"/>
      <c r="JJV367" s="141"/>
      <c r="JJW367" s="141"/>
      <c r="JJX367" s="141"/>
      <c r="JJY367" s="141"/>
      <c r="JJZ367" s="141"/>
      <c r="JKA367" s="141"/>
      <c r="JKB367" s="141"/>
      <c r="JKC367" s="141"/>
      <c r="JKD367" s="141"/>
      <c r="JKE367" s="141"/>
      <c r="JKF367" s="141"/>
      <c r="JKG367" s="141"/>
      <c r="JKH367" s="141"/>
      <c r="JKI367" s="141"/>
      <c r="JKJ367" s="141"/>
      <c r="JKK367" s="141"/>
      <c r="JKL367" s="141"/>
      <c r="JKM367" s="141"/>
      <c r="JKN367" s="141"/>
      <c r="JKO367" s="141"/>
      <c r="JKP367" s="141"/>
      <c r="JKQ367" s="141"/>
      <c r="JKR367" s="141"/>
      <c r="JKS367" s="141"/>
      <c r="JKT367" s="141"/>
      <c r="JKU367" s="141"/>
      <c r="JKV367" s="141"/>
      <c r="JKW367" s="141"/>
      <c r="JKX367" s="141"/>
      <c r="JKY367" s="141"/>
      <c r="JKZ367" s="141"/>
      <c r="JLA367" s="141"/>
      <c r="JLB367" s="141"/>
      <c r="JLC367" s="141"/>
      <c r="JLD367" s="141"/>
      <c r="JLE367" s="141"/>
      <c r="JLF367" s="141"/>
      <c r="JLG367" s="141"/>
      <c r="JLH367" s="141"/>
      <c r="JLI367" s="141"/>
      <c r="JLJ367" s="141"/>
      <c r="JLK367" s="141"/>
      <c r="JLL367" s="141"/>
      <c r="JLM367" s="141"/>
      <c r="JLN367" s="141"/>
      <c r="JLO367" s="141"/>
      <c r="JLP367" s="141"/>
      <c r="JLQ367" s="141"/>
      <c r="JLR367" s="141"/>
      <c r="JLS367" s="141"/>
      <c r="JLT367" s="141"/>
      <c r="JLU367" s="141"/>
      <c r="JLV367" s="141"/>
      <c r="JLW367" s="141"/>
      <c r="JLX367" s="141"/>
      <c r="JLY367" s="141"/>
      <c r="JLZ367" s="141"/>
      <c r="JMA367" s="141"/>
      <c r="JMB367" s="141"/>
      <c r="JMC367" s="141"/>
      <c r="JMD367" s="141"/>
      <c r="JME367" s="141"/>
      <c r="JMF367" s="141"/>
      <c r="JMG367" s="141"/>
      <c r="JMH367" s="141"/>
      <c r="JMI367" s="141"/>
      <c r="JMJ367" s="141"/>
      <c r="JMK367" s="141"/>
      <c r="JML367" s="141"/>
      <c r="JMM367" s="141"/>
      <c r="JMN367" s="141"/>
      <c r="JMO367" s="141"/>
      <c r="JMP367" s="141"/>
      <c r="JMQ367" s="141"/>
      <c r="JMR367" s="141"/>
      <c r="JMS367" s="141"/>
      <c r="JMT367" s="141"/>
      <c r="JMU367" s="141"/>
      <c r="JMV367" s="141"/>
      <c r="JMW367" s="141"/>
      <c r="JMX367" s="141"/>
      <c r="JMY367" s="141"/>
      <c r="JMZ367" s="141"/>
      <c r="JNA367" s="141"/>
      <c r="JNB367" s="141"/>
      <c r="JNC367" s="141"/>
      <c r="JND367" s="141"/>
      <c r="JNE367" s="141"/>
      <c r="JNF367" s="141"/>
      <c r="JNG367" s="141"/>
      <c r="JNH367" s="141"/>
      <c r="JNI367" s="141"/>
      <c r="JNJ367" s="141"/>
      <c r="JNK367" s="141"/>
      <c r="JNL367" s="141"/>
      <c r="JNM367" s="141"/>
      <c r="JNN367" s="141"/>
      <c r="JNO367" s="141"/>
      <c r="JNP367" s="141"/>
      <c r="JNQ367" s="141"/>
      <c r="JNR367" s="141"/>
      <c r="JNS367" s="141"/>
      <c r="JNT367" s="141"/>
      <c r="JNU367" s="141"/>
      <c r="JNV367" s="141"/>
      <c r="JNW367" s="141"/>
      <c r="JNX367" s="141"/>
      <c r="JNY367" s="141"/>
      <c r="JNZ367" s="141"/>
      <c r="JOA367" s="141"/>
      <c r="JOB367" s="141"/>
      <c r="JOC367" s="141"/>
      <c r="JOD367" s="141"/>
      <c r="JOE367" s="141"/>
      <c r="JOF367" s="141"/>
      <c r="JOG367" s="141"/>
      <c r="JOH367" s="141"/>
      <c r="JOI367" s="141"/>
      <c r="JOJ367" s="141"/>
      <c r="JOK367" s="141"/>
      <c r="JOL367" s="141"/>
      <c r="JOM367" s="141"/>
      <c r="JON367" s="141"/>
      <c r="JOO367" s="141"/>
      <c r="JOP367" s="141"/>
      <c r="JOQ367" s="141"/>
      <c r="JOR367" s="141"/>
      <c r="JOS367" s="141"/>
      <c r="JOT367" s="141"/>
      <c r="JOU367" s="141"/>
      <c r="JOV367" s="141"/>
      <c r="JOW367" s="141"/>
      <c r="JOX367" s="141"/>
      <c r="JOY367" s="141"/>
      <c r="JOZ367" s="141"/>
      <c r="JPA367" s="141"/>
      <c r="JPB367" s="141"/>
      <c r="JPC367" s="141"/>
      <c r="JPD367" s="141"/>
      <c r="JPE367" s="141"/>
      <c r="JPF367" s="141"/>
      <c r="JPG367" s="141"/>
      <c r="JPH367" s="141"/>
      <c r="JPI367" s="141"/>
      <c r="JPJ367" s="141"/>
      <c r="JPK367" s="141"/>
      <c r="JPL367" s="141"/>
      <c r="JPM367" s="141"/>
      <c r="JPN367" s="141"/>
      <c r="JPO367" s="141"/>
      <c r="JPP367" s="141"/>
      <c r="JPQ367" s="141"/>
      <c r="JPR367" s="141"/>
      <c r="JPS367" s="141"/>
      <c r="JPT367" s="141"/>
      <c r="JPU367" s="141"/>
      <c r="JPV367" s="141"/>
      <c r="JPW367" s="141"/>
      <c r="JPX367" s="141"/>
      <c r="JPY367" s="141"/>
      <c r="JPZ367" s="141"/>
      <c r="JQA367" s="141"/>
      <c r="JQB367" s="141"/>
      <c r="JQC367" s="141"/>
      <c r="JQD367" s="141"/>
      <c r="JQE367" s="141"/>
      <c r="JQF367" s="141"/>
      <c r="JQG367" s="141"/>
      <c r="JQH367" s="141"/>
      <c r="JQI367" s="141"/>
      <c r="JQJ367" s="141"/>
      <c r="JQK367" s="141"/>
      <c r="JQL367" s="141"/>
      <c r="JQM367" s="141"/>
      <c r="JQN367" s="141"/>
      <c r="JQO367" s="141"/>
      <c r="JQP367" s="141"/>
      <c r="JQQ367" s="141"/>
      <c r="JQR367" s="141"/>
      <c r="JQS367" s="141"/>
      <c r="JQT367" s="141"/>
      <c r="JQU367" s="141"/>
      <c r="JQV367" s="141"/>
      <c r="JQW367" s="141"/>
      <c r="JQX367" s="141"/>
      <c r="JQY367" s="141"/>
      <c r="JQZ367" s="141"/>
      <c r="JRA367" s="141"/>
      <c r="JRB367" s="141"/>
      <c r="JRC367" s="141"/>
      <c r="JRD367" s="141"/>
      <c r="JRE367" s="141"/>
      <c r="JRF367" s="141"/>
      <c r="JRG367" s="141"/>
      <c r="JRH367" s="141"/>
      <c r="JRI367" s="141"/>
      <c r="JRJ367" s="141"/>
      <c r="JRK367" s="141"/>
      <c r="JRL367" s="141"/>
      <c r="JRM367" s="141"/>
      <c r="JRN367" s="141"/>
      <c r="JRO367" s="141"/>
      <c r="JRP367" s="141"/>
      <c r="JRQ367" s="141"/>
      <c r="JRR367" s="141"/>
      <c r="JRS367" s="141"/>
      <c r="JRT367" s="141"/>
      <c r="JRU367" s="141"/>
      <c r="JRV367" s="141"/>
      <c r="JRW367" s="141"/>
      <c r="JRX367" s="141"/>
      <c r="JRY367" s="141"/>
      <c r="JRZ367" s="141"/>
      <c r="JSA367" s="141"/>
      <c r="JSB367" s="141"/>
      <c r="JSC367" s="141"/>
      <c r="JSD367" s="141"/>
      <c r="JSE367" s="141"/>
      <c r="JSF367" s="141"/>
      <c r="JSG367" s="141"/>
      <c r="JSH367" s="141"/>
      <c r="JSI367" s="141"/>
      <c r="JSJ367" s="141"/>
      <c r="JSK367" s="141"/>
      <c r="JSL367" s="141"/>
      <c r="JSM367" s="141"/>
      <c r="JSN367" s="141"/>
      <c r="JSO367" s="141"/>
      <c r="JSP367" s="141"/>
      <c r="JSQ367" s="141"/>
      <c r="JSR367" s="141"/>
      <c r="JSS367" s="141"/>
      <c r="JST367" s="141"/>
      <c r="JSU367" s="141"/>
      <c r="JSV367" s="141"/>
      <c r="JSW367" s="141"/>
      <c r="JSX367" s="141"/>
      <c r="JSY367" s="141"/>
      <c r="JSZ367" s="141"/>
      <c r="JTA367" s="141"/>
      <c r="JTB367" s="141"/>
      <c r="JTC367" s="141"/>
      <c r="JTD367" s="141"/>
      <c r="JTE367" s="141"/>
      <c r="JTF367" s="141"/>
      <c r="JTG367" s="141"/>
      <c r="JTH367" s="141"/>
      <c r="JTI367" s="141"/>
      <c r="JTJ367" s="141"/>
      <c r="JTK367" s="141"/>
      <c r="JTL367" s="141"/>
      <c r="JTM367" s="141"/>
      <c r="JTN367" s="141"/>
      <c r="JTO367" s="141"/>
      <c r="JTP367" s="141"/>
      <c r="JTQ367" s="141"/>
      <c r="JTR367" s="141"/>
      <c r="JTS367" s="141"/>
      <c r="JTT367" s="141"/>
      <c r="JTU367" s="141"/>
      <c r="JTV367" s="141"/>
      <c r="JTW367" s="141"/>
      <c r="JTX367" s="141"/>
      <c r="JTY367" s="141"/>
      <c r="JTZ367" s="141"/>
      <c r="JUA367" s="141"/>
      <c r="JUB367" s="141"/>
      <c r="JUC367" s="141"/>
      <c r="JUD367" s="141"/>
      <c r="JUE367" s="141"/>
      <c r="JUF367" s="141"/>
      <c r="JUG367" s="141"/>
      <c r="JUH367" s="141"/>
      <c r="JUI367" s="141"/>
      <c r="JUJ367" s="141"/>
      <c r="JUK367" s="141"/>
      <c r="JUL367" s="141"/>
      <c r="JUM367" s="141"/>
      <c r="JUN367" s="141"/>
      <c r="JUO367" s="141"/>
      <c r="JUP367" s="141"/>
      <c r="JUQ367" s="141"/>
      <c r="JUR367" s="141"/>
      <c r="JUS367" s="141"/>
      <c r="JUT367" s="141"/>
      <c r="JUU367" s="141"/>
      <c r="JUV367" s="141"/>
      <c r="JUW367" s="141"/>
      <c r="JUX367" s="141"/>
      <c r="JUY367" s="141"/>
      <c r="JUZ367" s="141"/>
      <c r="JVA367" s="141"/>
      <c r="JVB367" s="141"/>
      <c r="JVC367" s="141"/>
      <c r="JVD367" s="141"/>
      <c r="JVE367" s="141"/>
      <c r="JVF367" s="141"/>
      <c r="JVG367" s="141"/>
      <c r="JVH367" s="141"/>
      <c r="JVI367" s="141"/>
      <c r="JVJ367" s="141"/>
      <c r="JVK367" s="141"/>
      <c r="JVL367" s="141"/>
      <c r="JVM367" s="141"/>
      <c r="JVN367" s="141"/>
      <c r="JVO367" s="141"/>
      <c r="JVP367" s="141"/>
      <c r="JVQ367" s="141"/>
      <c r="JVR367" s="141"/>
      <c r="JVS367" s="141"/>
      <c r="JVT367" s="141"/>
      <c r="JVU367" s="141"/>
      <c r="JVV367" s="141"/>
      <c r="JVW367" s="141"/>
      <c r="JVX367" s="141"/>
      <c r="JVY367" s="141"/>
      <c r="JVZ367" s="141"/>
      <c r="JWA367" s="141"/>
      <c r="JWB367" s="141"/>
      <c r="JWC367" s="141"/>
      <c r="JWD367" s="141"/>
      <c r="JWE367" s="141"/>
      <c r="JWF367" s="141"/>
      <c r="JWG367" s="141"/>
      <c r="JWH367" s="141"/>
      <c r="JWI367" s="141"/>
      <c r="JWJ367" s="141"/>
      <c r="JWK367" s="141"/>
      <c r="JWL367" s="141"/>
      <c r="JWM367" s="141"/>
      <c r="JWN367" s="141"/>
      <c r="JWO367" s="141"/>
      <c r="JWP367" s="141"/>
      <c r="JWQ367" s="141"/>
      <c r="JWR367" s="141"/>
      <c r="JWS367" s="141"/>
      <c r="JWT367" s="141"/>
      <c r="JWU367" s="141"/>
      <c r="JWV367" s="141"/>
      <c r="JWW367" s="141"/>
      <c r="JWX367" s="141"/>
      <c r="JWY367" s="141"/>
      <c r="JWZ367" s="141"/>
      <c r="JXA367" s="141"/>
      <c r="JXB367" s="141"/>
      <c r="JXC367" s="141"/>
      <c r="JXD367" s="141"/>
      <c r="JXE367" s="141"/>
      <c r="JXF367" s="141"/>
      <c r="JXG367" s="141"/>
      <c r="JXH367" s="141"/>
      <c r="JXI367" s="141"/>
      <c r="JXJ367" s="141"/>
      <c r="JXK367" s="141"/>
      <c r="JXL367" s="141"/>
      <c r="JXM367" s="141"/>
      <c r="JXN367" s="141"/>
      <c r="JXO367" s="141"/>
      <c r="JXP367" s="141"/>
      <c r="JXQ367" s="141"/>
      <c r="JXR367" s="141"/>
      <c r="JXS367" s="141"/>
      <c r="JXT367" s="141"/>
      <c r="JXU367" s="141"/>
      <c r="JXV367" s="141"/>
      <c r="JXW367" s="141"/>
      <c r="JXX367" s="141"/>
      <c r="JXY367" s="141"/>
      <c r="JXZ367" s="141"/>
      <c r="JYA367" s="141"/>
      <c r="JYB367" s="141"/>
      <c r="JYC367" s="141"/>
      <c r="JYD367" s="141"/>
      <c r="JYE367" s="141"/>
      <c r="JYF367" s="141"/>
      <c r="JYG367" s="141"/>
      <c r="JYH367" s="141"/>
      <c r="JYI367" s="141"/>
      <c r="JYJ367" s="141"/>
      <c r="JYK367" s="141"/>
      <c r="JYL367" s="141"/>
      <c r="JYM367" s="141"/>
      <c r="JYN367" s="141"/>
      <c r="JYO367" s="141"/>
      <c r="JYP367" s="141"/>
      <c r="JYQ367" s="141"/>
      <c r="JYR367" s="141"/>
      <c r="JYS367" s="141"/>
      <c r="JYT367" s="141"/>
      <c r="JYU367" s="141"/>
      <c r="JYV367" s="141"/>
      <c r="JYW367" s="141"/>
      <c r="JYX367" s="141"/>
      <c r="JYY367" s="141"/>
      <c r="JYZ367" s="141"/>
      <c r="JZA367" s="141"/>
      <c r="JZB367" s="141"/>
      <c r="JZC367" s="141"/>
      <c r="JZD367" s="141"/>
      <c r="JZE367" s="141"/>
      <c r="JZF367" s="141"/>
      <c r="JZG367" s="141"/>
      <c r="JZH367" s="141"/>
      <c r="JZI367" s="141"/>
      <c r="JZJ367" s="141"/>
      <c r="JZK367" s="141"/>
      <c r="JZL367" s="141"/>
      <c r="JZM367" s="141"/>
      <c r="JZN367" s="141"/>
      <c r="JZO367" s="141"/>
      <c r="JZP367" s="141"/>
      <c r="JZQ367" s="141"/>
      <c r="JZR367" s="141"/>
      <c r="JZS367" s="141"/>
      <c r="JZT367" s="141"/>
      <c r="JZU367" s="141"/>
      <c r="JZV367" s="141"/>
      <c r="JZW367" s="141"/>
      <c r="JZX367" s="141"/>
      <c r="JZY367" s="141"/>
      <c r="JZZ367" s="141"/>
      <c r="KAA367" s="141"/>
      <c r="KAB367" s="141"/>
      <c r="KAC367" s="141"/>
      <c r="KAD367" s="141"/>
      <c r="KAE367" s="141"/>
      <c r="KAF367" s="141"/>
      <c r="KAG367" s="141"/>
      <c r="KAH367" s="141"/>
      <c r="KAI367" s="141"/>
      <c r="KAJ367" s="141"/>
      <c r="KAK367" s="141"/>
      <c r="KAL367" s="141"/>
      <c r="KAM367" s="141"/>
      <c r="KAN367" s="141"/>
      <c r="KAO367" s="141"/>
      <c r="KAP367" s="141"/>
      <c r="KAQ367" s="141"/>
      <c r="KAR367" s="141"/>
      <c r="KAS367" s="141"/>
      <c r="KAT367" s="141"/>
      <c r="KAU367" s="141"/>
      <c r="KAV367" s="141"/>
      <c r="KAW367" s="141"/>
      <c r="KAX367" s="141"/>
      <c r="KAY367" s="141"/>
      <c r="KAZ367" s="141"/>
      <c r="KBA367" s="141"/>
      <c r="KBB367" s="141"/>
      <c r="KBC367" s="141"/>
      <c r="KBD367" s="141"/>
      <c r="KBE367" s="141"/>
      <c r="KBF367" s="141"/>
      <c r="KBG367" s="141"/>
      <c r="KBH367" s="141"/>
      <c r="KBI367" s="141"/>
      <c r="KBJ367" s="141"/>
      <c r="KBK367" s="141"/>
      <c r="KBL367" s="141"/>
      <c r="KBM367" s="141"/>
      <c r="KBN367" s="141"/>
      <c r="KBO367" s="141"/>
      <c r="KBP367" s="141"/>
      <c r="KBQ367" s="141"/>
      <c r="KBR367" s="141"/>
      <c r="KBS367" s="141"/>
      <c r="KBT367" s="141"/>
      <c r="KBU367" s="141"/>
      <c r="KBV367" s="141"/>
      <c r="KBW367" s="141"/>
      <c r="KBX367" s="141"/>
      <c r="KBY367" s="141"/>
      <c r="KBZ367" s="141"/>
      <c r="KCA367" s="141"/>
      <c r="KCB367" s="141"/>
      <c r="KCC367" s="141"/>
      <c r="KCD367" s="141"/>
      <c r="KCE367" s="141"/>
      <c r="KCF367" s="141"/>
      <c r="KCG367" s="141"/>
      <c r="KCH367" s="141"/>
      <c r="KCI367" s="141"/>
      <c r="KCJ367" s="141"/>
      <c r="KCK367" s="141"/>
      <c r="KCL367" s="141"/>
      <c r="KCM367" s="141"/>
      <c r="KCN367" s="141"/>
      <c r="KCO367" s="141"/>
      <c r="KCP367" s="141"/>
      <c r="KCQ367" s="141"/>
      <c r="KCR367" s="141"/>
      <c r="KCS367" s="141"/>
      <c r="KCT367" s="141"/>
      <c r="KCU367" s="141"/>
      <c r="KCV367" s="141"/>
      <c r="KCW367" s="141"/>
      <c r="KCX367" s="141"/>
      <c r="KCY367" s="141"/>
      <c r="KCZ367" s="141"/>
      <c r="KDA367" s="141"/>
      <c r="KDB367" s="141"/>
      <c r="KDC367" s="141"/>
      <c r="KDD367" s="141"/>
      <c r="KDE367" s="141"/>
      <c r="KDF367" s="141"/>
      <c r="KDG367" s="141"/>
      <c r="KDH367" s="141"/>
      <c r="KDI367" s="141"/>
      <c r="KDJ367" s="141"/>
      <c r="KDK367" s="141"/>
      <c r="KDL367" s="141"/>
      <c r="KDM367" s="141"/>
      <c r="KDN367" s="141"/>
      <c r="KDO367" s="141"/>
      <c r="KDP367" s="141"/>
      <c r="KDQ367" s="141"/>
      <c r="KDR367" s="141"/>
      <c r="KDS367" s="141"/>
      <c r="KDT367" s="141"/>
      <c r="KDU367" s="141"/>
      <c r="KDV367" s="141"/>
      <c r="KDW367" s="141"/>
      <c r="KDX367" s="141"/>
      <c r="KDY367" s="141"/>
      <c r="KDZ367" s="141"/>
      <c r="KEA367" s="141"/>
      <c r="KEB367" s="141"/>
      <c r="KEC367" s="141"/>
      <c r="KED367" s="141"/>
      <c r="KEE367" s="141"/>
      <c r="KEF367" s="141"/>
      <c r="KEG367" s="141"/>
      <c r="KEH367" s="141"/>
      <c r="KEI367" s="141"/>
      <c r="KEJ367" s="141"/>
      <c r="KEK367" s="141"/>
      <c r="KEL367" s="141"/>
      <c r="KEM367" s="141"/>
      <c r="KEN367" s="141"/>
      <c r="KEO367" s="141"/>
      <c r="KEP367" s="141"/>
      <c r="KEQ367" s="141"/>
      <c r="KER367" s="141"/>
      <c r="KES367" s="141"/>
      <c r="KET367" s="141"/>
      <c r="KEU367" s="141"/>
      <c r="KEV367" s="141"/>
      <c r="KEW367" s="141"/>
      <c r="KEX367" s="141"/>
      <c r="KEY367" s="141"/>
      <c r="KEZ367" s="141"/>
      <c r="KFA367" s="141"/>
      <c r="KFB367" s="141"/>
      <c r="KFC367" s="141"/>
      <c r="KFD367" s="141"/>
      <c r="KFE367" s="141"/>
      <c r="KFF367" s="141"/>
      <c r="KFG367" s="141"/>
      <c r="KFH367" s="141"/>
      <c r="KFI367" s="141"/>
      <c r="KFJ367" s="141"/>
      <c r="KFK367" s="141"/>
      <c r="KFL367" s="141"/>
      <c r="KFM367" s="141"/>
      <c r="KFN367" s="141"/>
      <c r="KFO367" s="141"/>
      <c r="KFP367" s="141"/>
      <c r="KFQ367" s="141"/>
      <c r="KFR367" s="141"/>
      <c r="KFS367" s="141"/>
      <c r="KFT367" s="141"/>
      <c r="KFU367" s="141"/>
      <c r="KFV367" s="141"/>
      <c r="KFW367" s="141"/>
      <c r="KFX367" s="141"/>
      <c r="KFY367" s="141"/>
      <c r="KFZ367" s="141"/>
      <c r="KGA367" s="141"/>
      <c r="KGB367" s="141"/>
      <c r="KGC367" s="141"/>
      <c r="KGD367" s="141"/>
      <c r="KGE367" s="141"/>
      <c r="KGF367" s="141"/>
      <c r="KGG367" s="141"/>
      <c r="KGH367" s="141"/>
      <c r="KGI367" s="141"/>
      <c r="KGJ367" s="141"/>
      <c r="KGK367" s="141"/>
      <c r="KGL367" s="141"/>
      <c r="KGM367" s="141"/>
      <c r="KGN367" s="141"/>
      <c r="KGO367" s="141"/>
      <c r="KGP367" s="141"/>
      <c r="KGQ367" s="141"/>
      <c r="KGR367" s="141"/>
      <c r="KGS367" s="141"/>
      <c r="KGT367" s="141"/>
      <c r="KGU367" s="141"/>
      <c r="KGV367" s="141"/>
      <c r="KGW367" s="141"/>
      <c r="KGX367" s="141"/>
      <c r="KGY367" s="141"/>
      <c r="KGZ367" s="141"/>
      <c r="KHA367" s="141"/>
      <c r="KHB367" s="141"/>
      <c r="KHC367" s="141"/>
      <c r="KHD367" s="141"/>
      <c r="KHE367" s="141"/>
      <c r="KHF367" s="141"/>
      <c r="KHG367" s="141"/>
      <c r="KHH367" s="141"/>
      <c r="KHI367" s="141"/>
      <c r="KHJ367" s="141"/>
      <c r="KHK367" s="141"/>
      <c r="KHL367" s="141"/>
      <c r="KHM367" s="141"/>
      <c r="KHN367" s="141"/>
      <c r="KHO367" s="141"/>
      <c r="KHP367" s="141"/>
      <c r="KHQ367" s="141"/>
      <c r="KHR367" s="141"/>
      <c r="KHS367" s="141"/>
      <c r="KHT367" s="141"/>
      <c r="KHU367" s="141"/>
      <c r="KHV367" s="141"/>
      <c r="KHW367" s="141"/>
      <c r="KHX367" s="141"/>
      <c r="KHY367" s="141"/>
      <c r="KHZ367" s="141"/>
      <c r="KIA367" s="141"/>
      <c r="KIB367" s="141"/>
      <c r="KIC367" s="141"/>
      <c r="KID367" s="141"/>
      <c r="KIE367" s="141"/>
      <c r="KIF367" s="141"/>
      <c r="KIG367" s="141"/>
      <c r="KIH367" s="141"/>
      <c r="KII367" s="141"/>
      <c r="KIJ367" s="141"/>
      <c r="KIK367" s="141"/>
      <c r="KIL367" s="141"/>
      <c r="KIM367" s="141"/>
      <c r="KIN367" s="141"/>
      <c r="KIO367" s="141"/>
      <c r="KIP367" s="141"/>
      <c r="KIQ367" s="141"/>
      <c r="KIR367" s="141"/>
      <c r="KIS367" s="141"/>
      <c r="KIT367" s="141"/>
      <c r="KIU367" s="141"/>
      <c r="KIV367" s="141"/>
      <c r="KIW367" s="141"/>
      <c r="KIX367" s="141"/>
      <c r="KIY367" s="141"/>
      <c r="KIZ367" s="141"/>
      <c r="KJA367" s="141"/>
      <c r="KJB367" s="141"/>
      <c r="KJC367" s="141"/>
      <c r="KJD367" s="141"/>
      <c r="KJE367" s="141"/>
      <c r="KJF367" s="141"/>
      <c r="KJG367" s="141"/>
      <c r="KJH367" s="141"/>
      <c r="KJI367" s="141"/>
      <c r="KJJ367" s="141"/>
      <c r="KJK367" s="141"/>
      <c r="KJL367" s="141"/>
      <c r="KJM367" s="141"/>
      <c r="KJN367" s="141"/>
      <c r="KJO367" s="141"/>
      <c r="KJP367" s="141"/>
      <c r="KJQ367" s="141"/>
      <c r="KJR367" s="141"/>
      <c r="KJS367" s="141"/>
      <c r="KJT367" s="141"/>
      <c r="KJU367" s="141"/>
      <c r="KJV367" s="141"/>
      <c r="KJW367" s="141"/>
      <c r="KJX367" s="141"/>
      <c r="KJY367" s="141"/>
      <c r="KJZ367" s="141"/>
      <c r="KKA367" s="141"/>
      <c r="KKB367" s="141"/>
      <c r="KKC367" s="141"/>
      <c r="KKD367" s="141"/>
      <c r="KKE367" s="141"/>
      <c r="KKF367" s="141"/>
      <c r="KKG367" s="141"/>
      <c r="KKH367" s="141"/>
      <c r="KKI367" s="141"/>
      <c r="KKJ367" s="141"/>
      <c r="KKK367" s="141"/>
      <c r="KKL367" s="141"/>
      <c r="KKM367" s="141"/>
      <c r="KKN367" s="141"/>
      <c r="KKO367" s="141"/>
      <c r="KKP367" s="141"/>
      <c r="KKQ367" s="141"/>
      <c r="KKR367" s="141"/>
      <c r="KKS367" s="141"/>
      <c r="KKT367" s="141"/>
      <c r="KKU367" s="141"/>
      <c r="KKV367" s="141"/>
      <c r="KKW367" s="141"/>
      <c r="KKX367" s="141"/>
      <c r="KKY367" s="141"/>
      <c r="KKZ367" s="141"/>
      <c r="KLA367" s="141"/>
      <c r="KLB367" s="141"/>
      <c r="KLC367" s="141"/>
      <c r="KLD367" s="141"/>
      <c r="KLE367" s="141"/>
      <c r="KLF367" s="141"/>
      <c r="KLG367" s="141"/>
      <c r="KLH367" s="141"/>
      <c r="KLI367" s="141"/>
      <c r="KLJ367" s="141"/>
      <c r="KLK367" s="141"/>
      <c r="KLL367" s="141"/>
      <c r="KLM367" s="141"/>
      <c r="KLN367" s="141"/>
      <c r="KLO367" s="141"/>
      <c r="KLP367" s="141"/>
      <c r="KLQ367" s="141"/>
      <c r="KLR367" s="141"/>
      <c r="KLS367" s="141"/>
      <c r="KLT367" s="141"/>
      <c r="KLU367" s="141"/>
      <c r="KLV367" s="141"/>
      <c r="KLW367" s="141"/>
      <c r="KLX367" s="141"/>
      <c r="KLY367" s="141"/>
      <c r="KLZ367" s="141"/>
      <c r="KMA367" s="141"/>
      <c r="KMB367" s="141"/>
      <c r="KMC367" s="141"/>
      <c r="KMD367" s="141"/>
      <c r="KME367" s="141"/>
      <c r="KMF367" s="141"/>
      <c r="KMG367" s="141"/>
      <c r="KMH367" s="141"/>
      <c r="KMI367" s="141"/>
      <c r="KMJ367" s="141"/>
      <c r="KMK367" s="141"/>
      <c r="KML367" s="141"/>
      <c r="KMM367" s="141"/>
      <c r="KMN367" s="141"/>
      <c r="KMO367" s="141"/>
      <c r="KMP367" s="141"/>
      <c r="KMQ367" s="141"/>
      <c r="KMR367" s="141"/>
      <c r="KMS367" s="141"/>
      <c r="KMT367" s="141"/>
      <c r="KMU367" s="141"/>
      <c r="KMV367" s="141"/>
      <c r="KMW367" s="141"/>
      <c r="KMX367" s="141"/>
      <c r="KMY367" s="141"/>
      <c r="KMZ367" s="141"/>
      <c r="KNA367" s="141"/>
      <c r="KNB367" s="141"/>
      <c r="KNC367" s="141"/>
      <c r="KND367" s="141"/>
      <c r="KNE367" s="141"/>
      <c r="KNF367" s="141"/>
      <c r="KNG367" s="141"/>
      <c r="KNH367" s="141"/>
      <c r="KNI367" s="141"/>
      <c r="KNJ367" s="141"/>
      <c r="KNK367" s="141"/>
      <c r="KNL367" s="141"/>
      <c r="KNM367" s="141"/>
      <c r="KNN367" s="141"/>
      <c r="KNO367" s="141"/>
      <c r="KNP367" s="141"/>
      <c r="KNQ367" s="141"/>
      <c r="KNR367" s="141"/>
      <c r="KNS367" s="141"/>
      <c r="KNT367" s="141"/>
      <c r="KNU367" s="141"/>
      <c r="KNV367" s="141"/>
      <c r="KNW367" s="141"/>
      <c r="KNX367" s="141"/>
      <c r="KNY367" s="141"/>
      <c r="KNZ367" s="141"/>
      <c r="KOA367" s="141"/>
      <c r="KOB367" s="141"/>
      <c r="KOC367" s="141"/>
      <c r="KOD367" s="141"/>
      <c r="KOE367" s="141"/>
      <c r="KOF367" s="141"/>
      <c r="KOG367" s="141"/>
      <c r="KOH367" s="141"/>
      <c r="KOI367" s="141"/>
      <c r="KOJ367" s="141"/>
      <c r="KOK367" s="141"/>
      <c r="KOL367" s="141"/>
      <c r="KOM367" s="141"/>
      <c r="KON367" s="141"/>
      <c r="KOO367" s="141"/>
      <c r="KOP367" s="141"/>
      <c r="KOQ367" s="141"/>
      <c r="KOR367" s="141"/>
      <c r="KOS367" s="141"/>
      <c r="KOT367" s="141"/>
      <c r="KOU367" s="141"/>
      <c r="KOV367" s="141"/>
      <c r="KOW367" s="141"/>
      <c r="KOX367" s="141"/>
      <c r="KOY367" s="141"/>
      <c r="KOZ367" s="141"/>
      <c r="KPA367" s="141"/>
      <c r="KPB367" s="141"/>
      <c r="KPC367" s="141"/>
      <c r="KPD367" s="141"/>
      <c r="KPE367" s="141"/>
      <c r="KPF367" s="141"/>
      <c r="KPG367" s="141"/>
      <c r="KPH367" s="141"/>
      <c r="KPI367" s="141"/>
      <c r="KPJ367" s="141"/>
      <c r="KPK367" s="141"/>
      <c r="KPL367" s="141"/>
      <c r="KPM367" s="141"/>
      <c r="KPN367" s="141"/>
      <c r="KPO367" s="141"/>
      <c r="KPP367" s="141"/>
      <c r="KPQ367" s="141"/>
      <c r="KPR367" s="141"/>
      <c r="KPS367" s="141"/>
      <c r="KPT367" s="141"/>
      <c r="KPU367" s="141"/>
      <c r="KPV367" s="141"/>
      <c r="KPW367" s="141"/>
      <c r="KPX367" s="141"/>
      <c r="KPY367" s="141"/>
      <c r="KPZ367" s="141"/>
      <c r="KQA367" s="141"/>
      <c r="KQB367" s="141"/>
      <c r="KQC367" s="141"/>
      <c r="KQD367" s="141"/>
      <c r="KQE367" s="141"/>
      <c r="KQF367" s="141"/>
      <c r="KQG367" s="141"/>
      <c r="KQH367" s="141"/>
      <c r="KQI367" s="141"/>
      <c r="KQJ367" s="141"/>
      <c r="KQK367" s="141"/>
      <c r="KQL367" s="141"/>
      <c r="KQM367" s="141"/>
      <c r="KQN367" s="141"/>
      <c r="KQO367" s="141"/>
      <c r="KQP367" s="141"/>
      <c r="KQQ367" s="141"/>
      <c r="KQR367" s="141"/>
      <c r="KQS367" s="141"/>
      <c r="KQT367" s="141"/>
      <c r="KQU367" s="141"/>
      <c r="KQV367" s="141"/>
      <c r="KQW367" s="141"/>
      <c r="KQX367" s="141"/>
      <c r="KQY367" s="141"/>
      <c r="KQZ367" s="141"/>
      <c r="KRA367" s="141"/>
      <c r="KRB367" s="141"/>
      <c r="KRC367" s="141"/>
      <c r="KRD367" s="141"/>
      <c r="KRE367" s="141"/>
      <c r="KRF367" s="141"/>
      <c r="KRG367" s="141"/>
      <c r="KRH367" s="141"/>
      <c r="KRI367" s="141"/>
      <c r="KRJ367" s="141"/>
      <c r="KRK367" s="141"/>
      <c r="KRL367" s="141"/>
      <c r="KRM367" s="141"/>
      <c r="KRN367" s="141"/>
      <c r="KRO367" s="141"/>
      <c r="KRP367" s="141"/>
      <c r="KRQ367" s="141"/>
      <c r="KRR367" s="141"/>
      <c r="KRS367" s="141"/>
      <c r="KRT367" s="141"/>
      <c r="KRU367" s="141"/>
      <c r="KRV367" s="141"/>
      <c r="KRW367" s="141"/>
      <c r="KRX367" s="141"/>
      <c r="KRY367" s="141"/>
      <c r="KRZ367" s="141"/>
      <c r="KSA367" s="141"/>
      <c r="KSB367" s="141"/>
      <c r="KSC367" s="141"/>
      <c r="KSD367" s="141"/>
      <c r="KSE367" s="141"/>
      <c r="KSF367" s="141"/>
      <c r="KSG367" s="141"/>
      <c r="KSH367" s="141"/>
      <c r="KSI367" s="141"/>
      <c r="KSJ367" s="141"/>
      <c r="KSK367" s="141"/>
      <c r="KSL367" s="141"/>
      <c r="KSM367" s="141"/>
      <c r="KSN367" s="141"/>
      <c r="KSO367" s="141"/>
      <c r="KSP367" s="141"/>
      <c r="KSQ367" s="141"/>
      <c r="KSR367" s="141"/>
      <c r="KSS367" s="141"/>
      <c r="KST367" s="141"/>
      <c r="KSU367" s="141"/>
      <c r="KSV367" s="141"/>
      <c r="KSW367" s="141"/>
      <c r="KSX367" s="141"/>
      <c r="KSY367" s="141"/>
      <c r="KSZ367" s="141"/>
      <c r="KTA367" s="141"/>
      <c r="KTB367" s="141"/>
      <c r="KTC367" s="141"/>
      <c r="KTD367" s="141"/>
      <c r="KTE367" s="141"/>
      <c r="KTF367" s="141"/>
      <c r="KTG367" s="141"/>
      <c r="KTH367" s="141"/>
      <c r="KTI367" s="141"/>
      <c r="KTJ367" s="141"/>
      <c r="KTK367" s="141"/>
      <c r="KTL367" s="141"/>
      <c r="KTM367" s="141"/>
      <c r="KTN367" s="141"/>
      <c r="KTO367" s="141"/>
      <c r="KTP367" s="141"/>
      <c r="KTQ367" s="141"/>
      <c r="KTR367" s="141"/>
      <c r="KTS367" s="141"/>
      <c r="KTT367" s="141"/>
      <c r="KTU367" s="141"/>
      <c r="KTV367" s="141"/>
      <c r="KTW367" s="141"/>
      <c r="KTX367" s="141"/>
      <c r="KTY367" s="141"/>
      <c r="KTZ367" s="141"/>
      <c r="KUA367" s="141"/>
      <c r="KUB367" s="141"/>
      <c r="KUC367" s="141"/>
      <c r="KUD367" s="141"/>
      <c r="KUE367" s="141"/>
      <c r="KUF367" s="141"/>
      <c r="KUG367" s="141"/>
      <c r="KUH367" s="141"/>
      <c r="KUI367" s="141"/>
      <c r="KUJ367" s="141"/>
      <c r="KUK367" s="141"/>
      <c r="KUL367" s="141"/>
      <c r="KUM367" s="141"/>
      <c r="KUN367" s="141"/>
      <c r="KUO367" s="141"/>
      <c r="KUP367" s="141"/>
      <c r="KUQ367" s="141"/>
      <c r="KUR367" s="141"/>
      <c r="KUS367" s="141"/>
      <c r="KUT367" s="141"/>
      <c r="KUU367" s="141"/>
      <c r="KUV367" s="141"/>
      <c r="KUW367" s="141"/>
      <c r="KUX367" s="141"/>
      <c r="KUY367" s="141"/>
      <c r="KUZ367" s="141"/>
      <c r="KVA367" s="141"/>
      <c r="KVB367" s="141"/>
      <c r="KVC367" s="141"/>
      <c r="KVD367" s="141"/>
      <c r="KVE367" s="141"/>
      <c r="KVF367" s="141"/>
      <c r="KVG367" s="141"/>
      <c r="KVH367" s="141"/>
      <c r="KVI367" s="141"/>
      <c r="KVJ367" s="141"/>
      <c r="KVK367" s="141"/>
      <c r="KVL367" s="141"/>
      <c r="KVM367" s="141"/>
      <c r="KVN367" s="141"/>
      <c r="KVO367" s="141"/>
      <c r="KVP367" s="141"/>
      <c r="KVQ367" s="141"/>
      <c r="KVR367" s="141"/>
      <c r="KVS367" s="141"/>
      <c r="KVT367" s="141"/>
      <c r="KVU367" s="141"/>
      <c r="KVV367" s="141"/>
      <c r="KVW367" s="141"/>
      <c r="KVX367" s="141"/>
      <c r="KVY367" s="141"/>
      <c r="KVZ367" s="141"/>
      <c r="KWA367" s="141"/>
      <c r="KWB367" s="141"/>
      <c r="KWC367" s="141"/>
      <c r="KWD367" s="141"/>
      <c r="KWE367" s="141"/>
      <c r="KWF367" s="141"/>
      <c r="KWG367" s="141"/>
      <c r="KWH367" s="141"/>
      <c r="KWI367" s="141"/>
      <c r="KWJ367" s="141"/>
      <c r="KWK367" s="141"/>
      <c r="KWL367" s="141"/>
      <c r="KWM367" s="141"/>
      <c r="KWN367" s="141"/>
      <c r="KWO367" s="141"/>
      <c r="KWP367" s="141"/>
      <c r="KWQ367" s="141"/>
      <c r="KWR367" s="141"/>
      <c r="KWS367" s="141"/>
      <c r="KWT367" s="141"/>
      <c r="KWU367" s="141"/>
      <c r="KWV367" s="141"/>
      <c r="KWW367" s="141"/>
      <c r="KWX367" s="141"/>
      <c r="KWY367" s="141"/>
      <c r="KWZ367" s="141"/>
      <c r="KXA367" s="141"/>
      <c r="KXB367" s="141"/>
      <c r="KXC367" s="141"/>
      <c r="KXD367" s="141"/>
      <c r="KXE367" s="141"/>
      <c r="KXF367" s="141"/>
      <c r="KXG367" s="141"/>
      <c r="KXH367" s="141"/>
      <c r="KXI367" s="141"/>
      <c r="KXJ367" s="141"/>
      <c r="KXK367" s="141"/>
      <c r="KXL367" s="141"/>
      <c r="KXM367" s="141"/>
      <c r="KXN367" s="141"/>
      <c r="KXO367" s="141"/>
      <c r="KXP367" s="141"/>
      <c r="KXQ367" s="141"/>
      <c r="KXR367" s="141"/>
      <c r="KXS367" s="141"/>
      <c r="KXT367" s="141"/>
      <c r="KXU367" s="141"/>
      <c r="KXV367" s="141"/>
      <c r="KXW367" s="141"/>
      <c r="KXX367" s="141"/>
      <c r="KXY367" s="141"/>
      <c r="KXZ367" s="141"/>
      <c r="KYA367" s="141"/>
      <c r="KYB367" s="141"/>
      <c r="KYC367" s="141"/>
      <c r="KYD367" s="141"/>
      <c r="KYE367" s="141"/>
      <c r="KYF367" s="141"/>
      <c r="KYG367" s="141"/>
      <c r="KYH367" s="141"/>
      <c r="KYI367" s="141"/>
      <c r="KYJ367" s="141"/>
      <c r="KYK367" s="141"/>
      <c r="KYL367" s="141"/>
      <c r="KYM367" s="141"/>
      <c r="KYN367" s="141"/>
      <c r="KYO367" s="141"/>
      <c r="KYP367" s="141"/>
      <c r="KYQ367" s="141"/>
      <c r="KYR367" s="141"/>
      <c r="KYS367" s="141"/>
      <c r="KYT367" s="141"/>
      <c r="KYU367" s="141"/>
      <c r="KYV367" s="141"/>
      <c r="KYW367" s="141"/>
      <c r="KYX367" s="141"/>
      <c r="KYY367" s="141"/>
      <c r="KYZ367" s="141"/>
      <c r="KZA367" s="141"/>
      <c r="KZB367" s="141"/>
      <c r="KZC367" s="141"/>
      <c r="KZD367" s="141"/>
      <c r="KZE367" s="141"/>
      <c r="KZF367" s="141"/>
      <c r="KZG367" s="141"/>
      <c r="KZH367" s="141"/>
      <c r="KZI367" s="141"/>
      <c r="KZJ367" s="141"/>
      <c r="KZK367" s="141"/>
      <c r="KZL367" s="141"/>
      <c r="KZM367" s="141"/>
      <c r="KZN367" s="141"/>
      <c r="KZO367" s="141"/>
      <c r="KZP367" s="141"/>
      <c r="KZQ367" s="141"/>
      <c r="KZR367" s="141"/>
      <c r="KZS367" s="141"/>
      <c r="KZT367" s="141"/>
      <c r="KZU367" s="141"/>
      <c r="KZV367" s="141"/>
      <c r="KZW367" s="141"/>
      <c r="KZX367" s="141"/>
      <c r="KZY367" s="141"/>
      <c r="KZZ367" s="141"/>
      <c r="LAA367" s="141"/>
      <c r="LAB367" s="141"/>
      <c r="LAC367" s="141"/>
      <c r="LAD367" s="141"/>
      <c r="LAE367" s="141"/>
      <c r="LAF367" s="141"/>
      <c r="LAG367" s="141"/>
      <c r="LAH367" s="141"/>
      <c r="LAI367" s="141"/>
      <c r="LAJ367" s="141"/>
      <c r="LAK367" s="141"/>
      <c r="LAL367" s="141"/>
      <c r="LAM367" s="141"/>
      <c r="LAN367" s="141"/>
      <c r="LAO367" s="141"/>
      <c r="LAP367" s="141"/>
      <c r="LAQ367" s="141"/>
      <c r="LAR367" s="141"/>
      <c r="LAS367" s="141"/>
      <c r="LAT367" s="141"/>
      <c r="LAU367" s="141"/>
      <c r="LAV367" s="141"/>
      <c r="LAW367" s="141"/>
      <c r="LAX367" s="141"/>
      <c r="LAY367" s="141"/>
      <c r="LAZ367" s="141"/>
      <c r="LBA367" s="141"/>
      <c r="LBB367" s="141"/>
      <c r="LBC367" s="141"/>
      <c r="LBD367" s="141"/>
      <c r="LBE367" s="141"/>
      <c r="LBF367" s="141"/>
      <c r="LBG367" s="141"/>
      <c r="LBH367" s="141"/>
      <c r="LBI367" s="141"/>
      <c r="LBJ367" s="141"/>
      <c r="LBK367" s="141"/>
      <c r="LBL367" s="141"/>
      <c r="LBM367" s="141"/>
      <c r="LBN367" s="141"/>
      <c r="LBO367" s="141"/>
      <c r="LBP367" s="141"/>
      <c r="LBQ367" s="141"/>
      <c r="LBR367" s="141"/>
      <c r="LBS367" s="141"/>
      <c r="LBT367" s="141"/>
      <c r="LBU367" s="141"/>
      <c r="LBV367" s="141"/>
      <c r="LBW367" s="141"/>
      <c r="LBX367" s="141"/>
      <c r="LBY367" s="141"/>
      <c r="LBZ367" s="141"/>
      <c r="LCA367" s="141"/>
      <c r="LCB367" s="141"/>
      <c r="LCC367" s="141"/>
      <c r="LCD367" s="141"/>
      <c r="LCE367" s="141"/>
      <c r="LCF367" s="141"/>
      <c r="LCG367" s="141"/>
      <c r="LCH367" s="141"/>
      <c r="LCI367" s="141"/>
      <c r="LCJ367" s="141"/>
      <c r="LCK367" s="141"/>
      <c r="LCL367" s="141"/>
      <c r="LCM367" s="141"/>
      <c r="LCN367" s="141"/>
      <c r="LCO367" s="141"/>
      <c r="LCP367" s="141"/>
      <c r="LCQ367" s="141"/>
      <c r="LCR367" s="141"/>
      <c r="LCS367" s="141"/>
      <c r="LCT367" s="141"/>
      <c r="LCU367" s="141"/>
      <c r="LCV367" s="141"/>
      <c r="LCW367" s="141"/>
      <c r="LCX367" s="141"/>
      <c r="LCY367" s="141"/>
      <c r="LCZ367" s="141"/>
      <c r="LDA367" s="141"/>
      <c r="LDB367" s="141"/>
      <c r="LDC367" s="141"/>
      <c r="LDD367" s="141"/>
      <c r="LDE367" s="141"/>
      <c r="LDF367" s="141"/>
      <c r="LDG367" s="141"/>
      <c r="LDH367" s="141"/>
      <c r="LDI367" s="141"/>
      <c r="LDJ367" s="141"/>
      <c r="LDK367" s="141"/>
      <c r="LDL367" s="141"/>
      <c r="LDM367" s="141"/>
      <c r="LDN367" s="141"/>
      <c r="LDO367" s="141"/>
      <c r="LDP367" s="141"/>
      <c r="LDQ367" s="141"/>
      <c r="LDR367" s="141"/>
      <c r="LDS367" s="141"/>
      <c r="LDT367" s="141"/>
      <c r="LDU367" s="141"/>
      <c r="LDV367" s="141"/>
      <c r="LDW367" s="141"/>
      <c r="LDX367" s="141"/>
      <c r="LDY367" s="141"/>
      <c r="LDZ367" s="141"/>
      <c r="LEA367" s="141"/>
      <c r="LEB367" s="141"/>
      <c r="LEC367" s="141"/>
      <c r="LED367" s="141"/>
      <c r="LEE367" s="141"/>
      <c r="LEF367" s="141"/>
      <c r="LEG367" s="141"/>
      <c r="LEH367" s="141"/>
      <c r="LEI367" s="141"/>
      <c r="LEJ367" s="141"/>
      <c r="LEK367" s="141"/>
      <c r="LEL367" s="141"/>
      <c r="LEM367" s="141"/>
      <c r="LEN367" s="141"/>
      <c r="LEO367" s="141"/>
      <c r="LEP367" s="141"/>
      <c r="LEQ367" s="141"/>
      <c r="LER367" s="141"/>
      <c r="LES367" s="141"/>
      <c r="LET367" s="141"/>
      <c r="LEU367" s="141"/>
      <c r="LEV367" s="141"/>
      <c r="LEW367" s="141"/>
      <c r="LEX367" s="141"/>
      <c r="LEY367" s="141"/>
      <c r="LEZ367" s="141"/>
      <c r="LFA367" s="141"/>
      <c r="LFB367" s="141"/>
      <c r="LFC367" s="141"/>
      <c r="LFD367" s="141"/>
      <c r="LFE367" s="141"/>
      <c r="LFF367" s="141"/>
      <c r="LFG367" s="141"/>
      <c r="LFH367" s="141"/>
      <c r="LFI367" s="141"/>
      <c r="LFJ367" s="141"/>
      <c r="LFK367" s="141"/>
      <c r="LFL367" s="141"/>
      <c r="LFM367" s="141"/>
      <c r="LFN367" s="141"/>
      <c r="LFO367" s="141"/>
      <c r="LFP367" s="141"/>
      <c r="LFQ367" s="141"/>
      <c r="LFR367" s="141"/>
      <c r="LFS367" s="141"/>
      <c r="LFT367" s="141"/>
      <c r="LFU367" s="141"/>
      <c r="LFV367" s="141"/>
      <c r="LFW367" s="141"/>
      <c r="LFX367" s="141"/>
      <c r="LFY367" s="141"/>
      <c r="LFZ367" s="141"/>
      <c r="LGA367" s="141"/>
      <c r="LGB367" s="141"/>
      <c r="LGC367" s="141"/>
      <c r="LGD367" s="141"/>
      <c r="LGE367" s="141"/>
      <c r="LGF367" s="141"/>
      <c r="LGG367" s="141"/>
      <c r="LGH367" s="141"/>
      <c r="LGI367" s="141"/>
      <c r="LGJ367" s="141"/>
      <c r="LGK367" s="141"/>
      <c r="LGL367" s="141"/>
      <c r="LGM367" s="141"/>
      <c r="LGN367" s="141"/>
      <c r="LGO367" s="141"/>
      <c r="LGP367" s="141"/>
      <c r="LGQ367" s="141"/>
      <c r="LGR367" s="141"/>
      <c r="LGS367" s="141"/>
      <c r="LGT367" s="141"/>
      <c r="LGU367" s="141"/>
      <c r="LGV367" s="141"/>
      <c r="LGW367" s="141"/>
      <c r="LGX367" s="141"/>
      <c r="LGY367" s="141"/>
      <c r="LGZ367" s="141"/>
      <c r="LHA367" s="141"/>
      <c r="LHB367" s="141"/>
      <c r="LHC367" s="141"/>
      <c r="LHD367" s="141"/>
      <c r="LHE367" s="141"/>
      <c r="LHF367" s="141"/>
      <c r="LHG367" s="141"/>
      <c r="LHH367" s="141"/>
      <c r="LHI367" s="141"/>
      <c r="LHJ367" s="141"/>
      <c r="LHK367" s="141"/>
      <c r="LHL367" s="141"/>
      <c r="LHM367" s="141"/>
      <c r="LHN367" s="141"/>
      <c r="LHO367" s="141"/>
      <c r="LHP367" s="141"/>
      <c r="LHQ367" s="141"/>
      <c r="LHR367" s="141"/>
      <c r="LHS367" s="141"/>
      <c r="LHT367" s="141"/>
      <c r="LHU367" s="141"/>
      <c r="LHV367" s="141"/>
      <c r="LHW367" s="141"/>
      <c r="LHX367" s="141"/>
      <c r="LHY367" s="141"/>
      <c r="LHZ367" s="141"/>
      <c r="LIA367" s="141"/>
      <c r="LIB367" s="141"/>
      <c r="LIC367" s="141"/>
      <c r="LID367" s="141"/>
      <c r="LIE367" s="141"/>
      <c r="LIF367" s="141"/>
      <c r="LIG367" s="141"/>
      <c r="LIH367" s="141"/>
      <c r="LII367" s="141"/>
      <c r="LIJ367" s="141"/>
      <c r="LIK367" s="141"/>
      <c r="LIL367" s="141"/>
      <c r="LIM367" s="141"/>
      <c r="LIN367" s="141"/>
      <c r="LIO367" s="141"/>
      <c r="LIP367" s="141"/>
      <c r="LIQ367" s="141"/>
      <c r="LIR367" s="141"/>
      <c r="LIS367" s="141"/>
      <c r="LIT367" s="141"/>
      <c r="LIU367" s="141"/>
      <c r="LIV367" s="141"/>
      <c r="LIW367" s="141"/>
      <c r="LIX367" s="141"/>
      <c r="LIY367" s="141"/>
      <c r="LIZ367" s="141"/>
      <c r="LJA367" s="141"/>
      <c r="LJB367" s="141"/>
      <c r="LJC367" s="141"/>
      <c r="LJD367" s="141"/>
      <c r="LJE367" s="141"/>
      <c r="LJF367" s="141"/>
      <c r="LJG367" s="141"/>
      <c r="LJH367" s="141"/>
      <c r="LJI367" s="141"/>
      <c r="LJJ367" s="141"/>
      <c r="LJK367" s="141"/>
      <c r="LJL367" s="141"/>
      <c r="LJM367" s="141"/>
      <c r="LJN367" s="141"/>
      <c r="LJO367" s="141"/>
      <c r="LJP367" s="141"/>
      <c r="LJQ367" s="141"/>
      <c r="LJR367" s="141"/>
      <c r="LJS367" s="141"/>
      <c r="LJT367" s="141"/>
      <c r="LJU367" s="141"/>
      <c r="LJV367" s="141"/>
      <c r="LJW367" s="141"/>
      <c r="LJX367" s="141"/>
      <c r="LJY367" s="141"/>
      <c r="LJZ367" s="141"/>
      <c r="LKA367" s="141"/>
      <c r="LKB367" s="141"/>
      <c r="LKC367" s="141"/>
      <c r="LKD367" s="141"/>
      <c r="LKE367" s="141"/>
      <c r="LKF367" s="141"/>
      <c r="LKG367" s="141"/>
      <c r="LKH367" s="141"/>
      <c r="LKI367" s="141"/>
      <c r="LKJ367" s="141"/>
      <c r="LKK367" s="141"/>
      <c r="LKL367" s="141"/>
      <c r="LKM367" s="141"/>
      <c r="LKN367" s="141"/>
      <c r="LKO367" s="141"/>
      <c r="LKP367" s="141"/>
      <c r="LKQ367" s="141"/>
      <c r="LKR367" s="141"/>
      <c r="LKS367" s="141"/>
      <c r="LKT367" s="141"/>
      <c r="LKU367" s="141"/>
      <c r="LKV367" s="141"/>
      <c r="LKW367" s="141"/>
      <c r="LKX367" s="141"/>
      <c r="LKY367" s="141"/>
      <c r="LKZ367" s="141"/>
      <c r="LLA367" s="141"/>
      <c r="LLB367" s="141"/>
      <c r="LLC367" s="141"/>
      <c r="LLD367" s="141"/>
      <c r="LLE367" s="141"/>
      <c r="LLF367" s="141"/>
      <c r="LLG367" s="141"/>
      <c r="LLH367" s="141"/>
      <c r="LLI367" s="141"/>
      <c r="LLJ367" s="141"/>
      <c r="LLK367" s="141"/>
      <c r="LLL367" s="141"/>
      <c r="LLM367" s="141"/>
      <c r="LLN367" s="141"/>
      <c r="LLO367" s="141"/>
      <c r="LLP367" s="141"/>
      <c r="LLQ367" s="141"/>
      <c r="LLR367" s="141"/>
      <c r="LLS367" s="141"/>
      <c r="LLT367" s="141"/>
      <c r="LLU367" s="141"/>
      <c r="LLV367" s="141"/>
      <c r="LLW367" s="141"/>
      <c r="LLX367" s="141"/>
      <c r="LLY367" s="141"/>
      <c r="LLZ367" s="141"/>
      <c r="LMA367" s="141"/>
      <c r="LMB367" s="141"/>
      <c r="LMC367" s="141"/>
      <c r="LMD367" s="141"/>
      <c r="LME367" s="141"/>
      <c r="LMF367" s="141"/>
      <c r="LMG367" s="141"/>
      <c r="LMH367" s="141"/>
      <c r="LMI367" s="141"/>
      <c r="LMJ367" s="141"/>
      <c r="LMK367" s="141"/>
      <c r="LML367" s="141"/>
      <c r="LMM367" s="141"/>
      <c r="LMN367" s="141"/>
      <c r="LMO367" s="141"/>
      <c r="LMP367" s="141"/>
      <c r="LMQ367" s="141"/>
      <c r="LMR367" s="141"/>
      <c r="LMS367" s="141"/>
      <c r="LMT367" s="141"/>
      <c r="LMU367" s="141"/>
      <c r="LMV367" s="141"/>
      <c r="LMW367" s="141"/>
      <c r="LMX367" s="141"/>
      <c r="LMY367" s="141"/>
      <c r="LMZ367" s="141"/>
      <c r="LNA367" s="141"/>
      <c r="LNB367" s="141"/>
      <c r="LNC367" s="141"/>
      <c r="LND367" s="141"/>
      <c r="LNE367" s="141"/>
      <c r="LNF367" s="141"/>
      <c r="LNG367" s="141"/>
      <c r="LNH367" s="141"/>
      <c r="LNI367" s="141"/>
      <c r="LNJ367" s="141"/>
      <c r="LNK367" s="141"/>
      <c r="LNL367" s="141"/>
      <c r="LNM367" s="141"/>
      <c r="LNN367" s="141"/>
      <c r="LNO367" s="141"/>
      <c r="LNP367" s="141"/>
      <c r="LNQ367" s="141"/>
      <c r="LNR367" s="141"/>
      <c r="LNS367" s="141"/>
      <c r="LNT367" s="141"/>
      <c r="LNU367" s="141"/>
      <c r="LNV367" s="141"/>
      <c r="LNW367" s="141"/>
      <c r="LNX367" s="141"/>
      <c r="LNY367" s="141"/>
      <c r="LNZ367" s="141"/>
      <c r="LOA367" s="141"/>
      <c r="LOB367" s="141"/>
      <c r="LOC367" s="141"/>
      <c r="LOD367" s="141"/>
      <c r="LOE367" s="141"/>
      <c r="LOF367" s="141"/>
      <c r="LOG367" s="141"/>
      <c r="LOH367" s="141"/>
      <c r="LOI367" s="141"/>
      <c r="LOJ367" s="141"/>
      <c r="LOK367" s="141"/>
      <c r="LOL367" s="141"/>
      <c r="LOM367" s="141"/>
      <c r="LON367" s="141"/>
      <c r="LOO367" s="141"/>
      <c r="LOP367" s="141"/>
      <c r="LOQ367" s="141"/>
      <c r="LOR367" s="141"/>
      <c r="LOS367" s="141"/>
      <c r="LOT367" s="141"/>
      <c r="LOU367" s="141"/>
      <c r="LOV367" s="141"/>
      <c r="LOW367" s="141"/>
      <c r="LOX367" s="141"/>
      <c r="LOY367" s="141"/>
      <c r="LOZ367" s="141"/>
      <c r="LPA367" s="141"/>
      <c r="LPB367" s="141"/>
      <c r="LPC367" s="141"/>
      <c r="LPD367" s="141"/>
      <c r="LPE367" s="141"/>
      <c r="LPF367" s="141"/>
      <c r="LPG367" s="141"/>
      <c r="LPH367" s="141"/>
      <c r="LPI367" s="141"/>
      <c r="LPJ367" s="141"/>
      <c r="LPK367" s="141"/>
      <c r="LPL367" s="141"/>
      <c r="LPM367" s="141"/>
      <c r="LPN367" s="141"/>
      <c r="LPO367" s="141"/>
      <c r="LPP367" s="141"/>
      <c r="LPQ367" s="141"/>
      <c r="LPR367" s="141"/>
      <c r="LPS367" s="141"/>
      <c r="LPT367" s="141"/>
      <c r="LPU367" s="141"/>
      <c r="LPV367" s="141"/>
      <c r="LPW367" s="141"/>
      <c r="LPX367" s="141"/>
      <c r="LPY367" s="141"/>
      <c r="LPZ367" s="141"/>
      <c r="LQA367" s="141"/>
      <c r="LQB367" s="141"/>
      <c r="LQC367" s="141"/>
      <c r="LQD367" s="141"/>
      <c r="LQE367" s="141"/>
      <c r="LQF367" s="141"/>
      <c r="LQG367" s="141"/>
      <c r="LQH367" s="141"/>
      <c r="LQI367" s="141"/>
      <c r="LQJ367" s="141"/>
      <c r="LQK367" s="141"/>
      <c r="LQL367" s="141"/>
      <c r="LQM367" s="141"/>
      <c r="LQN367" s="141"/>
      <c r="LQO367" s="141"/>
      <c r="LQP367" s="141"/>
      <c r="LQQ367" s="141"/>
      <c r="LQR367" s="141"/>
      <c r="LQS367" s="141"/>
      <c r="LQT367" s="141"/>
      <c r="LQU367" s="141"/>
      <c r="LQV367" s="141"/>
      <c r="LQW367" s="141"/>
      <c r="LQX367" s="141"/>
      <c r="LQY367" s="141"/>
      <c r="LQZ367" s="141"/>
      <c r="LRA367" s="141"/>
      <c r="LRB367" s="141"/>
      <c r="LRC367" s="141"/>
      <c r="LRD367" s="141"/>
      <c r="LRE367" s="141"/>
      <c r="LRF367" s="141"/>
      <c r="LRG367" s="141"/>
      <c r="LRH367" s="141"/>
      <c r="LRI367" s="141"/>
      <c r="LRJ367" s="141"/>
      <c r="LRK367" s="141"/>
      <c r="LRL367" s="141"/>
      <c r="LRM367" s="141"/>
      <c r="LRN367" s="141"/>
      <c r="LRO367" s="141"/>
      <c r="LRP367" s="141"/>
      <c r="LRQ367" s="141"/>
      <c r="LRR367" s="141"/>
      <c r="LRS367" s="141"/>
      <c r="LRT367" s="141"/>
      <c r="LRU367" s="141"/>
      <c r="LRV367" s="141"/>
      <c r="LRW367" s="141"/>
      <c r="LRX367" s="141"/>
      <c r="LRY367" s="141"/>
      <c r="LRZ367" s="141"/>
      <c r="LSA367" s="141"/>
      <c r="LSB367" s="141"/>
      <c r="LSC367" s="141"/>
      <c r="LSD367" s="141"/>
      <c r="LSE367" s="141"/>
      <c r="LSF367" s="141"/>
      <c r="LSG367" s="141"/>
      <c r="LSH367" s="141"/>
      <c r="LSI367" s="141"/>
      <c r="LSJ367" s="141"/>
      <c r="LSK367" s="141"/>
      <c r="LSL367" s="141"/>
      <c r="LSM367" s="141"/>
      <c r="LSN367" s="141"/>
      <c r="LSO367" s="141"/>
      <c r="LSP367" s="141"/>
      <c r="LSQ367" s="141"/>
      <c r="LSR367" s="141"/>
      <c r="LSS367" s="141"/>
      <c r="LST367" s="141"/>
      <c r="LSU367" s="141"/>
      <c r="LSV367" s="141"/>
      <c r="LSW367" s="141"/>
      <c r="LSX367" s="141"/>
      <c r="LSY367" s="141"/>
      <c r="LSZ367" s="141"/>
      <c r="LTA367" s="141"/>
      <c r="LTB367" s="141"/>
      <c r="LTC367" s="141"/>
      <c r="LTD367" s="141"/>
      <c r="LTE367" s="141"/>
      <c r="LTF367" s="141"/>
      <c r="LTG367" s="141"/>
      <c r="LTH367" s="141"/>
      <c r="LTI367" s="141"/>
      <c r="LTJ367" s="141"/>
      <c r="LTK367" s="141"/>
      <c r="LTL367" s="141"/>
      <c r="LTM367" s="141"/>
      <c r="LTN367" s="141"/>
      <c r="LTO367" s="141"/>
      <c r="LTP367" s="141"/>
      <c r="LTQ367" s="141"/>
      <c r="LTR367" s="141"/>
      <c r="LTS367" s="141"/>
      <c r="LTT367" s="141"/>
      <c r="LTU367" s="141"/>
      <c r="LTV367" s="141"/>
      <c r="LTW367" s="141"/>
      <c r="LTX367" s="141"/>
      <c r="LTY367" s="141"/>
      <c r="LTZ367" s="141"/>
      <c r="LUA367" s="141"/>
      <c r="LUB367" s="141"/>
      <c r="LUC367" s="141"/>
      <c r="LUD367" s="141"/>
      <c r="LUE367" s="141"/>
      <c r="LUF367" s="141"/>
      <c r="LUG367" s="141"/>
      <c r="LUH367" s="141"/>
      <c r="LUI367" s="141"/>
      <c r="LUJ367" s="141"/>
      <c r="LUK367" s="141"/>
      <c r="LUL367" s="141"/>
      <c r="LUM367" s="141"/>
      <c r="LUN367" s="141"/>
      <c r="LUO367" s="141"/>
      <c r="LUP367" s="141"/>
      <c r="LUQ367" s="141"/>
      <c r="LUR367" s="141"/>
      <c r="LUS367" s="141"/>
      <c r="LUT367" s="141"/>
      <c r="LUU367" s="141"/>
      <c r="LUV367" s="141"/>
      <c r="LUW367" s="141"/>
      <c r="LUX367" s="141"/>
      <c r="LUY367" s="141"/>
      <c r="LUZ367" s="141"/>
      <c r="LVA367" s="141"/>
      <c r="LVB367" s="141"/>
      <c r="LVC367" s="141"/>
      <c r="LVD367" s="141"/>
      <c r="LVE367" s="141"/>
      <c r="LVF367" s="141"/>
      <c r="LVG367" s="141"/>
      <c r="LVH367" s="141"/>
      <c r="LVI367" s="141"/>
      <c r="LVJ367" s="141"/>
      <c r="LVK367" s="141"/>
      <c r="LVL367" s="141"/>
      <c r="LVM367" s="141"/>
      <c r="LVN367" s="141"/>
      <c r="LVO367" s="141"/>
      <c r="LVP367" s="141"/>
      <c r="LVQ367" s="141"/>
      <c r="LVR367" s="141"/>
      <c r="LVS367" s="141"/>
      <c r="LVT367" s="141"/>
      <c r="LVU367" s="141"/>
      <c r="LVV367" s="141"/>
      <c r="LVW367" s="141"/>
      <c r="LVX367" s="141"/>
      <c r="LVY367" s="141"/>
      <c r="LVZ367" s="141"/>
      <c r="LWA367" s="141"/>
      <c r="LWB367" s="141"/>
      <c r="LWC367" s="141"/>
      <c r="LWD367" s="141"/>
      <c r="LWE367" s="141"/>
      <c r="LWF367" s="141"/>
      <c r="LWG367" s="141"/>
      <c r="LWH367" s="141"/>
      <c r="LWI367" s="141"/>
      <c r="LWJ367" s="141"/>
      <c r="LWK367" s="141"/>
      <c r="LWL367" s="141"/>
      <c r="LWM367" s="141"/>
      <c r="LWN367" s="141"/>
      <c r="LWO367" s="141"/>
      <c r="LWP367" s="141"/>
      <c r="LWQ367" s="141"/>
      <c r="LWR367" s="141"/>
      <c r="LWS367" s="141"/>
      <c r="LWT367" s="141"/>
      <c r="LWU367" s="141"/>
      <c r="LWV367" s="141"/>
      <c r="LWW367" s="141"/>
      <c r="LWX367" s="141"/>
      <c r="LWY367" s="141"/>
      <c r="LWZ367" s="141"/>
      <c r="LXA367" s="141"/>
      <c r="LXB367" s="141"/>
      <c r="LXC367" s="141"/>
      <c r="LXD367" s="141"/>
      <c r="LXE367" s="141"/>
      <c r="LXF367" s="141"/>
      <c r="LXG367" s="141"/>
      <c r="LXH367" s="141"/>
      <c r="LXI367" s="141"/>
      <c r="LXJ367" s="141"/>
      <c r="LXK367" s="141"/>
      <c r="LXL367" s="141"/>
      <c r="LXM367" s="141"/>
      <c r="LXN367" s="141"/>
      <c r="LXO367" s="141"/>
      <c r="LXP367" s="141"/>
      <c r="LXQ367" s="141"/>
      <c r="LXR367" s="141"/>
      <c r="LXS367" s="141"/>
      <c r="LXT367" s="141"/>
      <c r="LXU367" s="141"/>
      <c r="LXV367" s="141"/>
      <c r="LXW367" s="141"/>
      <c r="LXX367" s="141"/>
      <c r="LXY367" s="141"/>
      <c r="LXZ367" s="141"/>
      <c r="LYA367" s="141"/>
      <c r="LYB367" s="141"/>
      <c r="LYC367" s="141"/>
      <c r="LYD367" s="141"/>
      <c r="LYE367" s="141"/>
      <c r="LYF367" s="141"/>
      <c r="LYG367" s="141"/>
      <c r="LYH367" s="141"/>
      <c r="LYI367" s="141"/>
      <c r="LYJ367" s="141"/>
      <c r="LYK367" s="141"/>
      <c r="LYL367" s="141"/>
      <c r="LYM367" s="141"/>
      <c r="LYN367" s="141"/>
      <c r="LYO367" s="141"/>
      <c r="LYP367" s="141"/>
      <c r="LYQ367" s="141"/>
      <c r="LYR367" s="141"/>
      <c r="LYS367" s="141"/>
      <c r="LYT367" s="141"/>
      <c r="LYU367" s="141"/>
      <c r="LYV367" s="141"/>
      <c r="LYW367" s="141"/>
      <c r="LYX367" s="141"/>
      <c r="LYY367" s="141"/>
      <c r="LYZ367" s="141"/>
      <c r="LZA367" s="141"/>
      <c r="LZB367" s="141"/>
      <c r="LZC367" s="141"/>
      <c r="LZD367" s="141"/>
      <c r="LZE367" s="141"/>
      <c r="LZF367" s="141"/>
      <c r="LZG367" s="141"/>
      <c r="LZH367" s="141"/>
      <c r="LZI367" s="141"/>
      <c r="LZJ367" s="141"/>
      <c r="LZK367" s="141"/>
      <c r="LZL367" s="141"/>
      <c r="LZM367" s="141"/>
      <c r="LZN367" s="141"/>
      <c r="LZO367" s="141"/>
      <c r="LZP367" s="141"/>
      <c r="LZQ367" s="141"/>
      <c r="LZR367" s="141"/>
      <c r="LZS367" s="141"/>
      <c r="LZT367" s="141"/>
      <c r="LZU367" s="141"/>
      <c r="LZV367" s="141"/>
      <c r="LZW367" s="141"/>
      <c r="LZX367" s="141"/>
      <c r="LZY367" s="141"/>
      <c r="LZZ367" s="141"/>
      <c r="MAA367" s="141"/>
      <c r="MAB367" s="141"/>
      <c r="MAC367" s="141"/>
      <c r="MAD367" s="141"/>
      <c r="MAE367" s="141"/>
      <c r="MAF367" s="141"/>
      <c r="MAG367" s="141"/>
      <c r="MAH367" s="141"/>
      <c r="MAI367" s="141"/>
      <c r="MAJ367" s="141"/>
      <c r="MAK367" s="141"/>
      <c r="MAL367" s="141"/>
      <c r="MAM367" s="141"/>
      <c r="MAN367" s="141"/>
      <c r="MAO367" s="141"/>
      <c r="MAP367" s="141"/>
      <c r="MAQ367" s="141"/>
      <c r="MAR367" s="141"/>
      <c r="MAS367" s="141"/>
      <c r="MAT367" s="141"/>
      <c r="MAU367" s="141"/>
      <c r="MAV367" s="141"/>
      <c r="MAW367" s="141"/>
      <c r="MAX367" s="141"/>
      <c r="MAY367" s="141"/>
      <c r="MAZ367" s="141"/>
      <c r="MBA367" s="141"/>
      <c r="MBB367" s="141"/>
      <c r="MBC367" s="141"/>
      <c r="MBD367" s="141"/>
      <c r="MBE367" s="141"/>
      <c r="MBF367" s="141"/>
      <c r="MBG367" s="141"/>
      <c r="MBH367" s="141"/>
      <c r="MBI367" s="141"/>
      <c r="MBJ367" s="141"/>
      <c r="MBK367" s="141"/>
      <c r="MBL367" s="141"/>
      <c r="MBM367" s="141"/>
      <c r="MBN367" s="141"/>
      <c r="MBO367" s="141"/>
      <c r="MBP367" s="141"/>
      <c r="MBQ367" s="141"/>
      <c r="MBR367" s="141"/>
      <c r="MBS367" s="141"/>
      <c r="MBT367" s="141"/>
      <c r="MBU367" s="141"/>
      <c r="MBV367" s="141"/>
      <c r="MBW367" s="141"/>
      <c r="MBX367" s="141"/>
      <c r="MBY367" s="141"/>
      <c r="MBZ367" s="141"/>
      <c r="MCA367" s="141"/>
      <c r="MCB367" s="141"/>
      <c r="MCC367" s="141"/>
      <c r="MCD367" s="141"/>
      <c r="MCE367" s="141"/>
      <c r="MCF367" s="141"/>
      <c r="MCG367" s="141"/>
      <c r="MCH367" s="141"/>
      <c r="MCI367" s="141"/>
      <c r="MCJ367" s="141"/>
      <c r="MCK367" s="141"/>
      <c r="MCL367" s="141"/>
      <c r="MCM367" s="141"/>
      <c r="MCN367" s="141"/>
      <c r="MCO367" s="141"/>
      <c r="MCP367" s="141"/>
      <c r="MCQ367" s="141"/>
      <c r="MCR367" s="141"/>
      <c r="MCS367" s="141"/>
      <c r="MCT367" s="141"/>
      <c r="MCU367" s="141"/>
      <c r="MCV367" s="141"/>
      <c r="MCW367" s="141"/>
      <c r="MCX367" s="141"/>
      <c r="MCY367" s="141"/>
      <c r="MCZ367" s="141"/>
      <c r="MDA367" s="141"/>
      <c r="MDB367" s="141"/>
      <c r="MDC367" s="141"/>
      <c r="MDD367" s="141"/>
      <c r="MDE367" s="141"/>
      <c r="MDF367" s="141"/>
      <c r="MDG367" s="141"/>
      <c r="MDH367" s="141"/>
      <c r="MDI367" s="141"/>
      <c r="MDJ367" s="141"/>
      <c r="MDK367" s="141"/>
      <c r="MDL367" s="141"/>
      <c r="MDM367" s="141"/>
      <c r="MDN367" s="141"/>
      <c r="MDO367" s="141"/>
      <c r="MDP367" s="141"/>
      <c r="MDQ367" s="141"/>
      <c r="MDR367" s="141"/>
      <c r="MDS367" s="141"/>
      <c r="MDT367" s="141"/>
      <c r="MDU367" s="141"/>
      <c r="MDV367" s="141"/>
      <c r="MDW367" s="141"/>
      <c r="MDX367" s="141"/>
      <c r="MDY367" s="141"/>
      <c r="MDZ367" s="141"/>
      <c r="MEA367" s="141"/>
      <c r="MEB367" s="141"/>
      <c r="MEC367" s="141"/>
      <c r="MED367" s="141"/>
      <c r="MEE367" s="141"/>
      <c r="MEF367" s="141"/>
      <c r="MEG367" s="141"/>
      <c r="MEH367" s="141"/>
      <c r="MEI367" s="141"/>
      <c r="MEJ367" s="141"/>
      <c r="MEK367" s="141"/>
      <c r="MEL367" s="141"/>
      <c r="MEM367" s="141"/>
      <c r="MEN367" s="141"/>
      <c r="MEO367" s="141"/>
      <c r="MEP367" s="141"/>
      <c r="MEQ367" s="141"/>
      <c r="MER367" s="141"/>
      <c r="MES367" s="141"/>
      <c r="MET367" s="141"/>
      <c r="MEU367" s="141"/>
      <c r="MEV367" s="141"/>
      <c r="MEW367" s="141"/>
      <c r="MEX367" s="141"/>
      <c r="MEY367" s="141"/>
      <c r="MEZ367" s="141"/>
      <c r="MFA367" s="141"/>
      <c r="MFB367" s="141"/>
      <c r="MFC367" s="141"/>
      <c r="MFD367" s="141"/>
      <c r="MFE367" s="141"/>
      <c r="MFF367" s="141"/>
      <c r="MFG367" s="141"/>
      <c r="MFH367" s="141"/>
      <c r="MFI367" s="141"/>
      <c r="MFJ367" s="141"/>
      <c r="MFK367" s="141"/>
      <c r="MFL367" s="141"/>
      <c r="MFM367" s="141"/>
      <c r="MFN367" s="141"/>
      <c r="MFO367" s="141"/>
      <c r="MFP367" s="141"/>
      <c r="MFQ367" s="141"/>
      <c r="MFR367" s="141"/>
      <c r="MFS367" s="141"/>
      <c r="MFT367" s="141"/>
      <c r="MFU367" s="141"/>
      <c r="MFV367" s="141"/>
      <c r="MFW367" s="141"/>
      <c r="MFX367" s="141"/>
      <c r="MFY367" s="141"/>
      <c r="MFZ367" s="141"/>
      <c r="MGA367" s="141"/>
      <c r="MGB367" s="141"/>
      <c r="MGC367" s="141"/>
      <c r="MGD367" s="141"/>
      <c r="MGE367" s="141"/>
      <c r="MGF367" s="141"/>
      <c r="MGG367" s="141"/>
      <c r="MGH367" s="141"/>
      <c r="MGI367" s="141"/>
      <c r="MGJ367" s="141"/>
      <c r="MGK367" s="141"/>
      <c r="MGL367" s="141"/>
      <c r="MGM367" s="141"/>
      <c r="MGN367" s="141"/>
      <c r="MGO367" s="141"/>
      <c r="MGP367" s="141"/>
      <c r="MGQ367" s="141"/>
      <c r="MGR367" s="141"/>
      <c r="MGS367" s="141"/>
      <c r="MGT367" s="141"/>
      <c r="MGU367" s="141"/>
      <c r="MGV367" s="141"/>
      <c r="MGW367" s="141"/>
      <c r="MGX367" s="141"/>
      <c r="MGY367" s="141"/>
      <c r="MGZ367" s="141"/>
      <c r="MHA367" s="141"/>
      <c r="MHB367" s="141"/>
      <c r="MHC367" s="141"/>
      <c r="MHD367" s="141"/>
      <c r="MHE367" s="141"/>
      <c r="MHF367" s="141"/>
      <c r="MHG367" s="141"/>
      <c r="MHH367" s="141"/>
      <c r="MHI367" s="141"/>
      <c r="MHJ367" s="141"/>
      <c r="MHK367" s="141"/>
      <c r="MHL367" s="141"/>
      <c r="MHM367" s="141"/>
      <c r="MHN367" s="141"/>
      <c r="MHO367" s="141"/>
      <c r="MHP367" s="141"/>
      <c r="MHQ367" s="141"/>
      <c r="MHR367" s="141"/>
      <c r="MHS367" s="141"/>
      <c r="MHT367" s="141"/>
      <c r="MHU367" s="141"/>
      <c r="MHV367" s="141"/>
      <c r="MHW367" s="141"/>
      <c r="MHX367" s="141"/>
      <c r="MHY367" s="141"/>
      <c r="MHZ367" s="141"/>
      <c r="MIA367" s="141"/>
      <c r="MIB367" s="141"/>
      <c r="MIC367" s="141"/>
      <c r="MID367" s="141"/>
      <c r="MIE367" s="141"/>
      <c r="MIF367" s="141"/>
      <c r="MIG367" s="141"/>
      <c r="MIH367" s="141"/>
      <c r="MII367" s="141"/>
      <c r="MIJ367" s="141"/>
      <c r="MIK367" s="141"/>
      <c r="MIL367" s="141"/>
      <c r="MIM367" s="141"/>
      <c r="MIN367" s="141"/>
      <c r="MIO367" s="141"/>
      <c r="MIP367" s="141"/>
      <c r="MIQ367" s="141"/>
      <c r="MIR367" s="141"/>
      <c r="MIS367" s="141"/>
      <c r="MIT367" s="141"/>
      <c r="MIU367" s="141"/>
      <c r="MIV367" s="141"/>
      <c r="MIW367" s="141"/>
      <c r="MIX367" s="141"/>
      <c r="MIY367" s="141"/>
      <c r="MIZ367" s="141"/>
      <c r="MJA367" s="141"/>
      <c r="MJB367" s="141"/>
      <c r="MJC367" s="141"/>
      <c r="MJD367" s="141"/>
      <c r="MJE367" s="141"/>
      <c r="MJF367" s="141"/>
      <c r="MJG367" s="141"/>
      <c r="MJH367" s="141"/>
      <c r="MJI367" s="141"/>
      <c r="MJJ367" s="141"/>
      <c r="MJK367" s="141"/>
      <c r="MJL367" s="141"/>
      <c r="MJM367" s="141"/>
      <c r="MJN367" s="141"/>
      <c r="MJO367" s="141"/>
      <c r="MJP367" s="141"/>
      <c r="MJQ367" s="141"/>
      <c r="MJR367" s="141"/>
      <c r="MJS367" s="141"/>
      <c r="MJT367" s="141"/>
      <c r="MJU367" s="141"/>
      <c r="MJV367" s="141"/>
      <c r="MJW367" s="141"/>
      <c r="MJX367" s="141"/>
      <c r="MJY367" s="141"/>
      <c r="MJZ367" s="141"/>
      <c r="MKA367" s="141"/>
      <c r="MKB367" s="141"/>
      <c r="MKC367" s="141"/>
      <c r="MKD367" s="141"/>
      <c r="MKE367" s="141"/>
      <c r="MKF367" s="141"/>
      <c r="MKG367" s="141"/>
      <c r="MKH367" s="141"/>
      <c r="MKI367" s="141"/>
      <c r="MKJ367" s="141"/>
      <c r="MKK367" s="141"/>
      <c r="MKL367" s="141"/>
      <c r="MKM367" s="141"/>
      <c r="MKN367" s="141"/>
      <c r="MKO367" s="141"/>
      <c r="MKP367" s="141"/>
      <c r="MKQ367" s="141"/>
      <c r="MKR367" s="141"/>
      <c r="MKS367" s="141"/>
      <c r="MKT367" s="141"/>
      <c r="MKU367" s="141"/>
      <c r="MKV367" s="141"/>
      <c r="MKW367" s="141"/>
      <c r="MKX367" s="141"/>
      <c r="MKY367" s="141"/>
      <c r="MKZ367" s="141"/>
      <c r="MLA367" s="141"/>
      <c r="MLB367" s="141"/>
      <c r="MLC367" s="141"/>
      <c r="MLD367" s="141"/>
      <c r="MLE367" s="141"/>
      <c r="MLF367" s="141"/>
      <c r="MLG367" s="141"/>
      <c r="MLH367" s="141"/>
      <c r="MLI367" s="141"/>
      <c r="MLJ367" s="141"/>
      <c r="MLK367" s="141"/>
      <c r="MLL367" s="141"/>
      <c r="MLM367" s="141"/>
      <c r="MLN367" s="141"/>
      <c r="MLO367" s="141"/>
      <c r="MLP367" s="141"/>
      <c r="MLQ367" s="141"/>
      <c r="MLR367" s="141"/>
      <c r="MLS367" s="141"/>
      <c r="MLT367" s="141"/>
      <c r="MLU367" s="141"/>
      <c r="MLV367" s="141"/>
      <c r="MLW367" s="141"/>
      <c r="MLX367" s="141"/>
      <c r="MLY367" s="141"/>
      <c r="MLZ367" s="141"/>
      <c r="MMA367" s="141"/>
      <c r="MMB367" s="141"/>
      <c r="MMC367" s="141"/>
      <c r="MMD367" s="141"/>
      <c r="MME367" s="141"/>
      <c r="MMF367" s="141"/>
      <c r="MMG367" s="141"/>
      <c r="MMH367" s="141"/>
      <c r="MMI367" s="141"/>
      <c r="MMJ367" s="141"/>
      <c r="MMK367" s="141"/>
      <c r="MML367" s="141"/>
      <c r="MMM367" s="141"/>
      <c r="MMN367" s="141"/>
      <c r="MMO367" s="141"/>
      <c r="MMP367" s="141"/>
      <c r="MMQ367" s="141"/>
      <c r="MMR367" s="141"/>
      <c r="MMS367" s="141"/>
      <c r="MMT367" s="141"/>
      <c r="MMU367" s="141"/>
      <c r="MMV367" s="141"/>
      <c r="MMW367" s="141"/>
      <c r="MMX367" s="141"/>
      <c r="MMY367" s="141"/>
      <c r="MMZ367" s="141"/>
      <c r="MNA367" s="141"/>
      <c r="MNB367" s="141"/>
      <c r="MNC367" s="141"/>
      <c r="MND367" s="141"/>
      <c r="MNE367" s="141"/>
      <c r="MNF367" s="141"/>
      <c r="MNG367" s="141"/>
      <c r="MNH367" s="141"/>
      <c r="MNI367" s="141"/>
      <c r="MNJ367" s="141"/>
      <c r="MNK367" s="141"/>
      <c r="MNL367" s="141"/>
      <c r="MNM367" s="141"/>
      <c r="MNN367" s="141"/>
      <c r="MNO367" s="141"/>
      <c r="MNP367" s="141"/>
      <c r="MNQ367" s="141"/>
      <c r="MNR367" s="141"/>
      <c r="MNS367" s="141"/>
      <c r="MNT367" s="141"/>
      <c r="MNU367" s="141"/>
      <c r="MNV367" s="141"/>
      <c r="MNW367" s="141"/>
      <c r="MNX367" s="141"/>
      <c r="MNY367" s="141"/>
      <c r="MNZ367" s="141"/>
      <c r="MOA367" s="141"/>
      <c r="MOB367" s="141"/>
      <c r="MOC367" s="141"/>
      <c r="MOD367" s="141"/>
      <c r="MOE367" s="141"/>
      <c r="MOF367" s="141"/>
      <c r="MOG367" s="141"/>
      <c r="MOH367" s="141"/>
      <c r="MOI367" s="141"/>
      <c r="MOJ367" s="141"/>
      <c r="MOK367" s="141"/>
      <c r="MOL367" s="141"/>
      <c r="MOM367" s="141"/>
      <c r="MON367" s="141"/>
      <c r="MOO367" s="141"/>
      <c r="MOP367" s="141"/>
      <c r="MOQ367" s="141"/>
      <c r="MOR367" s="141"/>
      <c r="MOS367" s="141"/>
      <c r="MOT367" s="141"/>
      <c r="MOU367" s="141"/>
      <c r="MOV367" s="141"/>
      <c r="MOW367" s="141"/>
      <c r="MOX367" s="141"/>
      <c r="MOY367" s="141"/>
      <c r="MOZ367" s="141"/>
      <c r="MPA367" s="141"/>
      <c r="MPB367" s="141"/>
      <c r="MPC367" s="141"/>
      <c r="MPD367" s="141"/>
      <c r="MPE367" s="141"/>
      <c r="MPF367" s="141"/>
      <c r="MPG367" s="141"/>
      <c r="MPH367" s="141"/>
      <c r="MPI367" s="141"/>
      <c r="MPJ367" s="141"/>
      <c r="MPK367" s="141"/>
      <c r="MPL367" s="141"/>
      <c r="MPM367" s="141"/>
      <c r="MPN367" s="141"/>
      <c r="MPO367" s="141"/>
      <c r="MPP367" s="141"/>
      <c r="MPQ367" s="141"/>
      <c r="MPR367" s="141"/>
      <c r="MPS367" s="141"/>
      <c r="MPT367" s="141"/>
      <c r="MPU367" s="141"/>
      <c r="MPV367" s="141"/>
      <c r="MPW367" s="141"/>
      <c r="MPX367" s="141"/>
      <c r="MPY367" s="141"/>
      <c r="MPZ367" s="141"/>
      <c r="MQA367" s="141"/>
      <c r="MQB367" s="141"/>
      <c r="MQC367" s="141"/>
      <c r="MQD367" s="141"/>
      <c r="MQE367" s="141"/>
      <c r="MQF367" s="141"/>
      <c r="MQG367" s="141"/>
      <c r="MQH367" s="141"/>
      <c r="MQI367" s="141"/>
      <c r="MQJ367" s="141"/>
      <c r="MQK367" s="141"/>
      <c r="MQL367" s="141"/>
      <c r="MQM367" s="141"/>
      <c r="MQN367" s="141"/>
      <c r="MQO367" s="141"/>
      <c r="MQP367" s="141"/>
      <c r="MQQ367" s="141"/>
      <c r="MQR367" s="141"/>
      <c r="MQS367" s="141"/>
      <c r="MQT367" s="141"/>
      <c r="MQU367" s="141"/>
      <c r="MQV367" s="141"/>
      <c r="MQW367" s="141"/>
      <c r="MQX367" s="141"/>
      <c r="MQY367" s="141"/>
      <c r="MQZ367" s="141"/>
      <c r="MRA367" s="141"/>
      <c r="MRB367" s="141"/>
      <c r="MRC367" s="141"/>
      <c r="MRD367" s="141"/>
      <c r="MRE367" s="141"/>
      <c r="MRF367" s="141"/>
      <c r="MRG367" s="141"/>
      <c r="MRH367" s="141"/>
      <c r="MRI367" s="141"/>
      <c r="MRJ367" s="141"/>
      <c r="MRK367" s="141"/>
      <c r="MRL367" s="141"/>
      <c r="MRM367" s="141"/>
      <c r="MRN367" s="141"/>
      <c r="MRO367" s="141"/>
      <c r="MRP367" s="141"/>
      <c r="MRQ367" s="141"/>
      <c r="MRR367" s="141"/>
      <c r="MRS367" s="141"/>
      <c r="MRT367" s="141"/>
      <c r="MRU367" s="141"/>
      <c r="MRV367" s="141"/>
      <c r="MRW367" s="141"/>
      <c r="MRX367" s="141"/>
      <c r="MRY367" s="141"/>
      <c r="MRZ367" s="141"/>
      <c r="MSA367" s="141"/>
      <c r="MSB367" s="141"/>
      <c r="MSC367" s="141"/>
      <c r="MSD367" s="141"/>
      <c r="MSE367" s="141"/>
      <c r="MSF367" s="141"/>
      <c r="MSG367" s="141"/>
      <c r="MSH367" s="141"/>
      <c r="MSI367" s="141"/>
      <c r="MSJ367" s="141"/>
      <c r="MSK367" s="141"/>
      <c r="MSL367" s="141"/>
      <c r="MSM367" s="141"/>
      <c r="MSN367" s="141"/>
      <c r="MSO367" s="141"/>
      <c r="MSP367" s="141"/>
      <c r="MSQ367" s="141"/>
      <c r="MSR367" s="141"/>
      <c r="MSS367" s="141"/>
      <c r="MST367" s="141"/>
      <c r="MSU367" s="141"/>
      <c r="MSV367" s="141"/>
      <c r="MSW367" s="141"/>
      <c r="MSX367" s="141"/>
      <c r="MSY367" s="141"/>
      <c r="MSZ367" s="141"/>
      <c r="MTA367" s="141"/>
      <c r="MTB367" s="141"/>
      <c r="MTC367" s="141"/>
      <c r="MTD367" s="141"/>
      <c r="MTE367" s="141"/>
      <c r="MTF367" s="141"/>
      <c r="MTG367" s="141"/>
      <c r="MTH367" s="141"/>
      <c r="MTI367" s="141"/>
      <c r="MTJ367" s="141"/>
      <c r="MTK367" s="141"/>
      <c r="MTL367" s="141"/>
      <c r="MTM367" s="141"/>
      <c r="MTN367" s="141"/>
      <c r="MTO367" s="141"/>
      <c r="MTP367" s="141"/>
      <c r="MTQ367" s="141"/>
      <c r="MTR367" s="141"/>
      <c r="MTS367" s="141"/>
      <c r="MTT367" s="141"/>
      <c r="MTU367" s="141"/>
      <c r="MTV367" s="141"/>
      <c r="MTW367" s="141"/>
      <c r="MTX367" s="141"/>
      <c r="MTY367" s="141"/>
      <c r="MTZ367" s="141"/>
      <c r="MUA367" s="141"/>
      <c r="MUB367" s="141"/>
      <c r="MUC367" s="141"/>
      <c r="MUD367" s="141"/>
      <c r="MUE367" s="141"/>
      <c r="MUF367" s="141"/>
      <c r="MUG367" s="141"/>
      <c r="MUH367" s="141"/>
      <c r="MUI367" s="141"/>
      <c r="MUJ367" s="141"/>
      <c r="MUK367" s="141"/>
      <c r="MUL367" s="141"/>
      <c r="MUM367" s="141"/>
      <c r="MUN367" s="141"/>
      <c r="MUO367" s="141"/>
      <c r="MUP367" s="141"/>
      <c r="MUQ367" s="141"/>
      <c r="MUR367" s="141"/>
      <c r="MUS367" s="141"/>
      <c r="MUT367" s="141"/>
      <c r="MUU367" s="141"/>
      <c r="MUV367" s="141"/>
      <c r="MUW367" s="141"/>
      <c r="MUX367" s="141"/>
      <c r="MUY367" s="141"/>
      <c r="MUZ367" s="141"/>
      <c r="MVA367" s="141"/>
      <c r="MVB367" s="141"/>
      <c r="MVC367" s="141"/>
      <c r="MVD367" s="141"/>
      <c r="MVE367" s="141"/>
      <c r="MVF367" s="141"/>
      <c r="MVG367" s="141"/>
      <c r="MVH367" s="141"/>
      <c r="MVI367" s="141"/>
      <c r="MVJ367" s="141"/>
      <c r="MVK367" s="141"/>
      <c r="MVL367" s="141"/>
      <c r="MVM367" s="141"/>
      <c r="MVN367" s="141"/>
      <c r="MVO367" s="141"/>
      <c r="MVP367" s="141"/>
      <c r="MVQ367" s="141"/>
      <c r="MVR367" s="141"/>
      <c r="MVS367" s="141"/>
      <c r="MVT367" s="141"/>
      <c r="MVU367" s="141"/>
      <c r="MVV367" s="141"/>
      <c r="MVW367" s="141"/>
      <c r="MVX367" s="141"/>
      <c r="MVY367" s="141"/>
      <c r="MVZ367" s="141"/>
      <c r="MWA367" s="141"/>
      <c r="MWB367" s="141"/>
      <c r="MWC367" s="141"/>
      <c r="MWD367" s="141"/>
      <c r="MWE367" s="141"/>
      <c r="MWF367" s="141"/>
      <c r="MWG367" s="141"/>
      <c r="MWH367" s="141"/>
      <c r="MWI367" s="141"/>
      <c r="MWJ367" s="141"/>
      <c r="MWK367" s="141"/>
      <c r="MWL367" s="141"/>
      <c r="MWM367" s="141"/>
      <c r="MWN367" s="141"/>
      <c r="MWO367" s="141"/>
      <c r="MWP367" s="141"/>
      <c r="MWQ367" s="141"/>
      <c r="MWR367" s="141"/>
      <c r="MWS367" s="141"/>
      <c r="MWT367" s="141"/>
      <c r="MWU367" s="141"/>
      <c r="MWV367" s="141"/>
      <c r="MWW367" s="141"/>
      <c r="MWX367" s="141"/>
      <c r="MWY367" s="141"/>
      <c r="MWZ367" s="141"/>
      <c r="MXA367" s="141"/>
      <c r="MXB367" s="141"/>
      <c r="MXC367" s="141"/>
      <c r="MXD367" s="141"/>
      <c r="MXE367" s="141"/>
      <c r="MXF367" s="141"/>
      <c r="MXG367" s="141"/>
      <c r="MXH367" s="141"/>
      <c r="MXI367" s="141"/>
      <c r="MXJ367" s="141"/>
      <c r="MXK367" s="141"/>
      <c r="MXL367" s="141"/>
      <c r="MXM367" s="141"/>
      <c r="MXN367" s="141"/>
      <c r="MXO367" s="141"/>
      <c r="MXP367" s="141"/>
      <c r="MXQ367" s="141"/>
      <c r="MXR367" s="141"/>
      <c r="MXS367" s="141"/>
      <c r="MXT367" s="141"/>
      <c r="MXU367" s="141"/>
      <c r="MXV367" s="141"/>
      <c r="MXW367" s="141"/>
      <c r="MXX367" s="141"/>
      <c r="MXY367" s="141"/>
      <c r="MXZ367" s="141"/>
      <c r="MYA367" s="141"/>
      <c r="MYB367" s="141"/>
      <c r="MYC367" s="141"/>
      <c r="MYD367" s="141"/>
      <c r="MYE367" s="141"/>
      <c r="MYF367" s="141"/>
      <c r="MYG367" s="141"/>
      <c r="MYH367" s="141"/>
      <c r="MYI367" s="141"/>
      <c r="MYJ367" s="141"/>
      <c r="MYK367" s="141"/>
      <c r="MYL367" s="141"/>
      <c r="MYM367" s="141"/>
      <c r="MYN367" s="141"/>
      <c r="MYO367" s="141"/>
      <c r="MYP367" s="141"/>
      <c r="MYQ367" s="141"/>
      <c r="MYR367" s="141"/>
      <c r="MYS367" s="141"/>
      <c r="MYT367" s="141"/>
      <c r="MYU367" s="141"/>
      <c r="MYV367" s="141"/>
      <c r="MYW367" s="141"/>
      <c r="MYX367" s="141"/>
      <c r="MYY367" s="141"/>
      <c r="MYZ367" s="141"/>
      <c r="MZA367" s="141"/>
      <c r="MZB367" s="141"/>
      <c r="MZC367" s="141"/>
      <c r="MZD367" s="141"/>
      <c r="MZE367" s="141"/>
      <c r="MZF367" s="141"/>
      <c r="MZG367" s="141"/>
      <c r="MZH367" s="141"/>
      <c r="MZI367" s="141"/>
      <c r="MZJ367" s="141"/>
      <c r="MZK367" s="141"/>
      <c r="MZL367" s="141"/>
      <c r="MZM367" s="141"/>
      <c r="MZN367" s="141"/>
      <c r="MZO367" s="141"/>
      <c r="MZP367" s="141"/>
      <c r="MZQ367" s="141"/>
      <c r="MZR367" s="141"/>
      <c r="MZS367" s="141"/>
      <c r="MZT367" s="141"/>
      <c r="MZU367" s="141"/>
      <c r="MZV367" s="141"/>
      <c r="MZW367" s="141"/>
      <c r="MZX367" s="141"/>
      <c r="MZY367" s="141"/>
      <c r="MZZ367" s="141"/>
      <c r="NAA367" s="141"/>
      <c r="NAB367" s="141"/>
      <c r="NAC367" s="141"/>
      <c r="NAD367" s="141"/>
      <c r="NAE367" s="141"/>
      <c r="NAF367" s="141"/>
      <c r="NAG367" s="141"/>
      <c r="NAH367" s="141"/>
      <c r="NAI367" s="141"/>
      <c r="NAJ367" s="141"/>
      <c r="NAK367" s="141"/>
      <c r="NAL367" s="141"/>
      <c r="NAM367" s="141"/>
      <c r="NAN367" s="141"/>
      <c r="NAO367" s="141"/>
      <c r="NAP367" s="141"/>
      <c r="NAQ367" s="141"/>
      <c r="NAR367" s="141"/>
      <c r="NAS367" s="141"/>
      <c r="NAT367" s="141"/>
      <c r="NAU367" s="141"/>
      <c r="NAV367" s="141"/>
      <c r="NAW367" s="141"/>
      <c r="NAX367" s="141"/>
      <c r="NAY367" s="141"/>
      <c r="NAZ367" s="141"/>
      <c r="NBA367" s="141"/>
      <c r="NBB367" s="141"/>
      <c r="NBC367" s="141"/>
      <c r="NBD367" s="141"/>
      <c r="NBE367" s="141"/>
      <c r="NBF367" s="141"/>
      <c r="NBG367" s="141"/>
      <c r="NBH367" s="141"/>
      <c r="NBI367" s="141"/>
      <c r="NBJ367" s="141"/>
      <c r="NBK367" s="141"/>
      <c r="NBL367" s="141"/>
      <c r="NBM367" s="141"/>
      <c r="NBN367" s="141"/>
      <c r="NBO367" s="141"/>
      <c r="NBP367" s="141"/>
      <c r="NBQ367" s="141"/>
      <c r="NBR367" s="141"/>
      <c r="NBS367" s="141"/>
      <c r="NBT367" s="141"/>
      <c r="NBU367" s="141"/>
      <c r="NBV367" s="141"/>
      <c r="NBW367" s="141"/>
      <c r="NBX367" s="141"/>
      <c r="NBY367" s="141"/>
      <c r="NBZ367" s="141"/>
      <c r="NCA367" s="141"/>
      <c r="NCB367" s="141"/>
      <c r="NCC367" s="141"/>
      <c r="NCD367" s="141"/>
      <c r="NCE367" s="141"/>
      <c r="NCF367" s="141"/>
      <c r="NCG367" s="141"/>
      <c r="NCH367" s="141"/>
      <c r="NCI367" s="141"/>
      <c r="NCJ367" s="141"/>
      <c r="NCK367" s="141"/>
      <c r="NCL367" s="141"/>
      <c r="NCM367" s="141"/>
      <c r="NCN367" s="141"/>
      <c r="NCO367" s="141"/>
      <c r="NCP367" s="141"/>
      <c r="NCQ367" s="141"/>
      <c r="NCR367" s="141"/>
      <c r="NCS367" s="141"/>
      <c r="NCT367" s="141"/>
      <c r="NCU367" s="141"/>
      <c r="NCV367" s="141"/>
      <c r="NCW367" s="141"/>
      <c r="NCX367" s="141"/>
      <c r="NCY367" s="141"/>
      <c r="NCZ367" s="141"/>
      <c r="NDA367" s="141"/>
      <c r="NDB367" s="141"/>
      <c r="NDC367" s="141"/>
      <c r="NDD367" s="141"/>
      <c r="NDE367" s="141"/>
      <c r="NDF367" s="141"/>
      <c r="NDG367" s="141"/>
      <c r="NDH367" s="141"/>
      <c r="NDI367" s="141"/>
      <c r="NDJ367" s="141"/>
      <c r="NDK367" s="141"/>
      <c r="NDL367" s="141"/>
      <c r="NDM367" s="141"/>
      <c r="NDN367" s="141"/>
      <c r="NDO367" s="141"/>
      <c r="NDP367" s="141"/>
      <c r="NDQ367" s="141"/>
      <c r="NDR367" s="141"/>
      <c r="NDS367" s="141"/>
      <c r="NDT367" s="141"/>
      <c r="NDU367" s="141"/>
      <c r="NDV367" s="141"/>
      <c r="NDW367" s="141"/>
      <c r="NDX367" s="141"/>
      <c r="NDY367" s="141"/>
      <c r="NDZ367" s="141"/>
      <c r="NEA367" s="141"/>
      <c r="NEB367" s="141"/>
      <c r="NEC367" s="141"/>
      <c r="NED367" s="141"/>
      <c r="NEE367" s="141"/>
      <c r="NEF367" s="141"/>
      <c r="NEG367" s="141"/>
      <c r="NEH367" s="141"/>
      <c r="NEI367" s="141"/>
      <c r="NEJ367" s="141"/>
      <c r="NEK367" s="141"/>
      <c r="NEL367" s="141"/>
      <c r="NEM367" s="141"/>
      <c r="NEN367" s="141"/>
      <c r="NEO367" s="141"/>
      <c r="NEP367" s="141"/>
      <c r="NEQ367" s="141"/>
      <c r="NER367" s="141"/>
      <c r="NES367" s="141"/>
      <c r="NET367" s="141"/>
      <c r="NEU367" s="141"/>
      <c r="NEV367" s="141"/>
      <c r="NEW367" s="141"/>
      <c r="NEX367" s="141"/>
      <c r="NEY367" s="141"/>
      <c r="NEZ367" s="141"/>
      <c r="NFA367" s="141"/>
      <c r="NFB367" s="141"/>
      <c r="NFC367" s="141"/>
      <c r="NFD367" s="141"/>
      <c r="NFE367" s="141"/>
      <c r="NFF367" s="141"/>
      <c r="NFG367" s="141"/>
      <c r="NFH367" s="141"/>
      <c r="NFI367" s="141"/>
      <c r="NFJ367" s="141"/>
      <c r="NFK367" s="141"/>
      <c r="NFL367" s="141"/>
      <c r="NFM367" s="141"/>
      <c r="NFN367" s="141"/>
      <c r="NFO367" s="141"/>
      <c r="NFP367" s="141"/>
      <c r="NFQ367" s="141"/>
      <c r="NFR367" s="141"/>
      <c r="NFS367" s="141"/>
      <c r="NFT367" s="141"/>
      <c r="NFU367" s="141"/>
      <c r="NFV367" s="141"/>
      <c r="NFW367" s="141"/>
      <c r="NFX367" s="141"/>
      <c r="NFY367" s="141"/>
      <c r="NFZ367" s="141"/>
      <c r="NGA367" s="141"/>
      <c r="NGB367" s="141"/>
      <c r="NGC367" s="141"/>
      <c r="NGD367" s="141"/>
      <c r="NGE367" s="141"/>
      <c r="NGF367" s="141"/>
      <c r="NGG367" s="141"/>
      <c r="NGH367" s="141"/>
      <c r="NGI367" s="141"/>
      <c r="NGJ367" s="141"/>
      <c r="NGK367" s="141"/>
      <c r="NGL367" s="141"/>
      <c r="NGM367" s="141"/>
      <c r="NGN367" s="141"/>
      <c r="NGO367" s="141"/>
      <c r="NGP367" s="141"/>
      <c r="NGQ367" s="141"/>
      <c r="NGR367" s="141"/>
      <c r="NGS367" s="141"/>
      <c r="NGT367" s="141"/>
      <c r="NGU367" s="141"/>
      <c r="NGV367" s="141"/>
      <c r="NGW367" s="141"/>
      <c r="NGX367" s="141"/>
      <c r="NGY367" s="141"/>
      <c r="NGZ367" s="141"/>
      <c r="NHA367" s="141"/>
      <c r="NHB367" s="141"/>
      <c r="NHC367" s="141"/>
      <c r="NHD367" s="141"/>
      <c r="NHE367" s="141"/>
      <c r="NHF367" s="141"/>
      <c r="NHG367" s="141"/>
      <c r="NHH367" s="141"/>
      <c r="NHI367" s="141"/>
      <c r="NHJ367" s="141"/>
      <c r="NHK367" s="141"/>
      <c r="NHL367" s="141"/>
      <c r="NHM367" s="141"/>
      <c r="NHN367" s="141"/>
      <c r="NHO367" s="141"/>
      <c r="NHP367" s="141"/>
      <c r="NHQ367" s="141"/>
      <c r="NHR367" s="141"/>
      <c r="NHS367" s="141"/>
      <c r="NHT367" s="141"/>
      <c r="NHU367" s="141"/>
      <c r="NHV367" s="141"/>
      <c r="NHW367" s="141"/>
      <c r="NHX367" s="141"/>
      <c r="NHY367" s="141"/>
      <c r="NHZ367" s="141"/>
      <c r="NIA367" s="141"/>
      <c r="NIB367" s="141"/>
      <c r="NIC367" s="141"/>
      <c r="NID367" s="141"/>
      <c r="NIE367" s="141"/>
      <c r="NIF367" s="141"/>
      <c r="NIG367" s="141"/>
      <c r="NIH367" s="141"/>
      <c r="NII367" s="141"/>
      <c r="NIJ367" s="141"/>
      <c r="NIK367" s="141"/>
      <c r="NIL367" s="141"/>
      <c r="NIM367" s="141"/>
      <c r="NIN367" s="141"/>
      <c r="NIO367" s="141"/>
      <c r="NIP367" s="141"/>
      <c r="NIQ367" s="141"/>
      <c r="NIR367" s="141"/>
      <c r="NIS367" s="141"/>
      <c r="NIT367" s="141"/>
      <c r="NIU367" s="141"/>
      <c r="NIV367" s="141"/>
      <c r="NIW367" s="141"/>
      <c r="NIX367" s="141"/>
      <c r="NIY367" s="141"/>
      <c r="NIZ367" s="141"/>
      <c r="NJA367" s="141"/>
      <c r="NJB367" s="141"/>
      <c r="NJC367" s="141"/>
      <c r="NJD367" s="141"/>
      <c r="NJE367" s="141"/>
      <c r="NJF367" s="141"/>
      <c r="NJG367" s="141"/>
      <c r="NJH367" s="141"/>
      <c r="NJI367" s="141"/>
      <c r="NJJ367" s="141"/>
      <c r="NJK367" s="141"/>
      <c r="NJL367" s="141"/>
      <c r="NJM367" s="141"/>
      <c r="NJN367" s="141"/>
      <c r="NJO367" s="141"/>
      <c r="NJP367" s="141"/>
      <c r="NJQ367" s="141"/>
      <c r="NJR367" s="141"/>
      <c r="NJS367" s="141"/>
      <c r="NJT367" s="141"/>
      <c r="NJU367" s="141"/>
      <c r="NJV367" s="141"/>
      <c r="NJW367" s="141"/>
      <c r="NJX367" s="141"/>
      <c r="NJY367" s="141"/>
      <c r="NJZ367" s="141"/>
      <c r="NKA367" s="141"/>
      <c r="NKB367" s="141"/>
      <c r="NKC367" s="141"/>
      <c r="NKD367" s="141"/>
      <c r="NKE367" s="141"/>
      <c r="NKF367" s="141"/>
      <c r="NKG367" s="141"/>
      <c r="NKH367" s="141"/>
      <c r="NKI367" s="141"/>
      <c r="NKJ367" s="141"/>
      <c r="NKK367" s="141"/>
      <c r="NKL367" s="141"/>
      <c r="NKM367" s="141"/>
      <c r="NKN367" s="141"/>
      <c r="NKO367" s="141"/>
      <c r="NKP367" s="141"/>
      <c r="NKQ367" s="141"/>
      <c r="NKR367" s="141"/>
      <c r="NKS367" s="141"/>
      <c r="NKT367" s="141"/>
      <c r="NKU367" s="141"/>
      <c r="NKV367" s="141"/>
      <c r="NKW367" s="141"/>
      <c r="NKX367" s="141"/>
      <c r="NKY367" s="141"/>
      <c r="NKZ367" s="141"/>
      <c r="NLA367" s="141"/>
      <c r="NLB367" s="141"/>
      <c r="NLC367" s="141"/>
      <c r="NLD367" s="141"/>
      <c r="NLE367" s="141"/>
      <c r="NLF367" s="141"/>
      <c r="NLG367" s="141"/>
      <c r="NLH367" s="141"/>
      <c r="NLI367" s="141"/>
      <c r="NLJ367" s="141"/>
      <c r="NLK367" s="141"/>
      <c r="NLL367" s="141"/>
      <c r="NLM367" s="141"/>
      <c r="NLN367" s="141"/>
      <c r="NLO367" s="141"/>
      <c r="NLP367" s="141"/>
      <c r="NLQ367" s="141"/>
      <c r="NLR367" s="141"/>
      <c r="NLS367" s="141"/>
      <c r="NLT367" s="141"/>
      <c r="NLU367" s="141"/>
      <c r="NLV367" s="141"/>
      <c r="NLW367" s="141"/>
      <c r="NLX367" s="141"/>
      <c r="NLY367" s="141"/>
      <c r="NLZ367" s="141"/>
      <c r="NMA367" s="141"/>
      <c r="NMB367" s="141"/>
      <c r="NMC367" s="141"/>
      <c r="NMD367" s="141"/>
      <c r="NME367" s="141"/>
      <c r="NMF367" s="141"/>
      <c r="NMG367" s="141"/>
      <c r="NMH367" s="141"/>
      <c r="NMI367" s="141"/>
      <c r="NMJ367" s="141"/>
      <c r="NMK367" s="141"/>
      <c r="NML367" s="141"/>
      <c r="NMM367" s="141"/>
      <c r="NMN367" s="141"/>
      <c r="NMO367" s="141"/>
      <c r="NMP367" s="141"/>
      <c r="NMQ367" s="141"/>
      <c r="NMR367" s="141"/>
      <c r="NMS367" s="141"/>
      <c r="NMT367" s="141"/>
      <c r="NMU367" s="141"/>
      <c r="NMV367" s="141"/>
      <c r="NMW367" s="141"/>
      <c r="NMX367" s="141"/>
      <c r="NMY367" s="141"/>
      <c r="NMZ367" s="141"/>
      <c r="NNA367" s="141"/>
      <c r="NNB367" s="141"/>
      <c r="NNC367" s="141"/>
      <c r="NND367" s="141"/>
      <c r="NNE367" s="141"/>
      <c r="NNF367" s="141"/>
      <c r="NNG367" s="141"/>
      <c r="NNH367" s="141"/>
      <c r="NNI367" s="141"/>
      <c r="NNJ367" s="141"/>
      <c r="NNK367" s="141"/>
      <c r="NNL367" s="141"/>
      <c r="NNM367" s="141"/>
      <c r="NNN367" s="141"/>
      <c r="NNO367" s="141"/>
      <c r="NNP367" s="141"/>
      <c r="NNQ367" s="141"/>
      <c r="NNR367" s="141"/>
      <c r="NNS367" s="141"/>
      <c r="NNT367" s="141"/>
      <c r="NNU367" s="141"/>
      <c r="NNV367" s="141"/>
      <c r="NNW367" s="141"/>
      <c r="NNX367" s="141"/>
      <c r="NNY367" s="141"/>
      <c r="NNZ367" s="141"/>
      <c r="NOA367" s="141"/>
      <c r="NOB367" s="141"/>
      <c r="NOC367" s="141"/>
      <c r="NOD367" s="141"/>
      <c r="NOE367" s="141"/>
      <c r="NOF367" s="141"/>
      <c r="NOG367" s="141"/>
      <c r="NOH367" s="141"/>
      <c r="NOI367" s="141"/>
      <c r="NOJ367" s="141"/>
      <c r="NOK367" s="141"/>
      <c r="NOL367" s="141"/>
      <c r="NOM367" s="141"/>
      <c r="NON367" s="141"/>
      <c r="NOO367" s="141"/>
      <c r="NOP367" s="141"/>
      <c r="NOQ367" s="141"/>
      <c r="NOR367" s="141"/>
      <c r="NOS367" s="141"/>
      <c r="NOT367" s="141"/>
      <c r="NOU367" s="141"/>
      <c r="NOV367" s="141"/>
      <c r="NOW367" s="141"/>
      <c r="NOX367" s="141"/>
      <c r="NOY367" s="141"/>
      <c r="NOZ367" s="141"/>
      <c r="NPA367" s="141"/>
      <c r="NPB367" s="141"/>
      <c r="NPC367" s="141"/>
      <c r="NPD367" s="141"/>
      <c r="NPE367" s="141"/>
      <c r="NPF367" s="141"/>
      <c r="NPG367" s="141"/>
      <c r="NPH367" s="141"/>
      <c r="NPI367" s="141"/>
      <c r="NPJ367" s="141"/>
      <c r="NPK367" s="141"/>
      <c r="NPL367" s="141"/>
      <c r="NPM367" s="141"/>
      <c r="NPN367" s="141"/>
      <c r="NPO367" s="141"/>
      <c r="NPP367" s="141"/>
      <c r="NPQ367" s="141"/>
      <c r="NPR367" s="141"/>
      <c r="NPS367" s="141"/>
      <c r="NPT367" s="141"/>
      <c r="NPU367" s="141"/>
      <c r="NPV367" s="141"/>
      <c r="NPW367" s="141"/>
      <c r="NPX367" s="141"/>
      <c r="NPY367" s="141"/>
      <c r="NPZ367" s="141"/>
      <c r="NQA367" s="141"/>
      <c r="NQB367" s="141"/>
      <c r="NQC367" s="141"/>
      <c r="NQD367" s="141"/>
      <c r="NQE367" s="141"/>
      <c r="NQF367" s="141"/>
      <c r="NQG367" s="141"/>
      <c r="NQH367" s="141"/>
      <c r="NQI367" s="141"/>
      <c r="NQJ367" s="141"/>
      <c r="NQK367" s="141"/>
      <c r="NQL367" s="141"/>
      <c r="NQM367" s="141"/>
      <c r="NQN367" s="141"/>
      <c r="NQO367" s="141"/>
      <c r="NQP367" s="141"/>
      <c r="NQQ367" s="141"/>
      <c r="NQR367" s="141"/>
      <c r="NQS367" s="141"/>
      <c r="NQT367" s="141"/>
      <c r="NQU367" s="141"/>
      <c r="NQV367" s="141"/>
      <c r="NQW367" s="141"/>
      <c r="NQX367" s="141"/>
      <c r="NQY367" s="141"/>
      <c r="NQZ367" s="141"/>
      <c r="NRA367" s="141"/>
      <c r="NRB367" s="141"/>
      <c r="NRC367" s="141"/>
      <c r="NRD367" s="141"/>
      <c r="NRE367" s="141"/>
      <c r="NRF367" s="141"/>
      <c r="NRG367" s="141"/>
      <c r="NRH367" s="141"/>
      <c r="NRI367" s="141"/>
      <c r="NRJ367" s="141"/>
      <c r="NRK367" s="141"/>
      <c r="NRL367" s="141"/>
      <c r="NRM367" s="141"/>
      <c r="NRN367" s="141"/>
      <c r="NRO367" s="141"/>
      <c r="NRP367" s="141"/>
      <c r="NRQ367" s="141"/>
      <c r="NRR367" s="141"/>
      <c r="NRS367" s="141"/>
      <c r="NRT367" s="141"/>
      <c r="NRU367" s="141"/>
      <c r="NRV367" s="141"/>
      <c r="NRW367" s="141"/>
      <c r="NRX367" s="141"/>
      <c r="NRY367" s="141"/>
      <c r="NRZ367" s="141"/>
      <c r="NSA367" s="141"/>
      <c r="NSB367" s="141"/>
      <c r="NSC367" s="141"/>
      <c r="NSD367" s="141"/>
      <c r="NSE367" s="141"/>
      <c r="NSF367" s="141"/>
      <c r="NSG367" s="141"/>
      <c r="NSH367" s="141"/>
      <c r="NSI367" s="141"/>
      <c r="NSJ367" s="141"/>
      <c r="NSK367" s="141"/>
      <c r="NSL367" s="141"/>
      <c r="NSM367" s="141"/>
      <c r="NSN367" s="141"/>
      <c r="NSO367" s="141"/>
      <c r="NSP367" s="141"/>
      <c r="NSQ367" s="141"/>
      <c r="NSR367" s="141"/>
      <c r="NSS367" s="141"/>
      <c r="NST367" s="141"/>
      <c r="NSU367" s="141"/>
      <c r="NSV367" s="141"/>
      <c r="NSW367" s="141"/>
      <c r="NSX367" s="141"/>
      <c r="NSY367" s="141"/>
      <c r="NSZ367" s="141"/>
      <c r="NTA367" s="141"/>
      <c r="NTB367" s="141"/>
      <c r="NTC367" s="141"/>
      <c r="NTD367" s="141"/>
      <c r="NTE367" s="141"/>
      <c r="NTF367" s="141"/>
      <c r="NTG367" s="141"/>
      <c r="NTH367" s="141"/>
      <c r="NTI367" s="141"/>
      <c r="NTJ367" s="141"/>
      <c r="NTK367" s="141"/>
      <c r="NTL367" s="141"/>
      <c r="NTM367" s="141"/>
      <c r="NTN367" s="141"/>
      <c r="NTO367" s="141"/>
      <c r="NTP367" s="141"/>
      <c r="NTQ367" s="141"/>
      <c r="NTR367" s="141"/>
      <c r="NTS367" s="141"/>
      <c r="NTT367" s="141"/>
      <c r="NTU367" s="141"/>
      <c r="NTV367" s="141"/>
      <c r="NTW367" s="141"/>
      <c r="NTX367" s="141"/>
      <c r="NTY367" s="141"/>
      <c r="NTZ367" s="141"/>
      <c r="NUA367" s="141"/>
      <c r="NUB367" s="141"/>
      <c r="NUC367" s="141"/>
      <c r="NUD367" s="141"/>
      <c r="NUE367" s="141"/>
      <c r="NUF367" s="141"/>
      <c r="NUG367" s="141"/>
      <c r="NUH367" s="141"/>
      <c r="NUI367" s="141"/>
      <c r="NUJ367" s="141"/>
      <c r="NUK367" s="141"/>
      <c r="NUL367" s="141"/>
      <c r="NUM367" s="141"/>
      <c r="NUN367" s="141"/>
      <c r="NUO367" s="141"/>
      <c r="NUP367" s="141"/>
      <c r="NUQ367" s="141"/>
      <c r="NUR367" s="141"/>
      <c r="NUS367" s="141"/>
      <c r="NUT367" s="141"/>
      <c r="NUU367" s="141"/>
      <c r="NUV367" s="141"/>
      <c r="NUW367" s="141"/>
      <c r="NUX367" s="141"/>
      <c r="NUY367" s="141"/>
      <c r="NUZ367" s="141"/>
      <c r="NVA367" s="141"/>
      <c r="NVB367" s="141"/>
      <c r="NVC367" s="141"/>
      <c r="NVD367" s="141"/>
      <c r="NVE367" s="141"/>
      <c r="NVF367" s="141"/>
      <c r="NVG367" s="141"/>
      <c r="NVH367" s="141"/>
      <c r="NVI367" s="141"/>
      <c r="NVJ367" s="141"/>
      <c r="NVK367" s="141"/>
      <c r="NVL367" s="141"/>
      <c r="NVM367" s="141"/>
      <c r="NVN367" s="141"/>
      <c r="NVO367" s="141"/>
      <c r="NVP367" s="141"/>
      <c r="NVQ367" s="141"/>
      <c r="NVR367" s="141"/>
      <c r="NVS367" s="141"/>
      <c r="NVT367" s="141"/>
      <c r="NVU367" s="141"/>
      <c r="NVV367" s="141"/>
      <c r="NVW367" s="141"/>
      <c r="NVX367" s="141"/>
      <c r="NVY367" s="141"/>
      <c r="NVZ367" s="141"/>
      <c r="NWA367" s="141"/>
      <c r="NWB367" s="141"/>
      <c r="NWC367" s="141"/>
      <c r="NWD367" s="141"/>
      <c r="NWE367" s="141"/>
      <c r="NWF367" s="141"/>
      <c r="NWG367" s="141"/>
      <c r="NWH367" s="141"/>
      <c r="NWI367" s="141"/>
      <c r="NWJ367" s="141"/>
      <c r="NWK367" s="141"/>
      <c r="NWL367" s="141"/>
      <c r="NWM367" s="141"/>
      <c r="NWN367" s="141"/>
      <c r="NWO367" s="141"/>
      <c r="NWP367" s="141"/>
      <c r="NWQ367" s="141"/>
      <c r="NWR367" s="141"/>
      <c r="NWS367" s="141"/>
      <c r="NWT367" s="141"/>
      <c r="NWU367" s="141"/>
      <c r="NWV367" s="141"/>
      <c r="NWW367" s="141"/>
      <c r="NWX367" s="141"/>
      <c r="NWY367" s="141"/>
      <c r="NWZ367" s="141"/>
      <c r="NXA367" s="141"/>
      <c r="NXB367" s="141"/>
      <c r="NXC367" s="141"/>
      <c r="NXD367" s="141"/>
      <c r="NXE367" s="141"/>
      <c r="NXF367" s="141"/>
      <c r="NXG367" s="141"/>
      <c r="NXH367" s="141"/>
      <c r="NXI367" s="141"/>
      <c r="NXJ367" s="141"/>
      <c r="NXK367" s="141"/>
      <c r="NXL367" s="141"/>
      <c r="NXM367" s="141"/>
      <c r="NXN367" s="141"/>
      <c r="NXO367" s="141"/>
      <c r="NXP367" s="141"/>
      <c r="NXQ367" s="141"/>
      <c r="NXR367" s="141"/>
      <c r="NXS367" s="141"/>
      <c r="NXT367" s="141"/>
      <c r="NXU367" s="141"/>
      <c r="NXV367" s="141"/>
      <c r="NXW367" s="141"/>
      <c r="NXX367" s="141"/>
      <c r="NXY367" s="141"/>
      <c r="NXZ367" s="141"/>
      <c r="NYA367" s="141"/>
      <c r="NYB367" s="141"/>
      <c r="NYC367" s="141"/>
      <c r="NYD367" s="141"/>
      <c r="NYE367" s="141"/>
      <c r="NYF367" s="141"/>
      <c r="NYG367" s="141"/>
      <c r="NYH367" s="141"/>
      <c r="NYI367" s="141"/>
      <c r="NYJ367" s="141"/>
      <c r="NYK367" s="141"/>
      <c r="NYL367" s="141"/>
      <c r="NYM367" s="141"/>
      <c r="NYN367" s="141"/>
      <c r="NYO367" s="141"/>
      <c r="NYP367" s="141"/>
      <c r="NYQ367" s="141"/>
      <c r="NYR367" s="141"/>
      <c r="NYS367" s="141"/>
      <c r="NYT367" s="141"/>
      <c r="NYU367" s="141"/>
      <c r="NYV367" s="141"/>
      <c r="NYW367" s="141"/>
      <c r="NYX367" s="141"/>
      <c r="NYY367" s="141"/>
      <c r="NYZ367" s="141"/>
      <c r="NZA367" s="141"/>
      <c r="NZB367" s="141"/>
      <c r="NZC367" s="141"/>
      <c r="NZD367" s="141"/>
      <c r="NZE367" s="141"/>
      <c r="NZF367" s="141"/>
      <c r="NZG367" s="141"/>
      <c r="NZH367" s="141"/>
      <c r="NZI367" s="141"/>
      <c r="NZJ367" s="141"/>
      <c r="NZK367" s="141"/>
      <c r="NZL367" s="141"/>
      <c r="NZM367" s="141"/>
      <c r="NZN367" s="141"/>
      <c r="NZO367" s="141"/>
      <c r="NZP367" s="141"/>
      <c r="NZQ367" s="141"/>
      <c r="NZR367" s="141"/>
      <c r="NZS367" s="141"/>
      <c r="NZT367" s="141"/>
      <c r="NZU367" s="141"/>
      <c r="NZV367" s="141"/>
      <c r="NZW367" s="141"/>
      <c r="NZX367" s="141"/>
      <c r="NZY367" s="141"/>
      <c r="NZZ367" s="141"/>
      <c r="OAA367" s="141"/>
      <c r="OAB367" s="141"/>
      <c r="OAC367" s="141"/>
      <c r="OAD367" s="141"/>
      <c r="OAE367" s="141"/>
      <c r="OAF367" s="141"/>
      <c r="OAG367" s="141"/>
      <c r="OAH367" s="141"/>
      <c r="OAI367" s="141"/>
      <c r="OAJ367" s="141"/>
      <c r="OAK367" s="141"/>
      <c r="OAL367" s="141"/>
      <c r="OAM367" s="141"/>
      <c r="OAN367" s="141"/>
      <c r="OAO367" s="141"/>
      <c r="OAP367" s="141"/>
      <c r="OAQ367" s="141"/>
      <c r="OAR367" s="141"/>
      <c r="OAS367" s="141"/>
      <c r="OAT367" s="141"/>
      <c r="OAU367" s="141"/>
      <c r="OAV367" s="141"/>
      <c r="OAW367" s="141"/>
      <c r="OAX367" s="141"/>
      <c r="OAY367" s="141"/>
      <c r="OAZ367" s="141"/>
      <c r="OBA367" s="141"/>
      <c r="OBB367" s="141"/>
      <c r="OBC367" s="141"/>
      <c r="OBD367" s="141"/>
      <c r="OBE367" s="141"/>
      <c r="OBF367" s="141"/>
      <c r="OBG367" s="141"/>
      <c r="OBH367" s="141"/>
      <c r="OBI367" s="141"/>
      <c r="OBJ367" s="141"/>
      <c r="OBK367" s="141"/>
      <c r="OBL367" s="141"/>
      <c r="OBM367" s="141"/>
      <c r="OBN367" s="141"/>
      <c r="OBO367" s="141"/>
      <c r="OBP367" s="141"/>
      <c r="OBQ367" s="141"/>
      <c r="OBR367" s="141"/>
      <c r="OBS367" s="141"/>
      <c r="OBT367" s="141"/>
      <c r="OBU367" s="141"/>
      <c r="OBV367" s="141"/>
      <c r="OBW367" s="141"/>
      <c r="OBX367" s="141"/>
      <c r="OBY367" s="141"/>
      <c r="OBZ367" s="141"/>
      <c r="OCA367" s="141"/>
      <c r="OCB367" s="141"/>
      <c r="OCC367" s="141"/>
      <c r="OCD367" s="141"/>
      <c r="OCE367" s="141"/>
      <c r="OCF367" s="141"/>
      <c r="OCG367" s="141"/>
      <c r="OCH367" s="141"/>
      <c r="OCI367" s="141"/>
      <c r="OCJ367" s="141"/>
      <c r="OCK367" s="141"/>
      <c r="OCL367" s="141"/>
      <c r="OCM367" s="141"/>
      <c r="OCN367" s="141"/>
      <c r="OCO367" s="141"/>
      <c r="OCP367" s="141"/>
      <c r="OCQ367" s="141"/>
      <c r="OCR367" s="141"/>
      <c r="OCS367" s="141"/>
      <c r="OCT367" s="141"/>
      <c r="OCU367" s="141"/>
      <c r="OCV367" s="141"/>
      <c r="OCW367" s="141"/>
      <c r="OCX367" s="141"/>
      <c r="OCY367" s="141"/>
      <c r="OCZ367" s="141"/>
      <c r="ODA367" s="141"/>
      <c r="ODB367" s="141"/>
      <c r="ODC367" s="141"/>
      <c r="ODD367" s="141"/>
      <c r="ODE367" s="141"/>
      <c r="ODF367" s="141"/>
      <c r="ODG367" s="141"/>
      <c r="ODH367" s="141"/>
      <c r="ODI367" s="141"/>
      <c r="ODJ367" s="141"/>
      <c r="ODK367" s="141"/>
      <c r="ODL367" s="141"/>
      <c r="ODM367" s="141"/>
      <c r="ODN367" s="141"/>
      <c r="ODO367" s="141"/>
      <c r="ODP367" s="141"/>
      <c r="ODQ367" s="141"/>
      <c r="ODR367" s="141"/>
      <c r="ODS367" s="141"/>
      <c r="ODT367" s="141"/>
      <c r="ODU367" s="141"/>
      <c r="ODV367" s="141"/>
      <c r="ODW367" s="141"/>
      <c r="ODX367" s="141"/>
      <c r="ODY367" s="141"/>
      <c r="ODZ367" s="141"/>
      <c r="OEA367" s="141"/>
      <c r="OEB367" s="141"/>
      <c r="OEC367" s="141"/>
      <c r="OED367" s="141"/>
      <c r="OEE367" s="141"/>
      <c r="OEF367" s="141"/>
      <c r="OEG367" s="141"/>
      <c r="OEH367" s="141"/>
      <c r="OEI367" s="141"/>
      <c r="OEJ367" s="141"/>
      <c r="OEK367" s="141"/>
      <c r="OEL367" s="141"/>
      <c r="OEM367" s="141"/>
      <c r="OEN367" s="141"/>
      <c r="OEO367" s="141"/>
      <c r="OEP367" s="141"/>
      <c r="OEQ367" s="141"/>
      <c r="OER367" s="141"/>
      <c r="OES367" s="141"/>
      <c r="OET367" s="141"/>
      <c r="OEU367" s="141"/>
      <c r="OEV367" s="141"/>
      <c r="OEW367" s="141"/>
      <c r="OEX367" s="141"/>
      <c r="OEY367" s="141"/>
      <c r="OEZ367" s="141"/>
      <c r="OFA367" s="141"/>
      <c r="OFB367" s="141"/>
      <c r="OFC367" s="141"/>
      <c r="OFD367" s="141"/>
      <c r="OFE367" s="141"/>
      <c r="OFF367" s="141"/>
      <c r="OFG367" s="141"/>
      <c r="OFH367" s="141"/>
      <c r="OFI367" s="141"/>
      <c r="OFJ367" s="141"/>
      <c r="OFK367" s="141"/>
      <c r="OFL367" s="141"/>
      <c r="OFM367" s="141"/>
      <c r="OFN367" s="141"/>
      <c r="OFO367" s="141"/>
      <c r="OFP367" s="141"/>
      <c r="OFQ367" s="141"/>
      <c r="OFR367" s="141"/>
      <c r="OFS367" s="141"/>
      <c r="OFT367" s="141"/>
      <c r="OFU367" s="141"/>
      <c r="OFV367" s="141"/>
      <c r="OFW367" s="141"/>
      <c r="OFX367" s="141"/>
      <c r="OFY367" s="141"/>
      <c r="OFZ367" s="141"/>
      <c r="OGA367" s="141"/>
      <c r="OGB367" s="141"/>
      <c r="OGC367" s="141"/>
      <c r="OGD367" s="141"/>
      <c r="OGE367" s="141"/>
      <c r="OGF367" s="141"/>
      <c r="OGG367" s="141"/>
      <c r="OGH367" s="141"/>
      <c r="OGI367" s="141"/>
      <c r="OGJ367" s="141"/>
      <c r="OGK367" s="141"/>
      <c r="OGL367" s="141"/>
      <c r="OGM367" s="141"/>
      <c r="OGN367" s="141"/>
      <c r="OGO367" s="141"/>
      <c r="OGP367" s="141"/>
      <c r="OGQ367" s="141"/>
      <c r="OGR367" s="141"/>
      <c r="OGS367" s="141"/>
      <c r="OGT367" s="141"/>
      <c r="OGU367" s="141"/>
      <c r="OGV367" s="141"/>
      <c r="OGW367" s="141"/>
      <c r="OGX367" s="141"/>
      <c r="OGY367" s="141"/>
      <c r="OGZ367" s="141"/>
      <c r="OHA367" s="141"/>
      <c r="OHB367" s="141"/>
      <c r="OHC367" s="141"/>
      <c r="OHD367" s="141"/>
      <c r="OHE367" s="141"/>
      <c r="OHF367" s="141"/>
      <c r="OHG367" s="141"/>
      <c r="OHH367" s="141"/>
      <c r="OHI367" s="141"/>
      <c r="OHJ367" s="141"/>
      <c r="OHK367" s="141"/>
      <c r="OHL367" s="141"/>
      <c r="OHM367" s="141"/>
      <c r="OHN367" s="141"/>
      <c r="OHO367" s="141"/>
      <c r="OHP367" s="141"/>
      <c r="OHQ367" s="141"/>
      <c r="OHR367" s="141"/>
      <c r="OHS367" s="141"/>
      <c r="OHT367" s="141"/>
      <c r="OHU367" s="141"/>
      <c r="OHV367" s="141"/>
      <c r="OHW367" s="141"/>
      <c r="OHX367" s="141"/>
      <c r="OHY367" s="141"/>
      <c r="OHZ367" s="141"/>
      <c r="OIA367" s="141"/>
      <c r="OIB367" s="141"/>
      <c r="OIC367" s="141"/>
      <c r="OID367" s="141"/>
      <c r="OIE367" s="141"/>
      <c r="OIF367" s="141"/>
      <c r="OIG367" s="141"/>
      <c r="OIH367" s="141"/>
      <c r="OII367" s="141"/>
      <c r="OIJ367" s="141"/>
      <c r="OIK367" s="141"/>
      <c r="OIL367" s="141"/>
      <c r="OIM367" s="141"/>
      <c r="OIN367" s="141"/>
      <c r="OIO367" s="141"/>
      <c r="OIP367" s="141"/>
      <c r="OIQ367" s="141"/>
      <c r="OIR367" s="141"/>
      <c r="OIS367" s="141"/>
      <c r="OIT367" s="141"/>
      <c r="OIU367" s="141"/>
      <c r="OIV367" s="141"/>
      <c r="OIW367" s="141"/>
      <c r="OIX367" s="141"/>
      <c r="OIY367" s="141"/>
      <c r="OIZ367" s="141"/>
      <c r="OJA367" s="141"/>
      <c r="OJB367" s="141"/>
      <c r="OJC367" s="141"/>
      <c r="OJD367" s="141"/>
      <c r="OJE367" s="141"/>
      <c r="OJF367" s="141"/>
      <c r="OJG367" s="141"/>
      <c r="OJH367" s="141"/>
      <c r="OJI367" s="141"/>
      <c r="OJJ367" s="141"/>
      <c r="OJK367" s="141"/>
      <c r="OJL367" s="141"/>
      <c r="OJM367" s="141"/>
      <c r="OJN367" s="141"/>
      <c r="OJO367" s="141"/>
      <c r="OJP367" s="141"/>
      <c r="OJQ367" s="141"/>
      <c r="OJR367" s="141"/>
      <c r="OJS367" s="141"/>
      <c r="OJT367" s="141"/>
      <c r="OJU367" s="141"/>
      <c r="OJV367" s="141"/>
      <c r="OJW367" s="141"/>
      <c r="OJX367" s="141"/>
      <c r="OJY367" s="141"/>
      <c r="OJZ367" s="141"/>
      <c r="OKA367" s="141"/>
      <c r="OKB367" s="141"/>
      <c r="OKC367" s="141"/>
      <c r="OKD367" s="141"/>
      <c r="OKE367" s="141"/>
      <c r="OKF367" s="141"/>
      <c r="OKG367" s="141"/>
      <c r="OKH367" s="141"/>
      <c r="OKI367" s="141"/>
      <c r="OKJ367" s="141"/>
      <c r="OKK367" s="141"/>
      <c r="OKL367" s="141"/>
      <c r="OKM367" s="141"/>
      <c r="OKN367" s="141"/>
      <c r="OKO367" s="141"/>
      <c r="OKP367" s="141"/>
      <c r="OKQ367" s="141"/>
      <c r="OKR367" s="141"/>
      <c r="OKS367" s="141"/>
      <c r="OKT367" s="141"/>
      <c r="OKU367" s="141"/>
      <c r="OKV367" s="141"/>
      <c r="OKW367" s="141"/>
      <c r="OKX367" s="141"/>
      <c r="OKY367" s="141"/>
      <c r="OKZ367" s="141"/>
      <c r="OLA367" s="141"/>
      <c r="OLB367" s="141"/>
      <c r="OLC367" s="141"/>
      <c r="OLD367" s="141"/>
      <c r="OLE367" s="141"/>
      <c r="OLF367" s="141"/>
      <c r="OLG367" s="141"/>
      <c r="OLH367" s="141"/>
      <c r="OLI367" s="141"/>
      <c r="OLJ367" s="141"/>
      <c r="OLK367" s="141"/>
      <c r="OLL367" s="141"/>
      <c r="OLM367" s="141"/>
      <c r="OLN367" s="141"/>
      <c r="OLO367" s="141"/>
      <c r="OLP367" s="141"/>
      <c r="OLQ367" s="141"/>
      <c r="OLR367" s="141"/>
      <c r="OLS367" s="141"/>
      <c r="OLT367" s="141"/>
      <c r="OLU367" s="141"/>
      <c r="OLV367" s="141"/>
      <c r="OLW367" s="141"/>
      <c r="OLX367" s="141"/>
      <c r="OLY367" s="141"/>
      <c r="OLZ367" s="141"/>
      <c r="OMA367" s="141"/>
      <c r="OMB367" s="141"/>
      <c r="OMC367" s="141"/>
      <c r="OMD367" s="141"/>
      <c r="OME367" s="141"/>
      <c r="OMF367" s="141"/>
      <c r="OMG367" s="141"/>
      <c r="OMH367" s="141"/>
      <c r="OMI367" s="141"/>
      <c r="OMJ367" s="141"/>
      <c r="OMK367" s="141"/>
      <c r="OML367" s="141"/>
      <c r="OMM367" s="141"/>
      <c r="OMN367" s="141"/>
      <c r="OMO367" s="141"/>
      <c r="OMP367" s="141"/>
      <c r="OMQ367" s="141"/>
      <c r="OMR367" s="141"/>
      <c r="OMS367" s="141"/>
      <c r="OMT367" s="141"/>
      <c r="OMU367" s="141"/>
      <c r="OMV367" s="141"/>
      <c r="OMW367" s="141"/>
      <c r="OMX367" s="141"/>
      <c r="OMY367" s="141"/>
      <c r="OMZ367" s="141"/>
      <c r="ONA367" s="141"/>
      <c r="ONB367" s="141"/>
      <c r="ONC367" s="141"/>
      <c r="OND367" s="141"/>
      <c r="ONE367" s="141"/>
      <c r="ONF367" s="141"/>
      <c r="ONG367" s="141"/>
      <c r="ONH367" s="141"/>
      <c r="ONI367" s="141"/>
      <c r="ONJ367" s="141"/>
      <c r="ONK367" s="141"/>
      <c r="ONL367" s="141"/>
      <c r="ONM367" s="141"/>
      <c r="ONN367" s="141"/>
      <c r="ONO367" s="141"/>
      <c r="ONP367" s="141"/>
      <c r="ONQ367" s="141"/>
      <c r="ONR367" s="141"/>
      <c r="ONS367" s="141"/>
      <c r="ONT367" s="141"/>
      <c r="ONU367" s="141"/>
      <c r="ONV367" s="141"/>
      <c r="ONW367" s="141"/>
      <c r="ONX367" s="141"/>
      <c r="ONY367" s="141"/>
      <c r="ONZ367" s="141"/>
      <c r="OOA367" s="141"/>
      <c r="OOB367" s="141"/>
      <c r="OOC367" s="141"/>
      <c r="OOD367" s="141"/>
      <c r="OOE367" s="141"/>
      <c r="OOF367" s="141"/>
      <c r="OOG367" s="141"/>
      <c r="OOH367" s="141"/>
      <c r="OOI367" s="141"/>
      <c r="OOJ367" s="141"/>
      <c r="OOK367" s="141"/>
      <c r="OOL367" s="141"/>
      <c r="OOM367" s="141"/>
      <c r="OON367" s="141"/>
      <c r="OOO367" s="141"/>
      <c r="OOP367" s="141"/>
      <c r="OOQ367" s="141"/>
      <c r="OOR367" s="141"/>
      <c r="OOS367" s="141"/>
      <c r="OOT367" s="141"/>
      <c r="OOU367" s="141"/>
      <c r="OOV367" s="141"/>
      <c r="OOW367" s="141"/>
      <c r="OOX367" s="141"/>
      <c r="OOY367" s="141"/>
      <c r="OOZ367" s="141"/>
      <c r="OPA367" s="141"/>
      <c r="OPB367" s="141"/>
      <c r="OPC367" s="141"/>
      <c r="OPD367" s="141"/>
      <c r="OPE367" s="141"/>
      <c r="OPF367" s="141"/>
      <c r="OPG367" s="141"/>
      <c r="OPH367" s="141"/>
      <c r="OPI367" s="141"/>
      <c r="OPJ367" s="141"/>
      <c r="OPK367" s="141"/>
      <c r="OPL367" s="141"/>
      <c r="OPM367" s="141"/>
      <c r="OPN367" s="141"/>
      <c r="OPO367" s="141"/>
      <c r="OPP367" s="141"/>
      <c r="OPQ367" s="141"/>
      <c r="OPR367" s="141"/>
      <c r="OPS367" s="141"/>
      <c r="OPT367" s="141"/>
      <c r="OPU367" s="141"/>
      <c r="OPV367" s="141"/>
      <c r="OPW367" s="141"/>
      <c r="OPX367" s="141"/>
      <c r="OPY367" s="141"/>
      <c r="OPZ367" s="141"/>
      <c r="OQA367" s="141"/>
      <c r="OQB367" s="141"/>
      <c r="OQC367" s="141"/>
      <c r="OQD367" s="141"/>
      <c r="OQE367" s="141"/>
      <c r="OQF367" s="141"/>
      <c r="OQG367" s="141"/>
      <c r="OQH367" s="141"/>
      <c r="OQI367" s="141"/>
      <c r="OQJ367" s="141"/>
      <c r="OQK367" s="141"/>
      <c r="OQL367" s="141"/>
      <c r="OQM367" s="141"/>
      <c r="OQN367" s="141"/>
      <c r="OQO367" s="141"/>
      <c r="OQP367" s="141"/>
      <c r="OQQ367" s="141"/>
      <c r="OQR367" s="141"/>
      <c r="OQS367" s="141"/>
      <c r="OQT367" s="141"/>
      <c r="OQU367" s="141"/>
      <c r="OQV367" s="141"/>
      <c r="OQW367" s="141"/>
      <c r="OQX367" s="141"/>
      <c r="OQY367" s="141"/>
      <c r="OQZ367" s="141"/>
      <c r="ORA367" s="141"/>
      <c r="ORB367" s="141"/>
      <c r="ORC367" s="141"/>
      <c r="ORD367" s="141"/>
      <c r="ORE367" s="141"/>
      <c r="ORF367" s="141"/>
      <c r="ORG367" s="141"/>
      <c r="ORH367" s="141"/>
      <c r="ORI367" s="141"/>
      <c r="ORJ367" s="141"/>
      <c r="ORK367" s="141"/>
      <c r="ORL367" s="141"/>
      <c r="ORM367" s="141"/>
      <c r="ORN367" s="141"/>
      <c r="ORO367" s="141"/>
      <c r="ORP367" s="141"/>
      <c r="ORQ367" s="141"/>
      <c r="ORR367" s="141"/>
      <c r="ORS367" s="141"/>
      <c r="ORT367" s="141"/>
      <c r="ORU367" s="141"/>
      <c r="ORV367" s="141"/>
      <c r="ORW367" s="141"/>
      <c r="ORX367" s="141"/>
      <c r="ORY367" s="141"/>
      <c r="ORZ367" s="141"/>
      <c r="OSA367" s="141"/>
      <c r="OSB367" s="141"/>
      <c r="OSC367" s="141"/>
      <c r="OSD367" s="141"/>
      <c r="OSE367" s="141"/>
      <c r="OSF367" s="141"/>
      <c r="OSG367" s="141"/>
      <c r="OSH367" s="141"/>
      <c r="OSI367" s="141"/>
      <c r="OSJ367" s="141"/>
      <c r="OSK367" s="141"/>
      <c r="OSL367" s="141"/>
      <c r="OSM367" s="141"/>
      <c r="OSN367" s="141"/>
      <c r="OSO367" s="141"/>
      <c r="OSP367" s="141"/>
      <c r="OSQ367" s="141"/>
      <c r="OSR367" s="141"/>
      <c r="OSS367" s="141"/>
      <c r="OST367" s="141"/>
      <c r="OSU367" s="141"/>
      <c r="OSV367" s="141"/>
      <c r="OSW367" s="141"/>
      <c r="OSX367" s="141"/>
      <c r="OSY367" s="141"/>
      <c r="OSZ367" s="141"/>
      <c r="OTA367" s="141"/>
      <c r="OTB367" s="141"/>
      <c r="OTC367" s="141"/>
      <c r="OTD367" s="141"/>
      <c r="OTE367" s="141"/>
      <c r="OTF367" s="141"/>
      <c r="OTG367" s="141"/>
      <c r="OTH367" s="141"/>
      <c r="OTI367" s="141"/>
      <c r="OTJ367" s="141"/>
      <c r="OTK367" s="141"/>
      <c r="OTL367" s="141"/>
      <c r="OTM367" s="141"/>
      <c r="OTN367" s="141"/>
      <c r="OTO367" s="141"/>
      <c r="OTP367" s="141"/>
      <c r="OTQ367" s="141"/>
      <c r="OTR367" s="141"/>
      <c r="OTS367" s="141"/>
      <c r="OTT367" s="141"/>
      <c r="OTU367" s="141"/>
      <c r="OTV367" s="141"/>
      <c r="OTW367" s="141"/>
      <c r="OTX367" s="141"/>
      <c r="OTY367" s="141"/>
      <c r="OTZ367" s="141"/>
      <c r="OUA367" s="141"/>
      <c r="OUB367" s="141"/>
      <c r="OUC367" s="141"/>
      <c r="OUD367" s="141"/>
      <c r="OUE367" s="141"/>
      <c r="OUF367" s="141"/>
      <c r="OUG367" s="141"/>
      <c r="OUH367" s="141"/>
      <c r="OUI367" s="141"/>
      <c r="OUJ367" s="141"/>
      <c r="OUK367" s="141"/>
      <c r="OUL367" s="141"/>
      <c r="OUM367" s="141"/>
      <c r="OUN367" s="141"/>
      <c r="OUO367" s="141"/>
      <c r="OUP367" s="141"/>
      <c r="OUQ367" s="141"/>
      <c r="OUR367" s="141"/>
      <c r="OUS367" s="141"/>
      <c r="OUT367" s="141"/>
      <c r="OUU367" s="141"/>
      <c r="OUV367" s="141"/>
      <c r="OUW367" s="141"/>
      <c r="OUX367" s="141"/>
      <c r="OUY367" s="141"/>
      <c r="OUZ367" s="141"/>
      <c r="OVA367" s="141"/>
      <c r="OVB367" s="141"/>
      <c r="OVC367" s="141"/>
      <c r="OVD367" s="141"/>
      <c r="OVE367" s="141"/>
      <c r="OVF367" s="141"/>
      <c r="OVG367" s="141"/>
      <c r="OVH367" s="141"/>
      <c r="OVI367" s="141"/>
      <c r="OVJ367" s="141"/>
      <c r="OVK367" s="141"/>
      <c r="OVL367" s="141"/>
      <c r="OVM367" s="141"/>
      <c r="OVN367" s="141"/>
      <c r="OVO367" s="141"/>
      <c r="OVP367" s="141"/>
      <c r="OVQ367" s="141"/>
      <c r="OVR367" s="141"/>
      <c r="OVS367" s="141"/>
      <c r="OVT367" s="141"/>
      <c r="OVU367" s="141"/>
      <c r="OVV367" s="141"/>
      <c r="OVW367" s="141"/>
      <c r="OVX367" s="141"/>
      <c r="OVY367" s="141"/>
      <c r="OVZ367" s="141"/>
      <c r="OWA367" s="141"/>
      <c r="OWB367" s="141"/>
      <c r="OWC367" s="141"/>
      <c r="OWD367" s="141"/>
      <c r="OWE367" s="141"/>
      <c r="OWF367" s="141"/>
      <c r="OWG367" s="141"/>
      <c r="OWH367" s="141"/>
      <c r="OWI367" s="141"/>
      <c r="OWJ367" s="141"/>
      <c r="OWK367" s="141"/>
      <c r="OWL367" s="141"/>
      <c r="OWM367" s="141"/>
      <c r="OWN367" s="141"/>
      <c r="OWO367" s="141"/>
      <c r="OWP367" s="141"/>
      <c r="OWQ367" s="141"/>
      <c r="OWR367" s="141"/>
      <c r="OWS367" s="141"/>
      <c r="OWT367" s="141"/>
      <c r="OWU367" s="141"/>
      <c r="OWV367" s="141"/>
      <c r="OWW367" s="141"/>
      <c r="OWX367" s="141"/>
      <c r="OWY367" s="141"/>
      <c r="OWZ367" s="141"/>
      <c r="OXA367" s="141"/>
      <c r="OXB367" s="141"/>
      <c r="OXC367" s="141"/>
      <c r="OXD367" s="141"/>
      <c r="OXE367" s="141"/>
      <c r="OXF367" s="141"/>
      <c r="OXG367" s="141"/>
      <c r="OXH367" s="141"/>
      <c r="OXI367" s="141"/>
      <c r="OXJ367" s="141"/>
      <c r="OXK367" s="141"/>
      <c r="OXL367" s="141"/>
      <c r="OXM367" s="141"/>
      <c r="OXN367" s="141"/>
      <c r="OXO367" s="141"/>
      <c r="OXP367" s="141"/>
      <c r="OXQ367" s="141"/>
      <c r="OXR367" s="141"/>
      <c r="OXS367" s="141"/>
      <c r="OXT367" s="141"/>
      <c r="OXU367" s="141"/>
      <c r="OXV367" s="141"/>
      <c r="OXW367" s="141"/>
      <c r="OXX367" s="141"/>
      <c r="OXY367" s="141"/>
      <c r="OXZ367" s="141"/>
      <c r="OYA367" s="141"/>
      <c r="OYB367" s="141"/>
      <c r="OYC367" s="141"/>
      <c r="OYD367" s="141"/>
      <c r="OYE367" s="141"/>
      <c r="OYF367" s="141"/>
      <c r="OYG367" s="141"/>
      <c r="OYH367" s="141"/>
      <c r="OYI367" s="141"/>
      <c r="OYJ367" s="141"/>
      <c r="OYK367" s="141"/>
      <c r="OYL367" s="141"/>
      <c r="OYM367" s="141"/>
      <c r="OYN367" s="141"/>
      <c r="OYO367" s="141"/>
      <c r="OYP367" s="141"/>
      <c r="OYQ367" s="141"/>
      <c r="OYR367" s="141"/>
      <c r="OYS367" s="141"/>
      <c r="OYT367" s="141"/>
      <c r="OYU367" s="141"/>
      <c r="OYV367" s="141"/>
      <c r="OYW367" s="141"/>
      <c r="OYX367" s="141"/>
      <c r="OYY367" s="141"/>
      <c r="OYZ367" s="141"/>
      <c r="OZA367" s="141"/>
      <c r="OZB367" s="141"/>
      <c r="OZC367" s="141"/>
      <c r="OZD367" s="141"/>
      <c r="OZE367" s="141"/>
      <c r="OZF367" s="141"/>
      <c r="OZG367" s="141"/>
      <c r="OZH367" s="141"/>
      <c r="OZI367" s="141"/>
      <c r="OZJ367" s="141"/>
      <c r="OZK367" s="141"/>
      <c r="OZL367" s="141"/>
      <c r="OZM367" s="141"/>
      <c r="OZN367" s="141"/>
      <c r="OZO367" s="141"/>
      <c r="OZP367" s="141"/>
      <c r="OZQ367" s="141"/>
      <c r="OZR367" s="141"/>
      <c r="OZS367" s="141"/>
      <c r="OZT367" s="141"/>
      <c r="OZU367" s="141"/>
      <c r="OZV367" s="141"/>
      <c r="OZW367" s="141"/>
      <c r="OZX367" s="141"/>
      <c r="OZY367" s="141"/>
      <c r="OZZ367" s="141"/>
      <c r="PAA367" s="141"/>
      <c r="PAB367" s="141"/>
      <c r="PAC367" s="141"/>
      <c r="PAD367" s="141"/>
      <c r="PAE367" s="141"/>
      <c r="PAF367" s="141"/>
      <c r="PAG367" s="141"/>
      <c r="PAH367" s="141"/>
      <c r="PAI367" s="141"/>
      <c r="PAJ367" s="141"/>
      <c r="PAK367" s="141"/>
      <c r="PAL367" s="141"/>
      <c r="PAM367" s="141"/>
      <c r="PAN367" s="141"/>
      <c r="PAO367" s="141"/>
      <c r="PAP367" s="141"/>
      <c r="PAQ367" s="141"/>
      <c r="PAR367" s="141"/>
      <c r="PAS367" s="141"/>
      <c r="PAT367" s="141"/>
      <c r="PAU367" s="141"/>
      <c r="PAV367" s="141"/>
      <c r="PAW367" s="141"/>
      <c r="PAX367" s="141"/>
      <c r="PAY367" s="141"/>
      <c r="PAZ367" s="141"/>
      <c r="PBA367" s="141"/>
      <c r="PBB367" s="141"/>
      <c r="PBC367" s="141"/>
      <c r="PBD367" s="141"/>
      <c r="PBE367" s="141"/>
      <c r="PBF367" s="141"/>
      <c r="PBG367" s="141"/>
      <c r="PBH367" s="141"/>
      <c r="PBI367" s="141"/>
      <c r="PBJ367" s="141"/>
      <c r="PBK367" s="141"/>
      <c r="PBL367" s="141"/>
      <c r="PBM367" s="141"/>
      <c r="PBN367" s="141"/>
      <c r="PBO367" s="141"/>
      <c r="PBP367" s="141"/>
      <c r="PBQ367" s="141"/>
      <c r="PBR367" s="141"/>
      <c r="PBS367" s="141"/>
      <c r="PBT367" s="141"/>
      <c r="PBU367" s="141"/>
      <c r="PBV367" s="141"/>
      <c r="PBW367" s="141"/>
      <c r="PBX367" s="141"/>
      <c r="PBY367" s="141"/>
      <c r="PBZ367" s="141"/>
      <c r="PCA367" s="141"/>
      <c r="PCB367" s="141"/>
      <c r="PCC367" s="141"/>
      <c r="PCD367" s="141"/>
      <c r="PCE367" s="141"/>
      <c r="PCF367" s="141"/>
      <c r="PCG367" s="141"/>
      <c r="PCH367" s="141"/>
      <c r="PCI367" s="141"/>
      <c r="PCJ367" s="141"/>
      <c r="PCK367" s="141"/>
      <c r="PCL367" s="141"/>
      <c r="PCM367" s="141"/>
      <c r="PCN367" s="141"/>
      <c r="PCO367" s="141"/>
      <c r="PCP367" s="141"/>
      <c r="PCQ367" s="141"/>
      <c r="PCR367" s="141"/>
      <c r="PCS367" s="141"/>
      <c r="PCT367" s="141"/>
      <c r="PCU367" s="141"/>
      <c r="PCV367" s="141"/>
      <c r="PCW367" s="141"/>
      <c r="PCX367" s="141"/>
      <c r="PCY367" s="141"/>
      <c r="PCZ367" s="141"/>
      <c r="PDA367" s="141"/>
      <c r="PDB367" s="141"/>
      <c r="PDC367" s="141"/>
      <c r="PDD367" s="141"/>
      <c r="PDE367" s="141"/>
      <c r="PDF367" s="141"/>
      <c r="PDG367" s="141"/>
      <c r="PDH367" s="141"/>
      <c r="PDI367" s="141"/>
      <c r="PDJ367" s="141"/>
      <c r="PDK367" s="141"/>
      <c r="PDL367" s="141"/>
      <c r="PDM367" s="141"/>
      <c r="PDN367" s="141"/>
      <c r="PDO367" s="141"/>
      <c r="PDP367" s="141"/>
      <c r="PDQ367" s="141"/>
      <c r="PDR367" s="141"/>
      <c r="PDS367" s="141"/>
      <c r="PDT367" s="141"/>
      <c r="PDU367" s="141"/>
      <c r="PDV367" s="141"/>
      <c r="PDW367" s="141"/>
      <c r="PDX367" s="141"/>
      <c r="PDY367" s="141"/>
      <c r="PDZ367" s="141"/>
      <c r="PEA367" s="141"/>
      <c r="PEB367" s="141"/>
      <c r="PEC367" s="141"/>
      <c r="PED367" s="141"/>
      <c r="PEE367" s="141"/>
      <c r="PEF367" s="141"/>
      <c r="PEG367" s="141"/>
      <c r="PEH367" s="141"/>
      <c r="PEI367" s="141"/>
      <c r="PEJ367" s="141"/>
      <c r="PEK367" s="141"/>
      <c r="PEL367" s="141"/>
      <c r="PEM367" s="141"/>
      <c r="PEN367" s="141"/>
      <c r="PEO367" s="141"/>
      <c r="PEP367" s="141"/>
      <c r="PEQ367" s="141"/>
      <c r="PER367" s="141"/>
      <c r="PES367" s="141"/>
      <c r="PET367" s="141"/>
      <c r="PEU367" s="141"/>
      <c r="PEV367" s="141"/>
      <c r="PEW367" s="141"/>
      <c r="PEX367" s="141"/>
      <c r="PEY367" s="141"/>
      <c r="PEZ367" s="141"/>
      <c r="PFA367" s="141"/>
      <c r="PFB367" s="141"/>
      <c r="PFC367" s="141"/>
      <c r="PFD367" s="141"/>
      <c r="PFE367" s="141"/>
      <c r="PFF367" s="141"/>
      <c r="PFG367" s="141"/>
      <c r="PFH367" s="141"/>
      <c r="PFI367" s="141"/>
      <c r="PFJ367" s="141"/>
      <c r="PFK367" s="141"/>
      <c r="PFL367" s="141"/>
      <c r="PFM367" s="141"/>
      <c r="PFN367" s="141"/>
      <c r="PFO367" s="141"/>
      <c r="PFP367" s="141"/>
      <c r="PFQ367" s="141"/>
      <c r="PFR367" s="141"/>
      <c r="PFS367" s="141"/>
      <c r="PFT367" s="141"/>
      <c r="PFU367" s="141"/>
      <c r="PFV367" s="141"/>
      <c r="PFW367" s="141"/>
      <c r="PFX367" s="141"/>
      <c r="PFY367" s="141"/>
      <c r="PFZ367" s="141"/>
      <c r="PGA367" s="141"/>
      <c r="PGB367" s="141"/>
      <c r="PGC367" s="141"/>
      <c r="PGD367" s="141"/>
      <c r="PGE367" s="141"/>
      <c r="PGF367" s="141"/>
      <c r="PGG367" s="141"/>
      <c r="PGH367" s="141"/>
      <c r="PGI367" s="141"/>
      <c r="PGJ367" s="141"/>
      <c r="PGK367" s="141"/>
      <c r="PGL367" s="141"/>
      <c r="PGM367" s="141"/>
      <c r="PGN367" s="141"/>
      <c r="PGO367" s="141"/>
      <c r="PGP367" s="141"/>
      <c r="PGQ367" s="141"/>
      <c r="PGR367" s="141"/>
      <c r="PGS367" s="141"/>
      <c r="PGT367" s="141"/>
      <c r="PGU367" s="141"/>
      <c r="PGV367" s="141"/>
      <c r="PGW367" s="141"/>
      <c r="PGX367" s="141"/>
      <c r="PGY367" s="141"/>
      <c r="PGZ367" s="141"/>
      <c r="PHA367" s="141"/>
      <c r="PHB367" s="141"/>
      <c r="PHC367" s="141"/>
      <c r="PHD367" s="141"/>
      <c r="PHE367" s="141"/>
      <c r="PHF367" s="141"/>
      <c r="PHG367" s="141"/>
      <c r="PHH367" s="141"/>
      <c r="PHI367" s="141"/>
      <c r="PHJ367" s="141"/>
      <c r="PHK367" s="141"/>
      <c r="PHL367" s="141"/>
      <c r="PHM367" s="141"/>
      <c r="PHN367" s="141"/>
      <c r="PHO367" s="141"/>
      <c r="PHP367" s="141"/>
      <c r="PHQ367" s="141"/>
      <c r="PHR367" s="141"/>
      <c r="PHS367" s="141"/>
      <c r="PHT367" s="141"/>
      <c r="PHU367" s="141"/>
      <c r="PHV367" s="141"/>
      <c r="PHW367" s="141"/>
      <c r="PHX367" s="141"/>
      <c r="PHY367" s="141"/>
      <c r="PHZ367" s="141"/>
      <c r="PIA367" s="141"/>
      <c r="PIB367" s="141"/>
      <c r="PIC367" s="141"/>
      <c r="PID367" s="141"/>
      <c r="PIE367" s="141"/>
      <c r="PIF367" s="141"/>
      <c r="PIG367" s="141"/>
      <c r="PIH367" s="141"/>
      <c r="PII367" s="141"/>
      <c r="PIJ367" s="141"/>
      <c r="PIK367" s="141"/>
      <c r="PIL367" s="141"/>
      <c r="PIM367" s="141"/>
      <c r="PIN367" s="141"/>
      <c r="PIO367" s="141"/>
      <c r="PIP367" s="141"/>
      <c r="PIQ367" s="141"/>
      <c r="PIR367" s="141"/>
      <c r="PIS367" s="141"/>
      <c r="PIT367" s="141"/>
      <c r="PIU367" s="141"/>
      <c r="PIV367" s="141"/>
      <c r="PIW367" s="141"/>
      <c r="PIX367" s="141"/>
      <c r="PIY367" s="141"/>
      <c r="PIZ367" s="141"/>
      <c r="PJA367" s="141"/>
      <c r="PJB367" s="141"/>
      <c r="PJC367" s="141"/>
      <c r="PJD367" s="141"/>
      <c r="PJE367" s="141"/>
      <c r="PJF367" s="141"/>
      <c r="PJG367" s="141"/>
      <c r="PJH367" s="141"/>
      <c r="PJI367" s="141"/>
      <c r="PJJ367" s="141"/>
      <c r="PJK367" s="141"/>
      <c r="PJL367" s="141"/>
      <c r="PJM367" s="141"/>
      <c r="PJN367" s="141"/>
      <c r="PJO367" s="141"/>
      <c r="PJP367" s="141"/>
      <c r="PJQ367" s="141"/>
      <c r="PJR367" s="141"/>
      <c r="PJS367" s="141"/>
      <c r="PJT367" s="141"/>
      <c r="PJU367" s="141"/>
      <c r="PJV367" s="141"/>
      <c r="PJW367" s="141"/>
      <c r="PJX367" s="141"/>
      <c r="PJY367" s="141"/>
      <c r="PJZ367" s="141"/>
      <c r="PKA367" s="141"/>
      <c r="PKB367" s="141"/>
      <c r="PKC367" s="141"/>
      <c r="PKD367" s="141"/>
      <c r="PKE367" s="141"/>
      <c r="PKF367" s="141"/>
      <c r="PKG367" s="141"/>
      <c r="PKH367" s="141"/>
      <c r="PKI367" s="141"/>
      <c r="PKJ367" s="141"/>
      <c r="PKK367" s="141"/>
      <c r="PKL367" s="141"/>
      <c r="PKM367" s="141"/>
      <c r="PKN367" s="141"/>
      <c r="PKO367" s="141"/>
      <c r="PKP367" s="141"/>
      <c r="PKQ367" s="141"/>
      <c r="PKR367" s="141"/>
      <c r="PKS367" s="141"/>
      <c r="PKT367" s="141"/>
      <c r="PKU367" s="141"/>
      <c r="PKV367" s="141"/>
      <c r="PKW367" s="141"/>
      <c r="PKX367" s="141"/>
      <c r="PKY367" s="141"/>
      <c r="PKZ367" s="141"/>
      <c r="PLA367" s="141"/>
      <c r="PLB367" s="141"/>
      <c r="PLC367" s="141"/>
      <c r="PLD367" s="141"/>
      <c r="PLE367" s="141"/>
      <c r="PLF367" s="141"/>
      <c r="PLG367" s="141"/>
      <c r="PLH367" s="141"/>
      <c r="PLI367" s="141"/>
      <c r="PLJ367" s="141"/>
      <c r="PLK367" s="141"/>
      <c r="PLL367" s="141"/>
      <c r="PLM367" s="141"/>
      <c r="PLN367" s="141"/>
      <c r="PLO367" s="141"/>
      <c r="PLP367" s="141"/>
      <c r="PLQ367" s="141"/>
      <c r="PLR367" s="141"/>
      <c r="PLS367" s="141"/>
      <c r="PLT367" s="141"/>
      <c r="PLU367" s="141"/>
      <c r="PLV367" s="141"/>
      <c r="PLW367" s="141"/>
      <c r="PLX367" s="141"/>
      <c r="PLY367" s="141"/>
      <c r="PLZ367" s="141"/>
      <c r="PMA367" s="141"/>
      <c r="PMB367" s="141"/>
      <c r="PMC367" s="141"/>
      <c r="PMD367" s="141"/>
      <c r="PME367" s="141"/>
      <c r="PMF367" s="141"/>
      <c r="PMG367" s="141"/>
      <c r="PMH367" s="141"/>
      <c r="PMI367" s="141"/>
      <c r="PMJ367" s="141"/>
      <c r="PMK367" s="141"/>
      <c r="PML367" s="141"/>
      <c r="PMM367" s="141"/>
      <c r="PMN367" s="141"/>
      <c r="PMO367" s="141"/>
      <c r="PMP367" s="141"/>
      <c r="PMQ367" s="141"/>
      <c r="PMR367" s="141"/>
      <c r="PMS367" s="141"/>
      <c r="PMT367" s="141"/>
      <c r="PMU367" s="141"/>
      <c r="PMV367" s="141"/>
      <c r="PMW367" s="141"/>
      <c r="PMX367" s="141"/>
      <c r="PMY367" s="141"/>
      <c r="PMZ367" s="141"/>
      <c r="PNA367" s="141"/>
      <c r="PNB367" s="141"/>
      <c r="PNC367" s="141"/>
      <c r="PND367" s="141"/>
      <c r="PNE367" s="141"/>
      <c r="PNF367" s="141"/>
      <c r="PNG367" s="141"/>
      <c r="PNH367" s="141"/>
      <c r="PNI367" s="141"/>
      <c r="PNJ367" s="141"/>
      <c r="PNK367" s="141"/>
      <c r="PNL367" s="141"/>
      <c r="PNM367" s="141"/>
      <c r="PNN367" s="141"/>
      <c r="PNO367" s="141"/>
      <c r="PNP367" s="141"/>
      <c r="PNQ367" s="141"/>
      <c r="PNR367" s="141"/>
      <c r="PNS367" s="141"/>
      <c r="PNT367" s="141"/>
      <c r="PNU367" s="141"/>
      <c r="PNV367" s="141"/>
      <c r="PNW367" s="141"/>
      <c r="PNX367" s="141"/>
      <c r="PNY367" s="141"/>
      <c r="PNZ367" s="141"/>
      <c r="POA367" s="141"/>
      <c r="POB367" s="141"/>
      <c r="POC367" s="141"/>
      <c r="POD367" s="141"/>
      <c r="POE367" s="141"/>
      <c r="POF367" s="141"/>
      <c r="POG367" s="141"/>
      <c r="POH367" s="141"/>
      <c r="POI367" s="141"/>
      <c r="POJ367" s="141"/>
      <c r="POK367" s="141"/>
      <c r="POL367" s="141"/>
      <c r="POM367" s="141"/>
      <c r="PON367" s="141"/>
      <c r="POO367" s="141"/>
      <c r="POP367" s="141"/>
      <c r="POQ367" s="141"/>
      <c r="POR367" s="141"/>
      <c r="POS367" s="141"/>
      <c r="POT367" s="141"/>
      <c r="POU367" s="141"/>
      <c r="POV367" s="141"/>
      <c r="POW367" s="141"/>
      <c r="POX367" s="141"/>
      <c r="POY367" s="141"/>
      <c r="POZ367" s="141"/>
      <c r="PPA367" s="141"/>
      <c r="PPB367" s="141"/>
      <c r="PPC367" s="141"/>
      <c r="PPD367" s="141"/>
      <c r="PPE367" s="141"/>
      <c r="PPF367" s="141"/>
      <c r="PPG367" s="141"/>
      <c r="PPH367" s="141"/>
      <c r="PPI367" s="141"/>
      <c r="PPJ367" s="141"/>
      <c r="PPK367" s="141"/>
      <c r="PPL367" s="141"/>
      <c r="PPM367" s="141"/>
      <c r="PPN367" s="141"/>
      <c r="PPO367" s="141"/>
      <c r="PPP367" s="141"/>
      <c r="PPQ367" s="141"/>
      <c r="PPR367" s="141"/>
      <c r="PPS367" s="141"/>
      <c r="PPT367" s="141"/>
      <c r="PPU367" s="141"/>
      <c r="PPV367" s="141"/>
      <c r="PPW367" s="141"/>
      <c r="PPX367" s="141"/>
      <c r="PPY367" s="141"/>
      <c r="PPZ367" s="141"/>
      <c r="PQA367" s="141"/>
      <c r="PQB367" s="141"/>
      <c r="PQC367" s="141"/>
      <c r="PQD367" s="141"/>
      <c r="PQE367" s="141"/>
      <c r="PQF367" s="141"/>
      <c r="PQG367" s="141"/>
      <c r="PQH367" s="141"/>
      <c r="PQI367" s="141"/>
      <c r="PQJ367" s="141"/>
      <c r="PQK367" s="141"/>
      <c r="PQL367" s="141"/>
      <c r="PQM367" s="141"/>
      <c r="PQN367" s="141"/>
      <c r="PQO367" s="141"/>
      <c r="PQP367" s="141"/>
      <c r="PQQ367" s="141"/>
      <c r="PQR367" s="141"/>
      <c r="PQS367" s="141"/>
      <c r="PQT367" s="141"/>
      <c r="PQU367" s="141"/>
      <c r="PQV367" s="141"/>
      <c r="PQW367" s="141"/>
      <c r="PQX367" s="141"/>
      <c r="PQY367" s="141"/>
      <c r="PQZ367" s="141"/>
      <c r="PRA367" s="141"/>
      <c r="PRB367" s="141"/>
      <c r="PRC367" s="141"/>
      <c r="PRD367" s="141"/>
      <c r="PRE367" s="141"/>
      <c r="PRF367" s="141"/>
      <c r="PRG367" s="141"/>
      <c r="PRH367" s="141"/>
      <c r="PRI367" s="141"/>
      <c r="PRJ367" s="141"/>
      <c r="PRK367" s="141"/>
      <c r="PRL367" s="141"/>
      <c r="PRM367" s="141"/>
      <c r="PRN367" s="141"/>
      <c r="PRO367" s="141"/>
      <c r="PRP367" s="141"/>
      <c r="PRQ367" s="141"/>
      <c r="PRR367" s="141"/>
      <c r="PRS367" s="141"/>
      <c r="PRT367" s="141"/>
      <c r="PRU367" s="141"/>
      <c r="PRV367" s="141"/>
      <c r="PRW367" s="141"/>
      <c r="PRX367" s="141"/>
      <c r="PRY367" s="141"/>
      <c r="PRZ367" s="141"/>
      <c r="PSA367" s="141"/>
      <c r="PSB367" s="141"/>
      <c r="PSC367" s="141"/>
      <c r="PSD367" s="141"/>
      <c r="PSE367" s="141"/>
      <c r="PSF367" s="141"/>
      <c r="PSG367" s="141"/>
      <c r="PSH367" s="141"/>
      <c r="PSI367" s="141"/>
      <c r="PSJ367" s="141"/>
      <c r="PSK367" s="141"/>
      <c r="PSL367" s="141"/>
      <c r="PSM367" s="141"/>
      <c r="PSN367" s="141"/>
      <c r="PSO367" s="141"/>
      <c r="PSP367" s="141"/>
      <c r="PSQ367" s="141"/>
      <c r="PSR367" s="141"/>
      <c r="PSS367" s="141"/>
      <c r="PST367" s="141"/>
      <c r="PSU367" s="141"/>
      <c r="PSV367" s="141"/>
      <c r="PSW367" s="141"/>
      <c r="PSX367" s="141"/>
      <c r="PSY367" s="141"/>
      <c r="PSZ367" s="141"/>
      <c r="PTA367" s="141"/>
      <c r="PTB367" s="141"/>
      <c r="PTC367" s="141"/>
      <c r="PTD367" s="141"/>
      <c r="PTE367" s="141"/>
      <c r="PTF367" s="141"/>
      <c r="PTG367" s="141"/>
      <c r="PTH367" s="141"/>
      <c r="PTI367" s="141"/>
      <c r="PTJ367" s="141"/>
      <c r="PTK367" s="141"/>
      <c r="PTL367" s="141"/>
      <c r="PTM367" s="141"/>
      <c r="PTN367" s="141"/>
      <c r="PTO367" s="141"/>
      <c r="PTP367" s="141"/>
      <c r="PTQ367" s="141"/>
      <c r="PTR367" s="141"/>
      <c r="PTS367" s="141"/>
      <c r="PTT367" s="141"/>
      <c r="PTU367" s="141"/>
      <c r="PTV367" s="141"/>
      <c r="PTW367" s="141"/>
      <c r="PTX367" s="141"/>
      <c r="PTY367" s="141"/>
      <c r="PTZ367" s="141"/>
      <c r="PUA367" s="141"/>
      <c r="PUB367" s="141"/>
      <c r="PUC367" s="141"/>
      <c r="PUD367" s="141"/>
      <c r="PUE367" s="141"/>
      <c r="PUF367" s="141"/>
      <c r="PUG367" s="141"/>
      <c r="PUH367" s="141"/>
      <c r="PUI367" s="141"/>
      <c r="PUJ367" s="141"/>
      <c r="PUK367" s="141"/>
      <c r="PUL367" s="141"/>
      <c r="PUM367" s="141"/>
      <c r="PUN367" s="141"/>
      <c r="PUO367" s="141"/>
      <c r="PUP367" s="141"/>
      <c r="PUQ367" s="141"/>
      <c r="PUR367" s="141"/>
      <c r="PUS367" s="141"/>
      <c r="PUT367" s="141"/>
      <c r="PUU367" s="141"/>
      <c r="PUV367" s="141"/>
      <c r="PUW367" s="141"/>
      <c r="PUX367" s="141"/>
      <c r="PUY367" s="141"/>
      <c r="PUZ367" s="141"/>
      <c r="PVA367" s="141"/>
      <c r="PVB367" s="141"/>
      <c r="PVC367" s="141"/>
      <c r="PVD367" s="141"/>
      <c r="PVE367" s="141"/>
      <c r="PVF367" s="141"/>
      <c r="PVG367" s="141"/>
      <c r="PVH367" s="141"/>
      <c r="PVI367" s="141"/>
      <c r="PVJ367" s="141"/>
      <c r="PVK367" s="141"/>
      <c r="PVL367" s="141"/>
      <c r="PVM367" s="141"/>
      <c r="PVN367" s="141"/>
      <c r="PVO367" s="141"/>
      <c r="PVP367" s="141"/>
      <c r="PVQ367" s="141"/>
      <c r="PVR367" s="141"/>
      <c r="PVS367" s="141"/>
      <c r="PVT367" s="141"/>
      <c r="PVU367" s="141"/>
      <c r="PVV367" s="141"/>
      <c r="PVW367" s="141"/>
      <c r="PVX367" s="141"/>
      <c r="PVY367" s="141"/>
      <c r="PVZ367" s="141"/>
      <c r="PWA367" s="141"/>
      <c r="PWB367" s="141"/>
      <c r="PWC367" s="141"/>
      <c r="PWD367" s="141"/>
      <c r="PWE367" s="141"/>
      <c r="PWF367" s="141"/>
      <c r="PWG367" s="141"/>
      <c r="PWH367" s="141"/>
      <c r="PWI367" s="141"/>
      <c r="PWJ367" s="141"/>
      <c r="PWK367" s="141"/>
      <c r="PWL367" s="141"/>
      <c r="PWM367" s="141"/>
      <c r="PWN367" s="141"/>
      <c r="PWO367" s="141"/>
      <c r="PWP367" s="141"/>
      <c r="PWQ367" s="141"/>
      <c r="PWR367" s="141"/>
      <c r="PWS367" s="141"/>
      <c r="PWT367" s="141"/>
      <c r="PWU367" s="141"/>
      <c r="PWV367" s="141"/>
      <c r="PWW367" s="141"/>
      <c r="PWX367" s="141"/>
      <c r="PWY367" s="141"/>
      <c r="PWZ367" s="141"/>
      <c r="PXA367" s="141"/>
      <c r="PXB367" s="141"/>
      <c r="PXC367" s="141"/>
      <c r="PXD367" s="141"/>
      <c r="PXE367" s="141"/>
      <c r="PXF367" s="141"/>
      <c r="PXG367" s="141"/>
      <c r="PXH367" s="141"/>
      <c r="PXI367" s="141"/>
      <c r="PXJ367" s="141"/>
      <c r="PXK367" s="141"/>
      <c r="PXL367" s="141"/>
      <c r="PXM367" s="141"/>
      <c r="PXN367" s="141"/>
      <c r="PXO367" s="141"/>
      <c r="PXP367" s="141"/>
      <c r="PXQ367" s="141"/>
      <c r="PXR367" s="141"/>
      <c r="PXS367" s="141"/>
      <c r="PXT367" s="141"/>
      <c r="PXU367" s="141"/>
      <c r="PXV367" s="141"/>
      <c r="PXW367" s="141"/>
      <c r="PXX367" s="141"/>
      <c r="PXY367" s="141"/>
      <c r="PXZ367" s="141"/>
      <c r="PYA367" s="141"/>
      <c r="PYB367" s="141"/>
      <c r="PYC367" s="141"/>
      <c r="PYD367" s="141"/>
      <c r="PYE367" s="141"/>
      <c r="PYF367" s="141"/>
      <c r="PYG367" s="141"/>
      <c r="PYH367" s="141"/>
      <c r="PYI367" s="141"/>
      <c r="PYJ367" s="141"/>
      <c r="PYK367" s="141"/>
      <c r="PYL367" s="141"/>
      <c r="PYM367" s="141"/>
      <c r="PYN367" s="141"/>
      <c r="PYO367" s="141"/>
      <c r="PYP367" s="141"/>
      <c r="PYQ367" s="141"/>
      <c r="PYR367" s="141"/>
      <c r="PYS367" s="141"/>
      <c r="PYT367" s="141"/>
      <c r="PYU367" s="141"/>
      <c r="PYV367" s="141"/>
      <c r="PYW367" s="141"/>
      <c r="PYX367" s="141"/>
      <c r="PYY367" s="141"/>
      <c r="PYZ367" s="141"/>
      <c r="PZA367" s="141"/>
      <c r="PZB367" s="141"/>
      <c r="PZC367" s="141"/>
      <c r="PZD367" s="141"/>
      <c r="PZE367" s="141"/>
      <c r="PZF367" s="141"/>
      <c r="PZG367" s="141"/>
      <c r="PZH367" s="141"/>
      <c r="PZI367" s="141"/>
      <c r="PZJ367" s="141"/>
      <c r="PZK367" s="141"/>
      <c r="PZL367" s="141"/>
      <c r="PZM367" s="141"/>
      <c r="PZN367" s="141"/>
      <c r="PZO367" s="141"/>
      <c r="PZP367" s="141"/>
      <c r="PZQ367" s="141"/>
      <c r="PZR367" s="141"/>
      <c r="PZS367" s="141"/>
      <c r="PZT367" s="141"/>
      <c r="PZU367" s="141"/>
      <c r="PZV367" s="141"/>
      <c r="PZW367" s="141"/>
      <c r="PZX367" s="141"/>
      <c r="PZY367" s="141"/>
      <c r="PZZ367" s="141"/>
      <c r="QAA367" s="141"/>
      <c r="QAB367" s="141"/>
      <c r="QAC367" s="141"/>
      <c r="QAD367" s="141"/>
      <c r="QAE367" s="141"/>
      <c r="QAF367" s="141"/>
      <c r="QAG367" s="141"/>
      <c r="QAH367" s="141"/>
      <c r="QAI367" s="141"/>
      <c r="QAJ367" s="141"/>
      <c r="QAK367" s="141"/>
      <c r="QAL367" s="141"/>
      <c r="QAM367" s="141"/>
      <c r="QAN367" s="141"/>
      <c r="QAO367" s="141"/>
      <c r="QAP367" s="141"/>
      <c r="QAQ367" s="141"/>
      <c r="QAR367" s="141"/>
      <c r="QAS367" s="141"/>
      <c r="QAT367" s="141"/>
      <c r="QAU367" s="141"/>
      <c r="QAV367" s="141"/>
      <c r="QAW367" s="141"/>
      <c r="QAX367" s="141"/>
      <c r="QAY367" s="141"/>
      <c r="QAZ367" s="141"/>
      <c r="QBA367" s="141"/>
      <c r="QBB367" s="141"/>
      <c r="QBC367" s="141"/>
      <c r="QBD367" s="141"/>
      <c r="QBE367" s="141"/>
      <c r="QBF367" s="141"/>
      <c r="QBG367" s="141"/>
      <c r="QBH367" s="141"/>
      <c r="QBI367" s="141"/>
      <c r="QBJ367" s="141"/>
      <c r="QBK367" s="141"/>
      <c r="QBL367" s="141"/>
      <c r="QBM367" s="141"/>
      <c r="QBN367" s="141"/>
      <c r="QBO367" s="141"/>
      <c r="QBP367" s="141"/>
      <c r="QBQ367" s="141"/>
      <c r="QBR367" s="141"/>
      <c r="QBS367" s="141"/>
      <c r="QBT367" s="141"/>
      <c r="QBU367" s="141"/>
      <c r="QBV367" s="141"/>
      <c r="QBW367" s="141"/>
      <c r="QBX367" s="141"/>
      <c r="QBY367" s="141"/>
      <c r="QBZ367" s="141"/>
      <c r="QCA367" s="141"/>
      <c r="QCB367" s="141"/>
      <c r="QCC367" s="141"/>
      <c r="QCD367" s="141"/>
      <c r="QCE367" s="141"/>
      <c r="QCF367" s="141"/>
      <c r="QCG367" s="141"/>
      <c r="QCH367" s="141"/>
      <c r="QCI367" s="141"/>
      <c r="QCJ367" s="141"/>
      <c r="QCK367" s="141"/>
      <c r="QCL367" s="141"/>
      <c r="QCM367" s="141"/>
      <c r="QCN367" s="141"/>
      <c r="QCO367" s="141"/>
      <c r="QCP367" s="141"/>
      <c r="QCQ367" s="141"/>
      <c r="QCR367" s="141"/>
      <c r="QCS367" s="141"/>
      <c r="QCT367" s="141"/>
      <c r="QCU367" s="141"/>
      <c r="QCV367" s="141"/>
      <c r="QCW367" s="141"/>
      <c r="QCX367" s="141"/>
      <c r="QCY367" s="141"/>
      <c r="QCZ367" s="141"/>
      <c r="QDA367" s="141"/>
      <c r="QDB367" s="141"/>
      <c r="QDC367" s="141"/>
      <c r="QDD367" s="141"/>
      <c r="QDE367" s="141"/>
      <c r="QDF367" s="141"/>
      <c r="QDG367" s="141"/>
      <c r="QDH367" s="141"/>
      <c r="QDI367" s="141"/>
      <c r="QDJ367" s="141"/>
      <c r="QDK367" s="141"/>
      <c r="QDL367" s="141"/>
      <c r="QDM367" s="141"/>
      <c r="QDN367" s="141"/>
      <c r="QDO367" s="141"/>
      <c r="QDP367" s="141"/>
      <c r="QDQ367" s="141"/>
      <c r="QDR367" s="141"/>
      <c r="QDS367" s="141"/>
      <c r="QDT367" s="141"/>
      <c r="QDU367" s="141"/>
      <c r="QDV367" s="141"/>
      <c r="QDW367" s="141"/>
      <c r="QDX367" s="141"/>
      <c r="QDY367" s="141"/>
      <c r="QDZ367" s="141"/>
      <c r="QEA367" s="141"/>
      <c r="QEB367" s="141"/>
      <c r="QEC367" s="141"/>
      <c r="QED367" s="141"/>
      <c r="QEE367" s="141"/>
      <c r="QEF367" s="141"/>
      <c r="QEG367" s="141"/>
      <c r="QEH367" s="141"/>
      <c r="QEI367" s="141"/>
      <c r="QEJ367" s="141"/>
      <c r="QEK367" s="141"/>
      <c r="QEL367" s="141"/>
      <c r="QEM367" s="141"/>
      <c r="QEN367" s="141"/>
      <c r="QEO367" s="141"/>
      <c r="QEP367" s="141"/>
      <c r="QEQ367" s="141"/>
      <c r="QER367" s="141"/>
      <c r="QES367" s="141"/>
      <c r="QET367" s="141"/>
      <c r="QEU367" s="141"/>
      <c r="QEV367" s="141"/>
      <c r="QEW367" s="141"/>
      <c r="QEX367" s="141"/>
      <c r="QEY367" s="141"/>
      <c r="QEZ367" s="141"/>
      <c r="QFA367" s="141"/>
      <c r="QFB367" s="141"/>
      <c r="QFC367" s="141"/>
      <c r="QFD367" s="141"/>
      <c r="QFE367" s="141"/>
      <c r="QFF367" s="141"/>
      <c r="QFG367" s="141"/>
      <c r="QFH367" s="141"/>
      <c r="QFI367" s="141"/>
      <c r="QFJ367" s="141"/>
      <c r="QFK367" s="141"/>
      <c r="QFL367" s="141"/>
      <c r="QFM367" s="141"/>
      <c r="QFN367" s="141"/>
      <c r="QFO367" s="141"/>
      <c r="QFP367" s="141"/>
      <c r="QFQ367" s="141"/>
      <c r="QFR367" s="141"/>
      <c r="QFS367" s="141"/>
      <c r="QFT367" s="141"/>
      <c r="QFU367" s="141"/>
      <c r="QFV367" s="141"/>
      <c r="QFW367" s="141"/>
      <c r="QFX367" s="141"/>
      <c r="QFY367" s="141"/>
      <c r="QFZ367" s="141"/>
      <c r="QGA367" s="141"/>
      <c r="QGB367" s="141"/>
      <c r="QGC367" s="141"/>
      <c r="QGD367" s="141"/>
      <c r="QGE367" s="141"/>
      <c r="QGF367" s="141"/>
      <c r="QGG367" s="141"/>
      <c r="QGH367" s="141"/>
      <c r="QGI367" s="141"/>
      <c r="QGJ367" s="141"/>
      <c r="QGK367" s="141"/>
      <c r="QGL367" s="141"/>
      <c r="QGM367" s="141"/>
      <c r="QGN367" s="141"/>
      <c r="QGO367" s="141"/>
      <c r="QGP367" s="141"/>
      <c r="QGQ367" s="141"/>
      <c r="QGR367" s="141"/>
      <c r="QGS367" s="141"/>
      <c r="QGT367" s="141"/>
      <c r="QGU367" s="141"/>
      <c r="QGV367" s="141"/>
      <c r="QGW367" s="141"/>
      <c r="QGX367" s="141"/>
      <c r="QGY367" s="141"/>
      <c r="QGZ367" s="141"/>
      <c r="QHA367" s="141"/>
      <c r="QHB367" s="141"/>
      <c r="QHC367" s="141"/>
      <c r="QHD367" s="141"/>
      <c r="QHE367" s="141"/>
      <c r="QHF367" s="141"/>
      <c r="QHG367" s="141"/>
      <c r="QHH367" s="141"/>
      <c r="QHI367" s="141"/>
      <c r="QHJ367" s="141"/>
      <c r="QHK367" s="141"/>
      <c r="QHL367" s="141"/>
      <c r="QHM367" s="141"/>
      <c r="QHN367" s="141"/>
      <c r="QHO367" s="141"/>
      <c r="QHP367" s="141"/>
      <c r="QHQ367" s="141"/>
      <c r="QHR367" s="141"/>
      <c r="QHS367" s="141"/>
      <c r="QHT367" s="141"/>
      <c r="QHU367" s="141"/>
      <c r="QHV367" s="141"/>
      <c r="QHW367" s="141"/>
      <c r="QHX367" s="141"/>
      <c r="QHY367" s="141"/>
      <c r="QHZ367" s="141"/>
      <c r="QIA367" s="141"/>
      <c r="QIB367" s="141"/>
      <c r="QIC367" s="141"/>
      <c r="QID367" s="141"/>
      <c r="QIE367" s="141"/>
      <c r="QIF367" s="141"/>
      <c r="QIG367" s="141"/>
      <c r="QIH367" s="141"/>
      <c r="QII367" s="141"/>
      <c r="QIJ367" s="141"/>
      <c r="QIK367" s="141"/>
      <c r="QIL367" s="141"/>
      <c r="QIM367" s="141"/>
      <c r="QIN367" s="141"/>
      <c r="QIO367" s="141"/>
      <c r="QIP367" s="141"/>
      <c r="QIQ367" s="141"/>
      <c r="QIR367" s="141"/>
      <c r="QIS367" s="141"/>
      <c r="QIT367" s="141"/>
      <c r="QIU367" s="141"/>
      <c r="QIV367" s="141"/>
      <c r="QIW367" s="141"/>
      <c r="QIX367" s="141"/>
      <c r="QIY367" s="141"/>
      <c r="QIZ367" s="141"/>
      <c r="QJA367" s="141"/>
      <c r="QJB367" s="141"/>
      <c r="QJC367" s="141"/>
      <c r="QJD367" s="141"/>
      <c r="QJE367" s="141"/>
      <c r="QJF367" s="141"/>
      <c r="QJG367" s="141"/>
      <c r="QJH367" s="141"/>
      <c r="QJI367" s="141"/>
      <c r="QJJ367" s="141"/>
      <c r="QJK367" s="141"/>
      <c r="QJL367" s="141"/>
      <c r="QJM367" s="141"/>
      <c r="QJN367" s="141"/>
      <c r="QJO367" s="141"/>
      <c r="QJP367" s="141"/>
      <c r="QJQ367" s="141"/>
      <c r="QJR367" s="141"/>
      <c r="QJS367" s="141"/>
      <c r="QJT367" s="141"/>
      <c r="QJU367" s="141"/>
      <c r="QJV367" s="141"/>
      <c r="QJW367" s="141"/>
      <c r="QJX367" s="141"/>
      <c r="QJY367" s="141"/>
      <c r="QJZ367" s="141"/>
      <c r="QKA367" s="141"/>
      <c r="QKB367" s="141"/>
      <c r="QKC367" s="141"/>
      <c r="QKD367" s="141"/>
      <c r="QKE367" s="141"/>
      <c r="QKF367" s="141"/>
      <c r="QKG367" s="141"/>
      <c r="QKH367" s="141"/>
      <c r="QKI367" s="141"/>
      <c r="QKJ367" s="141"/>
      <c r="QKK367" s="141"/>
      <c r="QKL367" s="141"/>
      <c r="QKM367" s="141"/>
      <c r="QKN367" s="141"/>
      <c r="QKO367" s="141"/>
      <c r="QKP367" s="141"/>
      <c r="QKQ367" s="141"/>
      <c r="QKR367" s="141"/>
      <c r="QKS367" s="141"/>
      <c r="QKT367" s="141"/>
      <c r="QKU367" s="141"/>
      <c r="QKV367" s="141"/>
      <c r="QKW367" s="141"/>
      <c r="QKX367" s="141"/>
      <c r="QKY367" s="141"/>
      <c r="QKZ367" s="141"/>
      <c r="QLA367" s="141"/>
      <c r="QLB367" s="141"/>
      <c r="QLC367" s="141"/>
      <c r="QLD367" s="141"/>
      <c r="QLE367" s="141"/>
      <c r="QLF367" s="141"/>
      <c r="QLG367" s="141"/>
      <c r="QLH367" s="141"/>
      <c r="QLI367" s="141"/>
      <c r="QLJ367" s="141"/>
      <c r="QLK367" s="141"/>
      <c r="QLL367" s="141"/>
      <c r="QLM367" s="141"/>
      <c r="QLN367" s="141"/>
      <c r="QLO367" s="141"/>
      <c r="QLP367" s="141"/>
      <c r="QLQ367" s="141"/>
      <c r="QLR367" s="141"/>
      <c r="QLS367" s="141"/>
      <c r="QLT367" s="141"/>
      <c r="QLU367" s="141"/>
      <c r="QLV367" s="141"/>
      <c r="QLW367" s="141"/>
      <c r="QLX367" s="141"/>
      <c r="QLY367" s="141"/>
      <c r="QLZ367" s="141"/>
      <c r="QMA367" s="141"/>
      <c r="QMB367" s="141"/>
      <c r="QMC367" s="141"/>
      <c r="QMD367" s="141"/>
      <c r="QME367" s="141"/>
      <c r="QMF367" s="141"/>
      <c r="QMG367" s="141"/>
      <c r="QMH367" s="141"/>
      <c r="QMI367" s="141"/>
      <c r="QMJ367" s="141"/>
      <c r="QMK367" s="141"/>
      <c r="QML367" s="141"/>
      <c r="QMM367" s="141"/>
      <c r="QMN367" s="141"/>
      <c r="QMO367" s="141"/>
      <c r="QMP367" s="141"/>
      <c r="QMQ367" s="141"/>
      <c r="QMR367" s="141"/>
      <c r="QMS367" s="141"/>
      <c r="QMT367" s="141"/>
      <c r="QMU367" s="141"/>
      <c r="QMV367" s="141"/>
      <c r="QMW367" s="141"/>
      <c r="QMX367" s="141"/>
      <c r="QMY367" s="141"/>
      <c r="QMZ367" s="141"/>
      <c r="QNA367" s="141"/>
      <c r="QNB367" s="141"/>
      <c r="QNC367" s="141"/>
      <c r="QND367" s="141"/>
      <c r="QNE367" s="141"/>
      <c r="QNF367" s="141"/>
      <c r="QNG367" s="141"/>
      <c r="QNH367" s="141"/>
      <c r="QNI367" s="141"/>
      <c r="QNJ367" s="141"/>
      <c r="QNK367" s="141"/>
      <c r="QNL367" s="141"/>
      <c r="QNM367" s="141"/>
      <c r="QNN367" s="141"/>
      <c r="QNO367" s="141"/>
      <c r="QNP367" s="141"/>
      <c r="QNQ367" s="141"/>
      <c r="QNR367" s="141"/>
      <c r="QNS367" s="141"/>
      <c r="QNT367" s="141"/>
      <c r="QNU367" s="141"/>
      <c r="QNV367" s="141"/>
      <c r="QNW367" s="141"/>
      <c r="QNX367" s="141"/>
      <c r="QNY367" s="141"/>
      <c r="QNZ367" s="141"/>
      <c r="QOA367" s="141"/>
      <c r="QOB367" s="141"/>
      <c r="QOC367" s="141"/>
      <c r="QOD367" s="141"/>
      <c r="QOE367" s="141"/>
      <c r="QOF367" s="141"/>
      <c r="QOG367" s="141"/>
      <c r="QOH367" s="141"/>
      <c r="QOI367" s="141"/>
      <c r="QOJ367" s="141"/>
      <c r="QOK367" s="141"/>
      <c r="QOL367" s="141"/>
      <c r="QOM367" s="141"/>
      <c r="QON367" s="141"/>
      <c r="QOO367" s="141"/>
      <c r="QOP367" s="141"/>
      <c r="QOQ367" s="141"/>
      <c r="QOR367" s="141"/>
      <c r="QOS367" s="141"/>
      <c r="QOT367" s="141"/>
      <c r="QOU367" s="141"/>
      <c r="QOV367" s="141"/>
      <c r="QOW367" s="141"/>
      <c r="QOX367" s="141"/>
      <c r="QOY367" s="141"/>
      <c r="QOZ367" s="141"/>
      <c r="QPA367" s="141"/>
      <c r="QPB367" s="141"/>
      <c r="QPC367" s="141"/>
      <c r="QPD367" s="141"/>
      <c r="QPE367" s="141"/>
      <c r="QPF367" s="141"/>
      <c r="QPG367" s="141"/>
      <c r="QPH367" s="141"/>
      <c r="QPI367" s="141"/>
      <c r="QPJ367" s="141"/>
      <c r="QPK367" s="141"/>
      <c r="QPL367" s="141"/>
      <c r="QPM367" s="141"/>
      <c r="QPN367" s="141"/>
      <c r="QPO367" s="141"/>
      <c r="QPP367" s="141"/>
      <c r="QPQ367" s="141"/>
      <c r="QPR367" s="141"/>
      <c r="QPS367" s="141"/>
      <c r="QPT367" s="141"/>
      <c r="QPU367" s="141"/>
      <c r="QPV367" s="141"/>
      <c r="QPW367" s="141"/>
      <c r="QPX367" s="141"/>
      <c r="QPY367" s="141"/>
      <c r="QPZ367" s="141"/>
      <c r="QQA367" s="141"/>
      <c r="QQB367" s="141"/>
      <c r="QQC367" s="141"/>
      <c r="QQD367" s="141"/>
      <c r="QQE367" s="141"/>
      <c r="QQF367" s="141"/>
      <c r="QQG367" s="141"/>
      <c r="QQH367" s="141"/>
      <c r="QQI367" s="141"/>
      <c r="QQJ367" s="141"/>
      <c r="QQK367" s="141"/>
      <c r="QQL367" s="141"/>
      <c r="QQM367" s="141"/>
      <c r="QQN367" s="141"/>
      <c r="QQO367" s="141"/>
      <c r="QQP367" s="141"/>
      <c r="QQQ367" s="141"/>
      <c r="QQR367" s="141"/>
      <c r="QQS367" s="141"/>
      <c r="QQT367" s="141"/>
      <c r="QQU367" s="141"/>
      <c r="QQV367" s="141"/>
      <c r="QQW367" s="141"/>
      <c r="QQX367" s="141"/>
      <c r="QQY367" s="141"/>
      <c r="QQZ367" s="141"/>
      <c r="QRA367" s="141"/>
      <c r="QRB367" s="141"/>
      <c r="QRC367" s="141"/>
      <c r="QRD367" s="141"/>
      <c r="QRE367" s="141"/>
      <c r="QRF367" s="141"/>
      <c r="QRG367" s="141"/>
      <c r="QRH367" s="141"/>
      <c r="QRI367" s="141"/>
      <c r="QRJ367" s="141"/>
      <c r="QRK367" s="141"/>
      <c r="QRL367" s="141"/>
      <c r="QRM367" s="141"/>
      <c r="QRN367" s="141"/>
      <c r="QRO367" s="141"/>
      <c r="QRP367" s="141"/>
      <c r="QRQ367" s="141"/>
      <c r="QRR367" s="141"/>
      <c r="QRS367" s="141"/>
      <c r="QRT367" s="141"/>
      <c r="QRU367" s="141"/>
      <c r="QRV367" s="141"/>
      <c r="QRW367" s="141"/>
      <c r="QRX367" s="141"/>
      <c r="QRY367" s="141"/>
      <c r="QRZ367" s="141"/>
      <c r="QSA367" s="141"/>
      <c r="QSB367" s="141"/>
      <c r="QSC367" s="141"/>
      <c r="QSD367" s="141"/>
      <c r="QSE367" s="141"/>
      <c r="QSF367" s="141"/>
      <c r="QSG367" s="141"/>
      <c r="QSH367" s="141"/>
      <c r="QSI367" s="141"/>
      <c r="QSJ367" s="141"/>
      <c r="QSK367" s="141"/>
      <c r="QSL367" s="141"/>
      <c r="QSM367" s="141"/>
      <c r="QSN367" s="141"/>
      <c r="QSO367" s="141"/>
      <c r="QSP367" s="141"/>
      <c r="QSQ367" s="141"/>
      <c r="QSR367" s="141"/>
      <c r="QSS367" s="141"/>
      <c r="QST367" s="141"/>
      <c r="QSU367" s="141"/>
      <c r="QSV367" s="141"/>
      <c r="QSW367" s="141"/>
      <c r="QSX367" s="141"/>
      <c r="QSY367" s="141"/>
      <c r="QSZ367" s="141"/>
      <c r="QTA367" s="141"/>
      <c r="QTB367" s="141"/>
      <c r="QTC367" s="141"/>
      <c r="QTD367" s="141"/>
      <c r="QTE367" s="141"/>
      <c r="QTF367" s="141"/>
      <c r="QTG367" s="141"/>
      <c r="QTH367" s="141"/>
      <c r="QTI367" s="141"/>
      <c r="QTJ367" s="141"/>
      <c r="QTK367" s="141"/>
      <c r="QTL367" s="141"/>
      <c r="QTM367" s="141"/>
      <c r="QTN367" s="141"/>
      <c r="QTO367" s="141"/>
      <c r="QTP367" s="141"/>
      <c r="QTQ367" s="141"/>
      <c r="QTR367" s="141"/>
      <c r="QTS367" s="141"/>
      <c r="QTT367" s="141"/>
      <c r="QTU367" s="141"/>
      <c r="QTV367" s="141"/>
      <c r="QTW367" s="141"/>
      <c r="QTX367" s="141"/>
      <c r="QTY367" s="141"/>
      <c r="QTZ367" s="141"/>
      <c r="QUA367" s="141"/>
      <c r="QUB367" s="141"/>
      <c r="QUC367" s="141"/>
      <c r="QUD367" s="141"/>
      <c r="QUE367" s="141"/>
      <c r="QUF367" s="141"/>
      <c r="QUG367" s="141"/>
      <c r="QUH367" s="141"/>
      <c r="QUI367" s="141"/>
      <c r="QUJ367" s="141"/>
      <c r="QUK367" s="141"/>
      <c r="QUL367" s="141"/>
      <c r="QUM367" s="141"/>
      <c r="QUN367" s="141"/>
      <c r="QUO367" s="141"/>
      <c r="QUP367" s="141"/>
      <c r="QUQ367" s="141"/>
      <c r="QUR367" s="141"/>
      <c r="QUS367" s="141"/>
      <c r="QUT367" s="141"/>
      <c r="QUU367" s="141"/>
      <c r="QUV367" s="141"/>
      <c r="QUW367" s="141"/>
      <c r="QUX367" s="141"/>
      <c r="QUY367" s="141"/>
      <c r="QUZ367" s="141"/>
      <c r="QVA367" s="141"/>
      <c r="QVB367" s="141"/>
      <c r="QVC367" s="141"/>
      <c r="QVD367" s="141"/>
      <c r="QVE367" s="141"/>
      <c r="QVF367" s="141"/>
      <c r="QVG367" s="141"/>
      <c r="QVH367" s="141"/>
      <c r="QVI367" s="141"/>
      <c r="QVJ367" s="141"/>
      <c r="QVK367" s="141"/>
      <c r="QVL367" s="141"/>
      <c r="QVM367" s="141"/>
      <c r="QVN367" s="141"/>
      <c r="QVO367" s="141"/>
      <c r="QVP367" s="141"/>
      <c r="QVQ367" s="141"/>
      <c r="QVR367" s="141"/>
      <c r="QVS367" s="141"/>
      <c r="QVT367" s="141"/>
      <c r="QVU367" s="141"/>
      <c r="QVV367" s="141"/>
      <c r="QVW367" s="141"/>
      <c r="QVX367" s="141"/>
      <c r="QVY367" s="141"/>
      <c r="QVZ367" s="141"/>
      <c r="QWA367" s="141"/>
      <c r="QWB367" s="141"/>
      <c r="QWC367" s="141"/>
      <c r="QWD367" s="141"/>
      <c r="QWE367" s="141"/>
      <c r="QWF367" s="141"/>
      <c r="QWG367" s="141"/>
      <c r="QWH367" s="141"/>
      <c r="QWI367" s="141"/>
      <c r="QWJ367" s="141"/>
      <c r="QWK367" s="141"/>
      <c r="QWL367" s="141"/>
      <c r="QWM367" s="141"/>
      <c r="QWN367" s="141"/>
      <c r="QWO367" s="141"/>
      <c r="QWP367" s="141"/>
      <c r="QWQ367" s="141"/>
      <c r="QWR367" s="141"/>
      <c r="QWS367" s="141"/>
      <c r="QWT367" s="141"/>
      <c r="QWU367" s="141"/>
      <c r="QWV367" s="141"/>
      <c r="QWW367" s="141"/>
      <c r="QWX367" s="141"/>
      <c r="QWY367" s="141"/>
      <c r="QWZ367" s="141"/>
      <c r="QXA367" s="141"/>
      <c r="QXB367" s="141"/>
      <c r="QXC367" s="141"/>
      <c r="QXD367" s="141"/>
      <c r="QXE367" s="141"/>
      <c r="QXF367" s="141"/>
      <c r="QXG367" s="141"/>
      <c r="QXH367" s="141"/>
      <c r="QXI367" s="141"/>
      <c r="QXJ367" s="141"/>
      <c r="QXK367" s="141"/>
      <c r="QXL367" s="141"/>
      <c r="QXM367" s="141"/>
      <c r="QXN367" s="141"/>
      <c r="QXO367" s="141"/>
      <c r="QXP367" s="141"/>
      <c r="QXQ367" s="141"/>
      <c r="QXR367" s="141"/>
      <c r="QXS367" s="141"/>
      <c r="QXT367" s="141"/>
      <c r="QXU367" s="141"/>
      <c r="QXV367" s="141"/>
      <c r="QXW367" s="141"/>
      <c r="QXX367" s="141"/>
      <c r="QXY367" s="141"/>
      <c r="QXZ367" s="141"/>
      <c r="QYA367" s="141"/>
      <c r="QYB367" s="141"/>
      <c r="QYC367" s="141"/>
      <c r="QYD367" s="141"/>
      <c r="QYE367" s="141"/>
      <c r="QYF367" s="141"/>
      <c r="QYG367" s="141"/>
      <c r="QYH367" s="141"/>
      <c r="QYI367" s="141"/>
      <c r="QYJ367" s="141"/>
      <c r="QYK367" s="141"/>
      <c r="QYL367" s="141"/>
      <c r="QYM367" s="141"/>
      <c r="QYN367" s="141"/>
      <c r="QYO367" s="141"/>
      <c r="QYP367" s="141"/>
      <c r="QYQ367" s="141"/>
      <c r="QYR367" s="141"/>
      <c r="QYS367" s="141"/>
      <c r="QYT367" s="141"/>
      <c r="QYU367" s="141"/>
      <c r="QYV367" s="141"/>
      <c r="QYW367" s="141"/>
      <c r="QYX367" s="141"/>
      <c r="QYY367" s="141"/>
      <c r="QYZ367" s="141"/>
      <c r="QZA367" s="141"/>
      <c r="QZB367" s="141"/>
      <c r="QZC367" s="141"/>
      <c r="QZD367" s="141"/>
      <c r="QZE367" s="141"/>
      <c r="QZF367" s="141"/>
      <c r="QZG367" s="141"/>
      <c r="QZH367" s="141"/>
      <c r="QZI367" s="141"/>
      <c r="QZJ367" s="141"/>
      <c r="QZK367" s="141"/>
      <c r="QZL367" s="141"/>
      <c r="QZM367" s="141"/>
      <c r="QZN367" s="141"/>
      <c r="QZO367" s="141"/>
      <c r="QZP367" s="141"/>
      <c r="QZQ367" s="141"/>
      <c r="QZR367" s="141"/>
      <c r="QZS367" s="141"/>
      <c r="QZT367" s="141"/>
      <c r="QZU367" s="141"/>
      <c r="QZV367" s="141"/>
      <c r="QZW367" s="141"/>
      <c r="QZX367" s="141"/>
      <c r="QZY367" s="141"/>
      <c r="QZZ367" s="141"/>
      <c r="RAA367" s="141"/>
      <c r="RAB367" s="141"/>
      <c r="RAC367" s="141"/>
      <c r="RAD367" s="141"/>
      <c r="RAE367" s="141"/>
      <c r="RAF367" s="141"/>
      <c r="RAG367" s="141"/>
      <c r="RAH367" s="141"/>
      <c r="RAI367" s="141"/>
      <c r="RAJ367" s="141"/>
      <c r="RAK367" s="141"/>
      <c r="RAL367" s="141"/>
      <c r="RAM367" s="141"/>
      <c r="RAN367" s="141"/>
      <c r="RAO367" s="141"/>
      <c r="RAP367" s="141"/>
      <c r="RAQ367" s="141"/>
      <c r="RAR367" s="141"/>
      <c r="RAS367" s="141"/>
      <c r="RAT367" s="141"/>
      <c r="RAU367" s="141"/>
      <c r="RAV367" s="141"/>
      <c r="RAW367" s="141"/>
      <c r="RAX367" s="141"/>
      <c r="RAY367" s="141"/>
      <c r="RAZ367" s="141"/>
      <c r="RBA367" s="141"/>
      <c r="RBB367" s="141"/>
      <c r="RBC367" s="141"/>
      <c r="RBD367" s="141"/>
      <c r="RBE367" s="141"/>
      <c r="RBF367" s="141"/>
      <c r="RBG367" s="141"/>
      <c r="RBH367" s="141"/>
      <c r="RBI367" s="141"/>
      <c r="RBJ367" s="141"/>
      <c r="RBK367" s="141"/>
      <c r="RBL367" s="141"/>
      <c r="RBM367" s="141"/>
      <c r="RBN367" s="141"/>
      <c r="RBO367" s="141"/>
      <c r="RBP367" s="141"/>
      <c r="RBQ367" s="141"/>
      <c r="RBR367" s="141"/>
      <c r="RBS367" s="141"/>
      <c r="RBT367" s="141"/>
      <c r="RBU367" s="141"/>
      <c r="RBV367" s="141"/>
      <c r="RBW367" s="141"/>
      <c r="RBX367" s="141"/>
      <c r="RBY367" s="141"/>
      <c r="RBZ367" s="141"/>
      <c r="RCA367" s="141"/>
      <c r="RCB367" s="141"/>
      <c r="RCC367" s="141"/>
      <c r="RCD367" s="141"/>
      <c r="RCE367" s="141"/>
      <c r="RCF367" s="141"/>
      <c r="RCG367" s="141"/>
      <c r="RCH367" s="141"/>
      <c r="RCI367" s="141"/>
      <c r="RCJ367" s="141"/>
      <c r="RCK367" s="141"/>
      <c r="RCL367" s="141"/>
      <c r="RCM367" s="141"/>
      <c r="RCN367" s="141"/>
      <c r="RCO367" s="141"/>
      <c r="RCP367" s="141"/>
      <c r="RCQ367" s="141"/>
      <c r="RCR367" s="141"/>
      <c r="RCS367" s="141"/>
      <c r="RCT367" s="141"/>
      <c r="RCU367" s="141"/>
      <c r="RCV367" s="141"/>
      <c r="RCW367" s="141"/>
      <c r="RCX367" s="141"/>
      <c r="RCY367" s="141"/>
      <c r="RCZ367" s="141"/>
      <c r="RDA367" s="141"/>
      <c r="RDB367" s="141"/>
      <c r="RDC367" s="141"/>
      <c r="RDD367" s="141"/>
      <c r="RDE367" s="141"/>
      <c r="RDF367" s="141"/>
      <c r="RDG367" s="141"/>
      <c r="RDH367" s="141"/>
      <c r="RDI367" s="141"/>
      <c r="RDJ367" s="141"/>
      <c r="RDK367" s="141"/>
      <c r="RDL367" s="141"/>
      <c r="RDM367" s="141"/>
      <c r="RDN367" s="141"/>
      <c r="RDO367" s="141"/>
      <c r="RDP367" s="141"/>
      <c r="RDQ367" s="141"/>
      <c r="RDR367" s="141"/>
      <c r="RDS367" s="141"/>
      <c r="RDT367" s="141"/>
      <c r="RDU367" s="141"/>
      <c r="RDV367" s="141"/>
      <c r="RDW367" s="141"/>
      <c r="RDX367" s="141"/>
      <c r="RDY367" s="141"/>
      <c r="RDZ367" s="141"/>
      <c r="REA367" s="141"/>
      <c r="REB367" s="141"/>
      <c r="REC367" s="141"/>
      <c r="RED367" s="141"/>
      <c r="REE367" s="141"/>
      <c r="REF367" s="141"/>
      <c r="REG367" s="141"/>
      <c r="REH367" s="141"/>
      <c r="REI367" s="141"/>
      <c r="REJ367" s="141"/>
      <c r="REK367" s="141"/>
      <c r="REL367" s="141"/>
      <c r="REM367" s="141"/>
      <c r="REN367" s="141"/>
      <c r="REO367" s="141"/>
      <c r="REP367" s="141"/>
      <c r="REQ367" s="141"/>
      <c r="RER367" s="141"/>
      <c r="RES367" s="141"/>
      <c r="RET367" s="141"/>
      <c r="REU367" s="141"/>
      <c r="REV367" s="141"/>
      <c r="REW367" s="141"/>
      <c r="REX367" s="141"/>
      <c r="REY367" s="141"/>
      <c r="REZ367" s="141"/>
      <c r="RFA367" s="141"/>
      <c r="RFB367" s="141"/>
      <c r="RFC367" s="141"/>
      <c r="RFD367" s="141"/>
      <c r="RFE367" s="141"/>
      <c r="RFF367" s="141"/>
      <c r="RFG367" s="141"/>
      <c r="RFH367" s="141"/>
      <c r="RFI367" s="141"/>
      <c r="RFJ367" s="141"/>
      <c r="RFK367" s="141"/>
      <c r="RFL367" s="141"/>
      <c r="RFM367" s="141"/>
      <c r="RFN367" s="141"/>
      <c r="RFO367" s="141"/>
      <c r="RFP367" s="141"/>
      <c r="RFQ367" s="141"/>
      <c r="RFR367" s="141"/>
      <c r="RFS367" s="141"/>
      <c r="RFT367" s="141"/>
      <c r="RFU367" s="141"/>
      <c r="RFV367" s="141"/>
      <c r="RFW367" s="141"/>
      <c r="RFX367" s="141"/>
      <c r="RFY367" s="141"/>
      <c r="RFZ367" s="141"/>
      <c r="RGA367" s="141"/>
      <c r="RGB367" s="141"/>
      <c r="RGC367" s="141"/>
      <c r="RGD367" s="141"/>
      <c r="RGE367" s="141"/>
      <c r="RGF367" s="141"/>
      <c r="RGG367" s="141"/>
      <c r="RGH367" s="141"/>
      <c r="RGI367" s="141"/>
      <c r="RGJ367" s="141"/>
      <c r="RGK367" s="141"/>
      <c r="RGL367" s="141"/>
      <c r="RGM367" s="141"/>
      <c r="RGN367" s="141"/>
      <c r="RGO367" s="141"/>
      <c r="RGP367" s="141"/>
      <c r="RGQ367" s="141"/>
      <c r="RGR367" s="141"/>
      <c r="RGS367" s="141"/>
      <c r="RGT367" s="141"/>
      <c r="RGU367" s="141"/>
      <c r="RGV367" s="141"/>
      <c r="RGW367" s="141"/>
      <c r="RGX367" s="141"/>
      <c r="RGY367" s="141"/>
      <c r="RGZ367" s="141"/>
      <c r="RHA367" s="141"/>
      <c r="RHB367" s="141"/>
      <c r="RHC367" s="141"/>
      <c r="RHD367" s="141"/>
      <c r="RHE367" s="141"/>
      <c r="RHF367" s="141"/>
      <c r="RHG367" s="141"/>
      <c r="RHH367" s="141"/>
      <c r="RHI367" s="141"/>
      <c r="RHJ367" s="141"/>
      <c r="RHK367" s="141"/>
      <c r="RHL367" s="141"/>
      <c r="RHM367" s="141"/>
      <c r="RHN367" s="141"/>
      <c r="RHO367" s="141"/>
      <c r="RHP367" s="141"/>
      <c r="RHQ367" s="141"/>
      <c r="RHR367" s="141"/>
      <c r="RHS367" s="141"/>
      <c r="RHT367" s="141"/>
      <c r="RHU367" s="141"/>
      <c r="RHV367" s="141"/>
      <c r="RHW367" s="141"/>
      <c r="RHX367" s="141"/>
      <c r="RHY367" s="141"/>
      <c r="RHZ367" s="141"/>
      <c r="RIA367" s="141"/>
      <c r="RIB367" s="141"/>
      <c r="RIC367" s="141"/>
      <c r="RID367" s="141"/>
      <c r="RIE367" s="141"/>
      <c r="RIF367" s="141"/>
      <c r="RIG367" s="141"/>
      <c r="RIH367" s="141"/>
      <c r="RII367" s="141"/>
      <c r="RIJ367" s="141"/>
      <c r="RIK367" s="141"/>
      <c r="RIL367" s="141"/>
      <c r="RIM367" s="141"/>
      <c r="RIN367" s="141"/>
      <c r="RIO367" s="141"/>
      <c r="RIP367" s="141"/>
      <c r="RIQ367" s="141"/>
      <c r="RIR367" s="141"/>
      <c r="RIS367" s="141"/>
      <c r="RIT367" s="141"/>
      <c r="RIU367" s="141"/>
      <c r="RIV367" s="141"/>
      <c r="RIW367" s="141"/>
      <c r="RIX367" s="141"/>
      <c r="RIY367" s="141"/>
      <c r="RIZ367" s="141"/>
      <c r="RJA367" s="141"/>
      <c r="RJB367" s="141"/>
      <c r="RJC367" s="141"/>
      <c r="RJD367" s="141"/>
      <c r="RJE367" s="141"/>
      <c r="RJF367" s="141"/>
      <c r="RJG367" s="141"/>
      <c r="RJH367" s="141"/>
      <c r="RJI367" s="141"/>
      <c r="RJJ367" s="141"/>
      <c r="RJK367" s="141"/>
      <c r="RJL367" s="141"/>
      <c r="RJM367" s="141"/>
      <c r="RJN367" s="141"/>
      <c r="RJO367" s="141"/>
      <c r="RJP367" s="141"/>
      <c r="RJQ367" s="141"/>
      <c r="RJR367" s="141"/>
      <c r="RJS367" s="141"/>
      <c r="RJT367" s="141"/>
      <c r="RJU367" s="141"/>
      <c r="RJV367" s="141"/>
      <c r="RJW367" s="141"/>
      <c r="RJX367" s="141"/>
      <c r="RJY367" s="141"/>
      <c r="RJZ367" s="141"/>
      <c r="RKA367" s="141"/>
      <c r="RKB367" s="141"/>
      <c r="RKC367" s="141"/>
      <c r="RKD367" s="141"/>
      <c r="RKE367" s="141"/>
      <c r="RKF367" s="141"/>
      <c r="RKG367" s="141"/>
      <c r="RKH367" s="141"/>
      <c r="RKI367" s="141"/>
      <c r="RKJ367" s="141"/>
      <c r="RKK367" s="141"/>
      <c r="RKL367" s="141"/>
      <c r="RKM367" s="141"/>
      <c r="RKN367" s="141"/>
      <c r="RKO367" s="141"/>
      <c r="RKP367" s="141"/>
      <c r="RKQ367" s="141"/>
      <c r="RKR367" s="141"/>
      <c r="RKS367" s="141"/>
      <c r="RKT367" s="141"/>
      <c r="RKU367" s="141"/>
      <c r="RKV367" s="141"/>
      <c r="RKW367" s="141"/>
      <c r="RKX367" s="141"/>
      <c r="RKY367" s="141"/>
      <c r="RKZ367" s="141"/>
      <c r="RLA367" s="141"/>
      <c r="RLB367" s="141"/>
      <c r="RLC367" s="141"/>
      <c r="RLD367" s="141"/>
      <c r="RLE367" s="141"/>
      <c r="RLF367" s="141"/>
      <c r="RLG367" s="141"/>
      <c r="RLH367" s="141"/>
      <c r="RLI367" s="141"/>
      <c r="RLJ367" s="141"/>
      <c r="RLK367" s="141"/>
      <c r="RLL367" s="141"/>
      <c r="RLM367" s="141"/>
      <c r="RLN367" s="141"/>
      <c r="RLO367" s="141"/>
      <c r="RLP367" s="141"/>
      <c r="RLQ367" s="141"/>
      <c r="RLR367" s="141"/>
      <c r="RLS367" s="141"/>
      <c r="RLT367" s="141"/>
      <c r="RLU367" s="141"/>
      <c r="RLV367" s="141"/>
      <c r="RLW367" s="141"/>
      <c r="RLX367" s="141"/>
      <c r="RLY367" s="141"/>
      <c r="RLZ367" s="141"/>
      <c r="RMA367" s="141"/>
      <c r="RMB367" s="141"/>
      <c r="RMC367" s="141"/>
      <c r="RMD367" s="141"/>
      <c r="RME367" s="141"/>
      <c r="RMF367" s="141"/>
      <c r="RMG367" s="141"/>
      <c r="RMH367" s="141"/>
      <c r="RMI367" s="141"/>
      <c r="RMJ367" s="141"/>
      <c r="RMK367" s="141"/>
      <c r="RML367" s="141"/>
      <c r="RMM367" s="141"/>
      <c r="RMN367" s="141"/>
      <c r="RMO367" s="141"/>
      <c r="RMP367" s="141"/>
      <c r="RMQ367" s="141"/>
      <c r="RMR367" s="141"/>
      <c r="RMS367" s="141"/>
      <c r="RMT367" s="141"/>
      <c r="RMU367" s="141"/>
      <c r="RMV367" s="141"/>
      <c r="RMW367" s="141"/>
      <c r="RMX367" s="141"/>
      <c r="RMY367" s="141"/>
      <c r="RMZ367" s="141"/>
      <c r="RNA367" s="141"/>
      <c r="RNB367" s="141"/>
      <c r="RNC367" s="141"/>
      <c r="RND367" s="141"/>
      <c r="RNE367" s="141"/>
      <c r="RNF367" s="141"/>
      <c r="RNG367" s="141"/>
      <c r="RNH367" s="141"/>
      <c r="RNI367" s="141"/>
      <c r="RNJ367" s="141"/>
      <c r="RNK367" s="141"/>
      <c r="RNL367" s="141"/>
      <c r="RNM367" s="141"/>
      <c r="RNN367" s="141"/>
      <c r="RNO367" s="141"/>
      <c r="RNP367" s="141"/>
      <c r="RNQ367" s="141"/>
      <c r="RNR367" s="141"/>
      <c r="RNS367" s="141"/>
      <c r="RNT367" s="141"/>
      <c r="RNU367" s="141"/>
      <c r="RNV367" s="141"/>
      <c r="RNW367" s="141"/>
      <c r="RNX367" s="141"/>
      <c r="RNY367" s="141"/>
      <c r="RNZ367" s="141"/>
      <c r="ROA367" s="141"/>
      <c r="ROB367" s="141"/>
      <c r="ROC367" s="141"/>
      <c r="ROD367" s="141"/>
      <c r="ROE367" s="141"/>
      <c r="ROF367" s="141"/>
      <c r="ROG367" s="141"/>
      <c r="ROH367" s="141"/>
      <c r="ROI367" s="141"/>
      <c r="ROJ367" s="141"/>
      <c r="ROK367" s="141"/>
      <c r="ROL367" s="141"/>
      <c r="ROM367" s="141"/>
      <c r="RON367" s="141"/>
      <c r="ROO367" s="141"/>
      <c r="ROP367" s="141"/>
      <c r="ROQ367" s="141"/>
      <c r="ROR367" s="141"/>
      <c r="ROS367" s="141"/>
      <c r="ROT367" s="141"/>
      <c r="ROU367" s="141"/>
      <c r="ROV367" s="141"/>
      <c r="ROW367" s="141"/>
      <c r="ROX367" s="141"/>
      <c r="ROY367" s="141"/>
      <c r="ROZ367" s="141"/>
      <c r="RPA367" s="141"/>
      <c r="RPB367" s="141"/>
      <c r="RPC367" s="141"/>
      <c r="RPD367" s="141"/>
      <c r="RPE367" s="141"/>
      <c r="RPF367" s="141"/>
      <c r="RPG367" s="141"/>
      <c r="RPH367" s="141"/>
      <c r="RPI367" s="141"/>
      <c r="RPJ367" s="141"/>
      <c r="RPK367" s="141"/>
      <c r="RPL367" s="141"/>
      <c r="RPM367" s="141"/>
      <c r="RPN367" s="141"/>
      <c r="RPO367" s="141"/>
      <c r="RPP367" s="141"/>
      <c r="RPQ367" s="141"/>
      <c r="RPR367" s="141"/>
      <c r="RPS367" s="141"/>
      <c r="RPT367" s="141"/>
      <c r="RPU367" s="141"/>
      <c r="RPV367" s="141"/>
      <c r="RPW367" s="141"/>
      <c r="RPX367" s="141"/>
      <c r="RPY367" s="141"/>
      <c r="RPZ367" s="141"/>
      <c r="RQA367" s="141"/>
      <c r="RQB367" s="141"/>
      <c r="RQC367" s="141"/>
      <c r="RQD367" s="141"/>
      <c r="RQE367" s="141"/>
      <c r="RQF367" s="141"/>
      <c r="RQG367" s="141"/>
      <c r="RQH367" s="141"/>
      <c r="RQI367" s="141"/>
      <c r="RQJ367" s="141"/>
      <c r="RQK367" s="141"/>
      <c r="RQL367" s="141"/>
      <c r="RQM367" s="141"/>
      <c r="RQN367" s="141"/>
      <c r="RQO367" s="141"/>
      <c r="RQP367" s="141"/>
      <c r="RQQ367" s="141"/>
      <c r="RQR367" s="141"/>
      <c r="RQS367" s="141"/>
      <c r="RQT367" s="141"/>
      <c r="RQU367" s="141"/>
      <c r="RQV367" s="141"/>
      <c r="RQW367" s="141"/>
      <c r="RQX367" s="141"/>
      <c r="RQY367" s="141"/>
      <c r="RQZ367" s="141"/>
      <c r="RRA367" s="141"/>
      <c r="RRB367" s="141"/>
      <c r="RRC367" s="141"/>
      <c r="RRD367" s="141"/>
      <c r="RRE367" s="141"/>
      <c r="RRF367" s="141"/>
      <c r="RRG367" s="141"/>
      <c r="RRH367" s="141"/>
      <c r="RRI367" s="141"/>
      <c r="RRJ367" s="141"/>
      <c r="RRK367" s="141"/>
      <c r="RRL367" s="141"/>
      <c r="RRM367" s="141"/>
      <c r="RRN367" s="141"/>
      <c r="RRO367" s="141"/>
      <c r="RRP367" s="141"/>
      <c r="RRQ367" s="141"/>
      <c r="RRR367" s="141"/>
      <c r="RRS367" s="141"/>
      <c r="RRT367" s="141"/>
      <c r="RRU367" s="141"/>
      <c r="RRV367" s="141"/>
      <c r="RRW367" s="141"/>
      <c r="RRX367" s="141"/>
      <c r="RRY367" s="141"/>
      <c r="RRZ367" s="141"/>
      <c r="RSA367" s="141"/>
      <c r="RSB367" s="141"/>
      <c r="RSC367" s="141"/>
      <c r="RSD367" s="141"/>
      <c r="RSE367" s="141"/>
      <c r="RSF367" s="141"/>
      <c r="RSG367" s="141"/>
      <c r="RSH367" s="141"/>
      <c r="RSI367" s="141"/>
      <c r="RSJ367" s="141"/>
      <c r="RSK367" s="141"/>
      <c r="RSL367" s="141"/>
      <c r="RSM367" s="141"/>
      <c r="RSN367" s="141"/>
      <c r="RSO367" s="141"/>
      <c r="RSP367" s="141"/>
      <c r="RSQ367" s="141"/>
      <c r="RSR367" s="141"/>
      <c r="RSS367" s="141"/>
      <c r="RST367" s="141"/>
      <c r="RSU367" s="141"/>
      <c r="RSV367" s="141"/>
      <c r="RSW367" s="141"/>
      <c r="RSX367" s="141"/>
      <c r="RSY367" s="141"/>
      <c r="RSZ367" s="141"/>
      <c r="RTA367" s="141"/>
      <c r="RTB367" s="141"/>
      <c r="RTC367" s="141"/>
      <c r="RTD367" s="141"/>
      <c r="RTE367" s="141"/>
      <c r="RTF367" s="141"/>
      <c r="RTG367" s="141"/>
      <c r="RTH367" s="141"/>
      <c r="RTI367" s="141"/>
      <c r="RTJ367" s="141"/>
      <c r="RTK367" s="141"/>
      <c r="RTL367" s="141"/>
      <c r="RTM367" s="141"/>
      <c r="RTN367" s="141"/>
      <c r="RTO367" s="141"/>
      <c r="RTP367" s="141"/>
      <c r="RTQ367" s="141"/>
      <c r="RTR367" s="141"/>
      <c r="RTS367" s="141"/>
      <c r="RTT367" s="141"/>
      <c r="RTU367" s="141"/>
      <c r="RTV367" s="141"/>
      <c r="RTW367" s="141"/>
      <c r="RTX367" s="141"/>
      <c r="RTY367" s="141"/>
      <c r="RTZ367" s="141"/>
      <c r="RUA367" s="141"/>
      <c r="RUB367" s="141"/>
      <c r="RUC367" s="141"/>
      <c r="RUD367" s="141"/>
      <c r="RUE367" s="141"/>
      <c r="RUF367" s="141"/>
      <c r="RUG367" s="141"/>
      <c r="RUH367" s="141"/>
      <c r="RUI367" s="141"/>
      <c r="RUJ367" s="141"/>
      <c r="RUK367" s="141"/>
      <c r="RUL367" s="141"/>
      <c r="RUM367" s="141"/>
      <c r="RUN367" s="141"/>
      <c r="RUO367" s="141"/>
      <c r="RUP367" s="141"/>
      <c r="RUQ367" s="141"/>
      <c r="RUR367" s="141"/>
      <c r="RUS367" s="141"/>
      <c r="RUT367" s="141"/>
      <c r="RUU367" s="141"/>
      <c r="RUV367" s="141"/>
      <c r="RUW367" s="141"/>
      <c r="RUX367" s="141"/>
      <c r="RUY367" s="141"/>
      <c r="RUZ367" s="141"/>
      <c r="RVA367" s="141"/>
      <c r="RVB367" s="141"/>
      <c r="RVC367" s="141"/>
      <c r="RVD367" s="141"/>
      <c r="RVE367" s="141"/>
      <c r="RVF367" s="141"/>
      <c r="RVG367" s="141"/>
      <c r="RVH367" s="141"/>
      <c r="RVI367" s="141"/>
      <c r="RVJ367" s="141"/>
      <c r="RVK367" s="141"/>
      <c r="RVL367" s="141"/>
      <c r="RVM367" s="141"/>
      <c r="RVN367" s="141"/>
      <c r="RVO367" s="141"/>
      <c r="RVP367" s="141"/>
      <c r="RVQ367" s="141"/>
      <c r="RVR367" s="141"/>
      <c r="RVS367" s="141"/>
      <c r="RVT367" s="141"/>
      <c r="RVU367" s="141"/>
      <c r="RVV367" s="141"/>
      <c r="RVW367" s="141"/>
      <c r="RVX367" s="141"/>
      <c r="RVY367" s="141"/>
      <c r="RVZ367" s="141"/>
      <c r="RWA367" s="141"/>
      <c r="RWB367" s="141"/>
      <c r="RWC367" s="141"/>
      <c r="RWD367" s="141"/>
      <c r="RWE367" s="141"/>
      <c r="RWF367" s="141"/>
      <c r="RWG367" s="141"/>
      <c r="RWH367" s="141"/>
      <c r="RWI367" s="141"/>
      <c r="RWJ367" s="141"/>
      <c r="RWK367" s="141"/>
      <c r="RWL367" s="141"/>
      <c r="RWM367" s="141"/>
      <c r="RWN367" s="141"/>
      <c r="RWO367" s="141"/>
      <c r="RWP367" s="141"/>
      <c r="RWQ367" s="141"/>
      <c r="RWR367" s="141"/>
      <c r="RWS367" s="141"/>
      <c r="RWT367" s="141"/>
      <c r="RWU367" s="141"/>
      <c r="RWV367" s="141"/>
      <c r="RWW367" s="141"/>
      <c r="RWX367" s="141"/>
      <c r="RWY367" s="141"/>
      <c r="RWZ367" s="141"/>
      <c r="RXA367" s="141"/>
      <c r="RXB367" s="141"/>
      <c r="RXC367" s="141"/>
      <c r="RXD367" s="141"/>
      <c r="RXE367" s="141"/>
      <c r="RXF367" s="141"/>
      <c r="RXG367" s="141"/>
      <c r="RXH367" s="141"/>
      <c r="RXI367" s="141"/>
      <c r="RXJ367" s="141"/>
      <c r="RXK367" s="141"/>
      <c r="RXL367" s="141"/>
      <c r="RXM367" s="141"/>
      <c r="RXN367" s="141"/>
      <c r="RXO367" s="141"/>
      <c r="RXP367" s="141"/>
      <c r="RXQ367" s="141"/>
      <c r="RXR367" s="141"/>
      <c r="RXS367" s="141"/>
      <c r="RXT367" s="141"/>
      <c r="RXU367" s="141"/>
      <c r="RXV367" s="141"/>
      <c r="RXW367" s="141"/>
      <c r="RXX367" s="141"/>
      <c r="RXY367" s="141"/>
      <c r="RXZ367" s="141"/>
      <c r="RYA367" s="141"/>
      <c r="RYB367" s="141"/>
      <c r="RYC367" s="141"/>
      <c r="RYD367" s="141"/>
      <c r="RYE367" s="141"/>
      <c r="RYF367" s="141"/>
      <c r="RYG367" s="141"/>
      <c r="RYH367" s="141"/>
      <c r="RYI367" s="141"/>
      <c r="RYJ367" s="141"/>
      <c r="RYK367" s="141"/>
      <c r="RYL367" s="141"/>
      <c r="RYM367" s="141"/>
      <c r="RYN367" s="141"/>
      <c r="RYO367" s="141"/>
      <c r="RYP367" s="141"/>
      <c r="RYQ367" s="141"/>
      <c r="RYR367" s="141"/>
      <c r="RYS367" s="141"/>
      <c r="RYT367" s="141"/>
      <c r="RYU367" s="141"/>
      <c r="RYV367" s="141"/>
      <c r="RYW367" s="141"/>
      <c r="RYX367" s="141"/>
      <c r="RYY367" s="141"/>
      <c r="RYZ367" s="141"/>
      <c r="RZA367" s="141"/>
      <c r="RZB367" s="141"/>
      <c r="RZC367" s="141"/>
      <c r="RZD367" s="141"/>
      <c r="RZE367" s="141"/>
      <c r="RZF367" s="141"/>
      <c r="RZG367" s="141"/>
      <c r="RZH367" s="141"/>
      <c r="RZI367" s="141"/>
      <c r="RZJ367" s="141"/>
      <c r="RZK367" s="141"/>
      <c r="RZL367" s="141"/>
      <c r="RZM367" s="141"/>
      <c r="RZN367" s="141"/>
      <c r="RZO367" s="141"/>
      <c r="RZP367" s="141"/>
      <c r="RZQ367" s="141"/>
      <c r="RZR367" s="141"/>
      <c r="RZS367" s="141"/>
      <c r="RZT367" s="141"/>
      <c r="RZU367" s="141"/>
      <c r="RZV367" s="141"/>
      <c r="RZW367" s="141"/>
      <c r="RZX367" s="141"/>
      <c r="RZY367" s="141"/>
      <c r="RZZ367" s="141"/>
      <c r="SAA367" s="141"/>
      <c r="SAB367" s="141"/>
      <c r="SAC367" s="141"/>
      <c r="SAD367" s="141"/>
      <c r="SAE367" s="141"/>
      <c r="SAF367" s="141"/>
      <c r="SAG367" s="141"/>
      <c r="SAH367" s="141"/>
      <c r="SAI367" s="141"/>
      <c r="SAJ367" s="141"/>
      <c r="SAK367" s="141"/>
      <c r="SAL367" s="141"/>
      <c r="SAM367" s="141"/>
      <c r="SAN367" s="141"/>
      <c r="SAO367" s="141"/>
      <c r="SAP367" s="141"/>
      <c r="SAQ367" s="141"/>
      <c r="SAR367" s="141"/>
      <c r="SAS367" s="141"/>
      <c r="SAT367" s="141"/>
      <c r="SAU367" s="141"/>
      <c r="SAV367" s="141"/>
      <c r="SAW367" s="141"/>
      <c r="SAX367" s="141"/>
      <c r="SAY367" s="141"/>
      <c r="SAZ367" s="141"/>
      <c r="SBA367" s="141"/>
      <c r="SBB367" s="141"/>
      <c r="SBC367" s="141"/>
      <c r="SBD367" s="141"/>
      <c r="SBE367" s="141"/>
      <c r="SBF367" s="141"/>
      <c r="SBG367" s="141"/>
      <c r="SBH367" s="141"/>
      <c r="SBI367" s="141"/>
      <c r="SBJ367" s="141"/>
      <c r="SBK367" s="141"/>
      <c r="SBL367" s="141"/>
      <c r="SBM367" s="141"/>
      <c r="SBN367" s="141"/>
      <c r="SBO367" s="141"/>
      <c r="SBP367" s="141"/>
      <c r="SBQ367" s="141"/>
      <c r="SBR367" s="141"/>
      <c r="SBS367" s="141"/>
      <c r="SBT367" s="141"/>
      <c r="SBU367" s="141"/>
      <c r="SBV367" s="141"/>
      <c r="SBW367" s="141"/>
      <c r="SBX367" s="141"/>
      <c r="SBY367" s="141"/>
      <c r="SBZ367" s="141"/>
      <c r="SCA367" s="141"/>
      <c r="SCB367" s="141"/>
      <c r="SCC367" s="141"/>
      <c r="SCD367" s="141"/>
      <c r="SCE367" s="141"/>
      <c r="SCF367" s="141"/>
      <c r="SCG367" s="141"/>
      <c r="SCH367" s="141"/>
      <c r="SCI367" s="141"/>
      <c r="SCJ367" s="141"/>
      <c r="SCK367" s="141"/>
      <c r="SCL367" s="141"/>
      <c r="SCM367" s="141"/>
      <c r="SCN367" s="141"/>
      <c r="SCO367" s="141"/>
      <c r="SCP367" s="141"/>
      <c r="SCQ367" s="141"/>
      <c r="SCR367" s="141"/>
      <c r="SCS367" s="141"/>
      <c r="SCT367" s="141"/>
      <c r="SCU367" s="141"/>
      <c r="SCV367" s="141"/>
      <c r="SCW367" s="141"/>
      <c r="SCX367" s="141"/>
      <c r="SCY367" s="141"/>
      <c r="SCZ367" s="141"/>
      <c r="SDA367" s="141"/>
      <c r="SDB367" s="141"/>
      <c r="SDC367" s="141"/>
      <c r="SDD367" s="141"/>
      <c r="SDE367" s="141"/>
      <c r="SDF367" s="141"/>
      <c r="SDG367" s="141"/>
      <c r="SDH367" s="141"/>
      <c r="SDI367" s="141"/>
      <c r="SDJ367" s="141"/>
      <c r="SDK367" s="141"/>
      <c r="SDL367" s="141"/>
      <c r="SDM367" s="141"/>
      <c r="SDN367" s="141"/>
      <c r="SDO367" s="141"/>
      <c r="SDP367" s="141"/>
      <c r="SDQ367" s="141"/>
      <c r="SDR367" s="141"/>
      <c r="SDS367" s="141"/>
      <c r="SDT367" s="141"/>
      <c r="SDU367" s="141"/>
      <c r="SDV367" s="141"/>
      <c r="SDW367" s="141"/>
      <c r="SDX367" s="141"/>
      <c r="SDY367" s="141"/>
      <c r="SDZ367" s="141"/>
      <c r="SEA367" s="141"/>
      <c r="SEB367" s="141"/>
      <c r="SEC367" s="141"/>
      <c r="SED367" s="141"/>
      <c r="SEE367" s="141"/>
      <c r="SEF367" s="141"/>
      <c r="SEG367" s="141"/>
      <c r="SEH367" s="141"/>
      <c r="SEI367" s="141"/>
      <c r="SEJ367" s="141"/>
      <c r="SEK367" s="141"/>
      <c r="SEL367" s="141"/>
      <c r="SEM367" s="141"/>
      <c r="SEN367" s="141"/>
      <c r="SEO367" s="141"/>
      <c r="SEP367" s="141"/>
      <c r="SEQ367" s="141"/>
      <c r="SER367" s="141"/>
      <c r="SES367" s="141"/>
      <c r="SET367" s="141"/>
      <c r="SEU367" s="141"/>
      <c r="SEV367" s="141"/>
      <c r="SEW367" s="141"/>
      <c r="SEX367" s="141"/>
      <c r="SEY367" s="141"/>
      <c r="SEZ367" s="141"/>
      <c r="SFA367" s="141"/>
      <c r="SFB367" s="141"/>
      <c r="SFC367" s="141"/>
      <c r="SFD367" s="141"/>
      <c r="SFE367" s="141"/>
      <c r="SFF367" s="141"/>
      <c r="SFG367" s="141"/>
      <c r="SFH367" s="141"/>
      <c r="SFI367" s="141"/>
      <c r="SFJ367" s="141"/>
      <c r="SFK367" s="141"/>
      <c r="SFL367" s="141"/>
      <c r="SFM367" s="141"/>
      <c r="SFN367" s="141"/>
      <c r="SFO367" s="141"/>
      <c r="SFP367" s="141"/>
      <c r="SFQ367" s="141"/>
      <c r="SFR367" s="141"/>
      <c r="SFS367" s="141"/>
      <c r="SFT367" s="141"/>
      <c r="SFU367" s="141"/>
      <c r="SFV367" s="141"/>
      <c r="SFW367" s="141"/>
      <c r="SFX367" s="141"/>
      <c r="SFY367" s="141"/>
      <c r="SFZ367" s="141"/>
      <c r="SGA367" s="141"/>
      <c r="SGB367" s="141"/>
      <c r="SGC367" s="141"/>
      <c r="SGD367" s="141"/>
      <c r="SGE367" s="141"/>
      <c r="SGF367" s="141"/>
      <c r="SGG367" s="141"/>
      <c r="SGH367" s="141"/>
      <c r="SGI367" s="141"/>
      <c r="SGJ367" s="141"/>
      <c r="SGK367" s="141"/>
      <c r="SGL367" s="141"/>
      <c r="SGM367" s="141"/>
      <c r="SGN367" s="141"/>
      <c r="SGO367" s="141"/>
      <c r="SGP367" s="141"/>
      <c r="SGQ367" s="141"/>
      <c r="SGR367" s="141"/>
      <c r="SGS367" s="141"/>
      <c r="SGT367" s="141"/>
      <c r="SGU367" s="141"/>
      <c r="SGV367" s="141"/>
      <c r="SGW367" s="141"/>
      <c r="SGX367" s="141"/>
      <c r="SGY367" s="141"/>
      <c r="SGZ367" s="141"/>
      <c r="SHA367" s="141"/>
      <c r="SHB367" s="141"/>
      <c r="SHC367" s="141"/>
      <c r="SHD367" s="141"/>
      <c r="SHE367" s="141"/>
      <c r="SHF367" s="141"/>
      <c r="SHG367" s="141"/>
      <c r="SHH367" s="141"/>
      <c r="SHI367" s="141"/>
      <c r="SHJ367" s="141"/>
      <c r="SHK367" s="141"/>
      <c r="SHL367" s="141"/>
      <c r="SHM367" s="141"/>
      <c r="SHN367" s="141"/>
      <c r="SHO367" s="141"/>
      <c r="SHP367" s="141"/>
      <c r="SHQ367" s="141"/>
      <c r="SHR367" s="141"/>
      <c r="SHS367" s="141"/>
      <c r="SHT367" s="141"/>
      <c r="SHU367" s="141"/>
      <c r="SHV367" s="141"/>
      <c r="SHW367" s="141"/>
      <c r="SHX367" s="141"/>
      <c r="SHY367" s="141"/>
      <c r="SHZ367" s="141"/>
      <c r="SIA367" s="141"/>
      <c r="SIB367" s="141"/>
      <c r="SIC367" s="141"/>
      <c r="SID367" s="141"/>
      <c r="SIE367" s="141"/>
      <c r="SIF367" s="141"/>
      <c r="SIG367" s="141"/>
      <c r="SIH367" s="141"/>
      <c r="SII367" s="141"/>
      <c r="SIJ367" s="141"/>
      <c r="SIK367" s="141"/>
      <c r="SIL367" s="141"/>
      <c r="SIM367" s="141"/>
      <c r="SIN367" s="141"/>
      <c r="SIO367" s="141"/>
      <c r="SIP367" s="141"/>
      <c r="SIQ367" s="141"/>
      <c r="SIR367" s="141"/>
      <c r="SIS367" s="141"/>
      <c r="SIT367" s="141"/>
      <c r="SIU367" s="141"/>
      <c r="SIV367" s="141"/>
      <c r="SIW367" s="141"/>
      <c r="SIX367" s="141"/>
      <c r="SIY367" s="141"/>
      <c r="SIZ367" s="141"/>
      <c r="SJA367" s="141"/>
      <c r="SJB367" s="141"/>
      <c r="SJC367" s="141"/>
      <c r="SJD367" s="141"/>
      <c r="SJE367" s="141"/>
      <c r="SJF367" s="141"/>
      <c r="SJG367" s="141"/>
      <c r="SJH367" s="141"/>
      <c r="SJI367" s="141"/>
      <c r="SJJ367" s="141"/>
      <c r="SJK367" s="141"/>
      <c r="SJL367" s="141"/>
      <c r="SJM367" s="141"/>
      <c r="SJN367" s="141"/>
      <c r="SJO367" s="141"/>
      <c r="SJP367" s="141"/>
      <c r="SJQ367" s="141"/>
      <c r="SJR367" s="141"/>
      <c r="SJS367" s="141"/>
      <c r="SJT367" s="141"/>
      <c r="SJU367" s="141"/>
      <c r="SJV367" s="141"/>
      <c r="SJW367" s="141"/>
      <c r="SJX367" s="141"/>
      <c r="SJY367" s="141"/>
      <c r="SJZ367" s="141"/>
      <c r="SKA367" s="141"/>
      <c r="SKB367" s="141"/>
      <c r="SKC367" s="141"/>
      <c r="SKD367" s="141"/>
      <c r="SKE367" s="141"/>
      <c r="SKF367" s="141"/>
      <c r="SKG367" s="141"/>
      <c r="SKH367" s="141"/>
      <c r="SKI367" s="141"/>
      <c r="SKJ367" s="141"/>
      <c r="SKK367" s="141"/>
      <c r="SKL367" s="141"/>
      <c r="SKM367" s="141"/>
      <c r="SKN367" s="141"/>
      <c r="SKO367" s="141"/>
      <c r="SKP367" s="141"/>
      <c r="SKQ367" s="141"/>
      <c r="SKR367" s="141"/>
      <c r="SKS367" s="141"/>
      <c r="SKT367" s="141"/>
      <c r="SKU367" s="141"/>
      <c r="SKV367" s="141"/>
      <c r="SKW367" s="141"/>
      <c r="SKX367" s="141"/>
      <c r="SKY367" s="141"/>
      <c r="SKZ367" s="141"/>
      <c r="SLA367" s="141"/>
      <c r="SLB367" s="141"/>
      <c r="SLC367" s="141"/>
      <c r="SLD367" s="141"/>
      <c r="SLE367" s="141"/>
      <c r="SLF367" s="141"/>
      <c r="SLG367" s="141"/>
      <c r="SLH367" s="141"/>
      <c r="SLI367" s="141"/>
      <c r="SLJ367" s="141"/>
      <c r="SLK367" s="141"/>
      <c r="SLL367" s="141"/>
      <c r="SLM367" s="141"/>
      <c r="SLN367" s="141"/>
      <c r="SLO367" s="141"/>
      <c r="SLP367" s="141"/>
      <c r="SLQ367" s="141"/>
      <c r="SLR367" s="141"/>
      <c r="SLS367" s="141"/>
      <c r="SLT367" s="141"/>
      <c r="SLU367" s="141"/>
      <c r="SLV367" s="141"/>
      <c r="SLW367" s="141"/>
      <c r="SLX367" s="141"/>
      <c r="SLY367" s="141"/>
      <c r="SLZ367" s="141"/>
      <c r="SMA367" s="141"/>
      <c r="SMB367" s="141"/>
      <c r="SMC367" s="141"/>
      <c r="SMD367" s="141"/>
      <c r="SME367" s="141"/>
      <c r="SMF367" s="141"/>
      <c r="SMG367" s="141"/>
      <c r="SMH367" s="141"/>
      <c r="SMI367" s="141"/>
      <c r="SMJ367" s="141"/>
      <c r="SMK367" s="141"/>
      <c r="SML367" s="141"/>
      <c r="SMM367" s="141"/>
      <c r="SMN367" s="141"/>
      <c r="SMO367" s="141"/>
      <c r="SMP367" s="141"/>
      <c r="SMQ367" s="141"/>
      <c r="SMR367" s="141"/>
      <c r="SMS367" s="141"/>
      <c r="SMT367" s="141"/>
      <c r="SMU367" s="141"/>
      <c r="SMV367" s="141"/>
      <c r="SMW367" s="141"/>
      <c r="SMX367" s="141"/>
      <c r="SMY367" s="141"/>
      <c r="SMZ367" s="141"/>
      <c r="SNA367" s="141"/>
      <c r="SNB367" s="141"/>
      <c r="SNC367" s="141"/>
      <c r="SND367" s="141"/>
      <c r="SNE367" s="141"/>
      <c r="SNF367" s="141"/>
      <c r="SNG367" s="141"/>
      <c r="SNH367" s="141"/>
      <c r="SNI367" s="141"/>
      <c r="SNJ367" s="141"/>
      <c r="SNK367" s="141"/>
      <c r="SNL367" s="141"/>
      <c r="SNM367" s="141"/>
      <c r="SNN367" s="141"/>
      <c r="SNO367" s="141"/>
      <c r="SNP367" s="141"/>
      <c r="SNQ367" s="141"/>
      <c r="SNR367" s="141"/>
      <c r="SNS367" s="141"/>
      <c r="SNT367" s="141"/>
      <c r="SNU367" s="141"/>
      <c r="SNV367" s="141"/>
      <c r="SNW367" s="141"/>
      <c r="SNX367" s="141"/>
      <c r="SNY367" s="141"/>
      <c r="SNZ367" s="141"/>
      <c r="SOA367" s="141"/>
      <c r="SOB367" s="141"/>
      <c r="SOC367" s="141"/>
      <c r="SOD367" s="141"/>
      <c r="SOE367" s="141"/>
      <c r="SOF367" s="141"/>
      <c r="SOG367" s="141"/>
      <c r="SOH367" s="141"/>
      <c r="SOI367" s="141"/>
      <c r="SOJ367" s="141"/>
      <c r="SOK367" s="141"/>
      <c r="SOL367" s="141"/>
      <c r="SOM367" s="141"/>
      <c r="SON367" s="141"/>
      <c r="SOO367" s="141"/>
      <c r="SOP367" s="141"/>
      <c r="SOQ367" s="141"/>
      <c r="SOR367" s="141"/>
      <c r="SOS367" s="141"/>
      <c r="SOT367" s="141"/>
      <c r="SOU367" s="141"/>
      <c r="SOV367" s="141"/>
      <c r="SOW367" s="141"/>
      <c r="SOX367" s="141"/>
      <c r="SOY367" s="141"/>
      <c r="SOZ367" s="141"/>
      <c r="SPA367" s="141"/>
      <c r="SPB367" s="141"/>
      <c r="SPC367" s="141"/>
      <c r="SPD367" s="141"/>
      <c r="SPE367" s="141"/>
      <c r="SPF367" s="141"/>
      <c r="SPG367" s="141"/>
      <c r="SPH367" s="141"/>
      <c r="SPI367" s="141"/>
      <c r="SPJ367" s="141"/>
      <c r="SPK367" s="141"/>
      <c r="SPL367" s="141"/>
      <c r="SPM367" s="141"/>
      <c r="SPN367" s="141"/>
      <c r="SPO367" s="141"/>
      <c r="SPP367" s="141"/>
      <c r="SPQ367" s="141"/>
      <c r="SPR367" s="141"/>
      <c r="SPS367" s="141"/>
      <c r="SPT367" s="141"/>
      <c r="SPU367" s="141"/>
      <c r="SPV367" s="141"/>
      <c r="SPW367" s="141"/>
      <c r="SPX367" s="141"/>
      <c r="SPY367" s="141"/>
      <c r="SPZ367" s="141"/>
      <c r="SQA367" s="141"/>
      <c r="SQB367" s="141"/>
      <c r="SQC367" s="141"/>
      <c r="SQD367" s="141"/>
      <c r="SQE367" s="141"/>
      <c r="SQF367" s="141"/>
      <c r="SQG367" s="141"/>
      <c r="SQH367" s="141"/>
      <c r="SQI367" s="141"/>
      <c r="SQJ367" s="141"/>
      <c r="SQK367" s="141"/>
      <c r="SQL367" s="141"/>
      <c r="SQM367" s="141"/>
      <c r="SQN367" s="141"/>
      <c r="SQO367" s="141"/>
      <c r="SQP367" s="141"/>
      <c r="SQQ367" s="141"/>
      <c r="SQR367" s="141"/>
      <c r="SQS367" s="141"/>
      <c r="SQT367" s="141"/>
      <c r="SQU367" s="141"/>
      <c r="SQV367" s="141"/>
      <c r="SQW367" s="141"/>
      <c r="SQX367" s="141"/>
      <c r="SQY367" s="141"/>
      <c r="SQZ367" s="141"/>
      <c r="SRA367" s="141"/>
      <c r="SRB367" s="141"/>
      <c r="SRC367" s="141"/>
      <c r="SRD367" s="141"/>
      <c r="SRE367" s="141"/>
      <c r="SRF367" s="141"/>
      <c r="SRG367" s="141"/>
      <c r="SRH367" s="141"/>
      <c r="SRI367" s="141"/>
      <c r="SRJ367" s="141"/>
      <c r="SRK367" s="141"/>
      <c r="SRL367" s="141"/>
      <c r="SRM367" s="141"/>
      <c r="SRN367" s="141"/>
      <c r="SRO367" s="141"/>
      <c r="SRP367" s="141"/>
      <c r="SRQ367" s="141"/>
      <c r="SRR367" s="141"/>
      <c r="SRS367" s="141"/>
      <c r="SRT367" s="141"/>
      <c r="SRU367" s="141"/>
      <c r="SRV367" s="141"/>
      <c r="SRW367" s="141"/>
      <c r="SRX367" s="141"/>
      <c r="SRY367" s="141"/>
      <c r="SRZ367" s="141"/>
      <c r="SSA367" s="141"/>
      <c r="SSB367" s="141"/>
      <c r="SSC367" s="141"/>
      <c r="SSD367" s="141"/>
      <c r="SSE367" s="141"/>
      <c r="SSF367" s="141"/>
      <c r="SSG367" s="141"/>
      <c r="SSH367" s="141"/>
      <c r="SSI367" s="141"/>
      <c r="SSJ367" s="141"/>
      <c r="SSK367" s="141"/>
      <c r="SSL367" s="141"/>
      <c r="SSM367" s="141"/>
      <c r="SSN367" s="141"/>
      <c r="SSO367" s="141"/>
      <c r="SSP367" s="141"/>
      <c r="SSQ367" s="141"/>
      <c r="SSR367" s="141"/>
      <c r="SSS367" s="141"/>
      <c r="SST367" s="141"/>
      <c r="SSU367" s="141"/>
      <c r="SSV367" s="141"/>
      <c r="SSW367" s="141"/>
      <c r="SSX367" s="141"/>
      <c r="SSY367" s="141"/>
      <c r="SSZ367" s="141"/>
      <c r="STA367" s="141"/>
      <c r="STB367" s="141"/>
      <c r="STC367" s="141"/>
      <c r="STD367" s="141"/>
      <c r="STE367" s="141"/>
      <c r="STF367" s="141"/>
      <c r="STG367" s="141"/>
      <c r="STH367" s="141"/>
      <c r="STI367" s="141"/>
      <c r="STJ367" s="141"/>
      <c r="STK367" s="141"/>
      <c r="STL367" s="141"/>
      <c r="STM367" s="141"/>
      <c r="STN367" s="141"/>
      <c r="STO367" s="141"/>
      <c r="STP367" s="141"/>
      <c r="STQ367" s="141"/>
      <c r="STR367" s="141"/>
      <c r="STS367" s="141"/>
      <c r="STT367" s="141"/>
      <c r="STU367" s="141"/>
      <c r="STV367" s="141"/>
      <c r="STW367" s="141"/>
      <c r="STX367" s="141"/>
      <c r="STY367" s="141"/>
      <c r="STZ367" s="141"/>
      <c r="SUA367" s="141"/>
      <c r="SUB367" s="141"/>
      <c r="SUC367" s="141"/>
      <c r="SUD367" s="141"/>
      <c r="SUE367" s="141"/>
      <c r="SUF367" s="141"/>
      <c r="SUG367" s="141"/>
      <c r="SUH367" s="141"/>
      <c r="SUI367" s="141"/>
      <c r="SUJ367" s="141"/>
      <c r="SUK367" s="141"/>
      <c r="SUL367" s="141"/>
      <c r="SUM367" s="141"/>
      <c r="SUN367" s="141"/>
      <c r="SUO367" s="141"/>
      <c r="SUP367" s="141"/>
      <c r="SUQ367" s="141"/>
      <c r="SUR367" s="141"/>
      <c r="SUS367" s="141"/>
      <c r="SUT367" s="141"/>
      <c r="SUU367" s="141"/>
      <c r="SUV367" s="141"/>
      <c r="SUW367" s="141"/>
      <c r="SUX367" s="141"/>
      <c r="SUY367" s="141"/>
      <c r="SUZ367" s="141"/>
      <c r="SVA367" s="141"/>
      <c r="SVB367" s="141"/>
      <c r="SVC367" s="141"/>
      <c r="SVD367" s="141"/>
      <c r="SVE367" s="141"/>
      <c r="SVF367" s="141"/>
      <c r="SVG367" s="141"/>
      <c r="SVH367" s="141"/>
      <c r="SVI367" s="141"/>
      <c r="SVJ367" s="141"/>
      <c r="SVK367" s="141"/>
      <c r="SVL367" s="141"/>
      <c r="SVM367" s="141"/>
      <c r="SVN367" s="141"/>
      <c r="SVO367" s="141"/>
      <c r="SVP367" s="141"/>
      <c r="SVQ367" s="141"/>
      <c r="SVR367" s="141"/>
      <c r="SVS367" s="141"/>
      <c r="SVT367" s="141"/>
      <c r="SVU367" s="141"/>
      <c r="SVV367" s="141"/>
      <c r="SVW367" s="141"/>
      <c r="SVX367" s="141"/>
      <c r="SVY367" s="141"/>
      <c r="SVZ367" s="141"/>
      <c r="SWA367" s="141"/>
      <c r="SWB367" s="141"/>
      <c r="SWC367" s="141"/>
      <c r="SWD367" s="141"/>
      <c r="SWE367" s="141"/>
      <c r="SWF367" s="141"/>
      <c r="SWG367" s="141"/>
      <c r="SWH367" s="141"/>
      <c r="SWI367" s="141"/>
      <c r="SWJ367" s="141"/>
      <c r="SWK367" s="141"/>
      <c r="SWL367" s="141"/>
      <c r="SWM367" s="141"/>
      <c r="SWN367" s="141"/>
      <c r="SWO367" s="141"/>
      <c r="SWP367" s="141"/>
      <c r="SWQ367" s="141"/>
      <c r="SWR367" s="141"/>
      <c r="SWS367" s="141"/>
      <c r="SWT367" s="141"/>
      <c r="SWU367" s="141"/>
      <c r="SWV367" s="141"/>
      <c r="SWW367" s="141"/>
      <c r="SWX367" s="141"/>
      <c r="SWY367" s="141"/>
      <c r="SWZ367" s="141"/>
      <c r="SXA367" s="141"/>
      <c r="SXB367" s="141"/>
      <c r="SXC367" s="141"/>
      <c r="SXD367" s="141"/>
      <c r="SXE367" s="141"/>
      <c r="SXF367" s="141"/>
      <c r="SXG367" s="141"/>
      <c r="SXH367" s="141"/>
      <c r="SXI367" s="141"/>
      <c r="SXJ367" s="141"/>
      <c r="SXK367" s="141"/>
      <c r="SXL367" s="141"/>
      <c r="SXM367" s="141"/>
      <c r="SXN367" s="141"/>
      <c r="SXO367" s="141"/>
      <c r="SXP367" s="141"/>
      <c r="SXQ367" s="141"/>
      <c r="SXR367" s="141"/>
      <c r="SXS367" s="141"/>
      <c r="SXT367" s="141"/>
      <c r="SXU367" s="141"/>
      <c r="SXV367" s="141"/>
      <c r="SXW367" s="141"/>
      <c r="SXX367" s="141"/>
      <c r="SXY367" s="141"/>
      <c r="SXZ367" s="141"/>
      <c r="SYA367" s="141"/>
      <c r="SYB367" s="141"/>
      <c r="SYC367" s="141"/>
      <c r="SYD367" s="141"/>
      <c r="SYE367" s="141"/>
      <c r="SYF367" s="141"/>
      <c r="SYG367" s="141"/>
      <c r="SYH367" s="141"/>
      <c r="SYI367" s="141"/>
      <c r="SYJ367" s="141"/>
      <c r="SYK367" s="141"/>
      <c r="SYL367" s="141"/>
      <c r="SYM367" s="141"/>
      <c r="SYN367" s="141"/>
      <c r="SYO367" s="141"/>
      <c r="SYP367" s="141"/>
      <c r="SYQ367" s="141"/>
      <c r="SYR367" s="141"/>
      <c r="SYS367" s="141"/>
      <c r="SYT367" s="141"/>
      <c r="SYU367" s="141"/>
      <c r="SYV367" s="141"/>
      <c r="SYW367" s="141"/>
      <c r="SYX367" s="141"/>
      <c r="SYY367" s="141"/>
      <c r="SYZ367" s="141"/>
      <c r="SZA367" s="141"/>
      <c r="SZB367" s="141"/>
      <c r="SZC367" s="141"/>
      <c r="SZD367" s="141"/>
      <c r="SZE367" s="141"/>
      <c r="SZF367" s="141"/>
      <c r="SZG367" s="141"/>
      <c r="SZH367" s="141"/>
      <c r="SZI367" s="141"/>
      <c r="SZJ367" s="141"/>
      <c r="SZK367" s="141"/>
      <c r="SZL367" s="141"/>
      <c r="SZM367" s="141"/>
      <c r="SZN367" s="141"/>
      <c r="SZO367" s="141"/>
      <c r="SZP367" s="141"/>
      <c r="SZQ367" s="141"/>
      <c r="SZR367" s="141"/>
      <c r="SZS367" s="141"/>
      <c r="SZT367" s="141"/>
      <c r="SZU367" s="141"/>
      <c r="SZV367" s="141"/>
      <c r="SZW367" s="141"/>
      <c r="SZX367" s="141"/>
      <c r="SZY367" s="141"/>
      <c r="SZZ367" s="141"/>
      <c r="TAA367" s="141"/>
      <c r="TAB367" s="141"/>
      <c r="TAC367" s="141"/>
      <c r="TAD367" s="141"/>
      <c r="TAE367" s="141"/>
      <c r="TAF367" s="141"/>
      <c r="TAG367" s="141"/>
      <c r="TAH367" s="141"/>
      <c r="TAI367" s="141"/>
      <c r="TAJ367" s="141"/>
      <c r="TAK367" s="141"/>
      <c r="TAL367" s="141"/>
      <c r="TAM367" s="141"/>
      <c r="TAN367" s="141"/>
      <c r="TAO367" s="141"/>
      <c r="TAP367" s="141"/>
      <c r="TAQ367" s="141"/>
      <c r="TAR367" s="141"/>
      <c r="TAS367" s="141"/>
      <c r="TAT367" s="141"/>
      <c r="TAU367" s="141"/>
      <c r="TAV367" s="141"/>
      <c r="TAW367" s="141"/>
      <c r="TAX367" s="141"/>
      <c r="TAY367" s="141"/>
      <c r="TAZ367" s="141"/>
      <c r="TBA367" s="141"/>
      <c r="TBB367" s="141"/>
      <c r="TBC367" s="141"/>
      <c r="TBD367" s="141"/>
      <c r="TBE367" s="141"/>
      <c r="TBF367" s="141"/>
      <c r="TBG367" s="141"/>
      <c r="TBH367" s="141"/>
      <c r="TBI367" s="141"/>
      <c r="TBJ367" s="141"/>
      <c r="TBK367" s="141"/>
      <c r="TBL367" s="141"/>
      <c r="TBM367" s="141"/>
      <c r="TBN367" s="141"/>
      <c r="TBO367" s="141"/>
      <c r="TBP367" s="141"/>
      <c r="TBQ367" s="141"/>
      <c r="TBR367" s="141"/>
      <c r="TBS367" s="141"/>
      <c r="TBT367" s="141"/>
      <c r="TBU367" s="141"/>
      <c r="TBV367" s="141"/>
      <c r="TBW367" s="141"/>
      <c r="TBX367" s="141"/>
      <c r="TBY367" s="141"/>
      <c r="TBZ367" s="141"/>
      <c r="TCA367" s="141"/>
      <c r="TCB367" s="141"/>
      <c r="TCC367" s="141"/>
      <c r="TCD367" s="141"/>
      <c r="TCE367" s="141"/>
      <c r="TCF367" s="141"/>
      <c r="TCG367" s="141"/>
      <c r="TCH367" s="141"/>
      <c r="TCI367" s="141"/>
      <c r="TCJ367" s="141"/>
      <c r="TCK367" s="141"/>
      <c r="TCL367" s="141"/>
      <c r="TCM367" s="141"/>
      <c r="TCN367" s="141"/>
      <c r="TCO367" s="141"/>
      <c r="TCP367" s="141"/>
      <c r="TCQ367" s="141"/>
      <c r="TCR367" s="141"/>
      <c r="TCS367" s="141"/>
      <c r="TCT367" s="141"/>
      <c r="TCU367" s="141"/>
      <c r="TCV367" s="141"/>
      <c r="TCW367" s="141"/>
      <c r="TCX367" s="141"/>
      <c r="TCY367" s="141"/>
      <c r="TCZ367" s="141"/>
      <c r="TDA367" s="141"/>
      <c r="TDB367" s="141"/>
      <c r="TDC367" s="141"/>
      <c r="TDD367" s="141"/>
      <c r="TDE367" s="141"/>
      <c r="TDF367" s="141"/>
      <c r="TDG367" s="141"/>
      <c r="TDH367" s="141"/>
      <c r="TDI367" s="141"/>
      <c r="TDJ367" s="141"/>
      <c r="TDK367" s="141"/>
      <c r="TDL367" s="141"/>
      <c r="TDM367" s="141"/>
      <c r="TDN367" s="141"/>
      <c r="TDO367" s="141"/>
      <c r="TDP367" s="141"/>
      <c r="TDQ367" s="141"/>
      <c r="TDR367" s="141"/>
      <c r="TDS367" s="141"/>
      <c r="TDT367" s="141"/>
      <c r="TDU367" s="141"/>
      <c r="TDV367" s="141"/>
      <c r="TDW367" s="141"/>
      <c r="TDX367" s="141"/>
      <c r="TDY367" s="141"/>
      <c r="TDZ367" s="141"/>
      <c r="TEA367" s="141"/>
      <c r="TEB367" s="141"/>
      <c r="TEC367" s="141"/>
      <c r="TED367" s="141"/>
      <c r="TEE367" s="141"/>
      <c r="TEF367" s="141"/>
      <c r="TEG367" s="141"/>
      <c r="TEH367" s="141"/>
      <c r="TEI367" s="141"/>
      <c r="TEJ367" s="141"/>
      <c r="TEK367" s="141"/>
      <c r="TEL367" s="141"/>
      <c r="TEM367" s="141"/>
      <c r="TEN367" s="141"/>
      <c r="TEO367" s="141"/>
      <c r="TEP367" s="141"/>
      <c r="TEQ367" s="141"/>
      <c r="TER367" s="141"/>
      <c r="TES367" s="141"/>
      <c r="TET367" s="141"/>
      <c r="TEU367" s="141"/>
      <c r="TEV367" s="141"/>
      <c r="TEW367" s="141"/>
      <c r="TEX367" s="141"/>
      <c r="TEY367" s="141"/>
      <c r="TEZ367" s="141"/>
      <c r="TFA367" s="141"/>
      <c r="TFB367" s="141"/>
      <c r="TFC367" s="141"/>
      <c r="TFD367" s="141"/>
      <c r="TFE367" s="141"/>
      <c r="TFF367" s="141"/>
      <c r="TFG367" s="141"/>
      <c r="TFH367" s="141"/>
      <c r="TFI367" s="141"/>
      <c r="TFJ367" s="141"/>
      <c r="TFK367" s="141"/>
      <c r="TFL367" s="141"/>
      <c r="TFM367" s="141"/>
      <c r="TFN367" s="141"/>
      <c r="TFO367" s="141"/>
      <c r="TFP367" s="141"/>
      <c r="TFQ367" s="141"/>
      <c r="TFR367" s="141"/>
      <c r="TFS367" s="141"/>
      <c r="TFT367" s="141"/>
      <c r="TFU367" s="141"/>
      <c r="TFV367" s="141"/>
      <c r="TFW367" s="141"/>
      <c r="TFX367" s="141"/>
      <c r="TFY367" s="141"/>
      <c r="TFZ367" s="141"/>
      <c r="TGA367" s="141"/>
      <c r="TGB367" s="141"/>
      <c r="TGC367" s="141"/>
      <c r="TGD367" s="141"/>
      <c r="TGE367" s="141"/>
      <c r="TGF367" s="141"/>
      <c r="TGG367" s="141"/>
      <c r="TGH367" s="141"/>
      <c r="TGI367" s="141"/>
      <c r="TGJ367" s="141"/>
      <c r="TGK367" s="141"/>
      <c r="TGL367" s="141"/>
      <c r="TGM367" s="141"/>
      <c r="TGN367" s="141"/>
      <c r="TGO367" s="141"/>
      <c r="TGP367" s="141"/>
      <c r="TGQ367" s="141"/>
      <c r="TGR367" s="141"/>
      <c r="TGS367" s="141"/>
      <c r="TGT367" s="141"/>
      <c r="TGU367" s="141"/>
      <c r="TGV367" s="141"/>
      <c r="TGW367" s="141"/>
      <c r="TGX367" s="141"/>
      <c r="TGY367" s="141"/>
      <c r="TGZ367" s="141"/>
      <c r="THA367" s="141"/>
      <c r="THB367" s="141"/>
      <c r="THC367" s="141"/>
      <c r="THD367" s="141"/>
      <c r="THE367" s="141"/>
      <c r="THF367" s="141"/>
      <c r="THG367" s="141"/>
      <c r="THH367" s="141"/>
      <c r="THI367" s="141"/>
      <c r="THJ367" s="141"/>
      <c r="THK367" s="141"/>
      <c r="THL367" s="141"/>
      <c r="THM367" s="141"/>
      <c r="THN367" s="141"/>
      <c r="THO367" s="141"/>
      <c r="THP367" s="141"/>
      <c r="THQ367" s="141"/>
      <c r="THR367" s="141"/>
      <c r="THS367" s="141"/>
      <c r="THT367" s="141"/>
      <c r="THU367" s="141"/>
      <c r="THV367" s="141"/>
      <c r="THW367" s="141"/>
      <c r="THX367" s="141"/>
      <c r="THY367" s="141"/>
      <c r="THZ367" s="141"/>
      <c r="TIA367" s="141"/>
      <c r="TIB367" s="141"/>
      <c r="TIC367" s="141"/>
      <c r="TID367" s="141"/>
      <c r="TIE367" s="141"/>
      <c r="TIF367" s="141"/>
      <c r="TIG367" s="141"/>
      <c r="TIH367" s="141"/>
      <c r="TII367" s="141"/>
      <c r="TIJ367" s="141"/>
      <c r="TIK367" s="141"/>
      <c r="TIL367" s="141"/>
      <c r="TIM367" s="141"/>
      <c r="TIN367" s="141"/>
      <c r="TIO367" s="141"/>
      <c r="TIP367" s="141"/>
      <c r="TIQ367" s="141"/>
      <c r="TIR367" s="141"/>
      <c r="TIS367" s="141"/>
      <c r="TIT367" s="141"/>
      <c r="TIU367" s="141"/>
      <c r="TIV367" s="141"/>
      <c r="TIW367" s="141"/>
      <c r="TIX367" s="141"/>
      <c r="TIY367" s="141"/>
      <c r="TIZ367" s="141"/>
      <c r="TJA367" s="141"/>
      <c r="TJB367" s="141"/>
      <c r="TJC367" s="141"/>
      <c r="TJD367" s="141"/>
      <c r="TJE367" s="141"/>
      <c r="TJF367" s="141"/>
      <c r="TJG367" s="141"/>
      <c r="TJH367" s="141"/>
      <c r="TJI367" s="141"/>
      <c r="TJJ367" s="141"/>
      <c r="TJK367" s="141"/>
      <c r="TJL367" s="141"/>
      <c r="TJM367" s="141"/>
      <c r="TJN367" s="141"/>
      <c r="TJO367" s="141"/>
      <c r="TJP367" s="141"/>
      <c r="TJQ367" s="141"/>
      <c r="TJR367" s="141"/>
      <c r="TJS367" s="141"/>
      <c r="TJT367" s="141"/>
      <c r="TJU367" s="141"/>
      <c r="TJV367" s="141"/>
      <c r="TJW367" s="141"/>
      <c r="TJX367" s="141"/>
      <c r="TJY367" s="141"/>
      <c r="TJZ367" s="141"/>
      <c r="TKA367" s="141"/>
      <c r="TKB367" s="141"/>
      <c r="TKC367" s="141"/>
      <c r="TKD367" s="141"/>
      <c r="TKE367" s="141"/>
      <c r="TKF367" s="141"/>
      <c r="TKG367" s="141"/>
      <c r="TKH367" s="141"/>
      <c r="TKI367" s="141"/>
      <c r="TKJ367" s="141"/>
      <c r="TKK367" s="141"/>
      <c r="TKL367" s="141"/>
      <c r="TKM367" s="141"/>
      <c r="TKN367" s="141"/>
      <c r="TKO367" s="141"/>
      <c r="TKP367" s="141"/>
      <c r="TKQ367" s="141"/>
      <c r="TKR367" s="141"/>
      <c r="TKS367" s="141"/>
      <c r="TKT367" s="141"/>
      <c r="TKU367" s="141"/>
      <c r="TKV367" s="141"/>
      <c r="TKW367" s="141"/>
      <c r="TKX367" s="141"/>
      <c r="TKY367" s="141"/>
      <c r="TKZ367" s="141"/>
      <c r="TLA367" s="141"/>
      <c r="TLB367" s="141"/>
      <c r="TLC367" s="141"/>
      <c r="TLD367" s="141"/>
      <c r="TLE367" s="141"/>
      <c r="TLF367" s="141"/>
      <c r="TLG367" s="141"/>
      <c r="TLH367" s="141"/>
      <c r="TLI367" s="141"/>
      <c r="TLJ367" s="141"/>
      <c r="TLK367" s="141"/>
      <c r="TLL367" s="141"/>
      <c r="TLM367" s="141"/>
      <c r="TLN367" s="141"/>
      <c r="TLO367" s="141"/>
      <c r="TLP367" s="141"/>
      <c r="TLQ367" s="141"/>
      <c r="TLR367" s="141"/>
      <c r="TLS367" s="141"/>
      <c r="TLT367" s="141"/>
      <c r="TLU367" s="141"/>
      <c r="TLV367" s="141"/>
      <c r="TLW367" s="141"/>
      <c r="TLX367" s="141"/>
      <c r="TLY367" s="141"/>
      <c r="TLZ367" s="141"/>
      <c r="TMA367" s="141"/>
      <c r="TMB367" s="141"/>
      <c r="TMC367" s="141"/>
      <c r="TMD367" s="141"/>
      <c r="TME367" s="141"/>
      <c r="TMF367" s="141"/>
      <c r="TMG367" s="141"/>
      <c r="TMH367" s="141"/>
      <c r="TMI367" s="141"/>
      <c r="TMJ367" s="141"/>
      <c r="TMK367" s="141"/>
      <c r="TML367" s="141"/>
      <c r="TMM367" s="141"/>
      <c r="TMN367" s="141"/>
      <c r="TMO367" s="141"/>
      <c r="TMP367" s="141"/>
      <c r="TMQ367" s="141"/>
      <c r="TMR367" s="141"/>
      <c r="TMS367" s="141"/>
      <c r="TMT367" s="141"/>
      <c r="TMU367" s="141"/>
      <c r="TMV367" s="141"/>
      <c r="TMW367" s="141"/>
      <c r="TMX367" s="141"/>
      <c r="TMY367" s="141"/>
      <c r="TMZ367" s="141"/>
      <c r="TNA367" s="141"/>
      <c r="TNB367" s="141"/>
      <c r="TNC367" s="141"/>
      <c r="TND367" s="141"/>
      <c r="TNE367" s="141"/>
      <c r="TNF367" s="141"/>
      <c r="TNG367" s="141"/>
      <c r="TNH367" s="141"/>
      <c r="TNI367" s="141"/>
      <c r="TNJ367" s="141"/>
      <c r="TNK367" s="141"/>
      <c r="TNL367" s="141"/>
      <c r="TNM367" s="141"/>
      <c r="TNN367" s="141"/>
      <c r="TNO367" s="141"/>
      <c r="TNP367" s="141"/>
      <c r="TNQ367" s="141"/>
      <c r="TNR367" s="141"/>
      <c r="TNS367" s="141"/>
      <c r="TNT367" s="141"/>
      <c r="TNU367" s="141"/>
      <c r="TNV367" s="141"/>
      <c r="TNW367" s="141"/>
      <c r="TNX367" s="141"/>
      <c r="TNY367" s="141"/>
      <c r="TNZ367" s="141"/>
      <c r="TOA367" s="141"/>
      <c r="TOB367" s="141"/>
      <c r="TOC367" s="141"/>
      <c r="TOD367" s="141"/>
      <c r="TOE367" s="141"/>
      <c r="TOF367" s="141"/>
      <c r="TOG367" s="141"/>
      <c r="TOH367" s="141"/>
      <c r="TOI367" s="141"/>
      <c r="TOJ367" s="141"/>
      <c r="TOK367" s="141"/>
      <c r="TOL367" s="141"/>
      <c r="TOM367" s="141"/>
      <c r="TON367" s="141"/>
      <c r="TOO367" s="141"/>
      <c r="TOP367" s="141"/>
      <c r="TOQ367" s="141"/>
      <c r="TOR367" s="141"/>
      <c r="TOS367" s="141"/>
      <c r="TOT367" s="141"/>
      <c r="TOU367" s="141"/>
      <c r="TOV367" s="141"/>
      <c r="TOW367" s="141"/>
      <c r="TOX367" s="141"/>
      <c r="TOY367" s="141"/>
      <c r="TOZ367" s="141"/>
      <c r="TPA367" s="141"/>
      <c r="TPB367" s="141"/>
      <c r="TPC367" s="141"/>
      <c r="TPD367" s="141"/>
      <c r="TPE367" s="141"/>
      <c r="TPF367" s="141"/>
      <c r="TPG367" s="141"/>
      <c r="TPH367" s="141"/>
      <c r="TPI367" s="141"/>
      <c r="TPJ367" s="141"/>
      <c r="TPK367" s="141"/>
      <c r="TPL367" s="141"/>
      <c r="TPM367" s="141"/>
      <c r="TPN367" s="141"/>
      <c r="TPO367" s="141"/>
      <c r="TPP367" s="141"/>
      <c r="TPQ367" s="141"/>
      <c r="TPR367" s="141"/>
      <c r="TPS367" s="141"/>
      <c r="TPT367" s="141"/>
      <c r="TPU367" s="141"/>
      <c r="TPV367" s="141"/>
      <c r="TPW367" s="141"/>
      <c r="TPX367" s="141"/>
      <c r="TPY367" s="141"/>
      <c r="TPZ367" s="141"/>
      <c r="TQA367" s="141"/>
      <c r="TQB367" s="141"/>
      <c r="TQC367" s="141"/>
      <c r="TQD367" s="141"/>
      <c r="TQE367" s="141"/>
      <c r="TQF367" s="141"/>
      <c r="TQG367" s="141"/>
      <c r="TQH367" s="141"/>
      <c r="TQI367" s="141"/>
      <c r="TQJ367" s="141"/>
      <c r="TQK367" s="141"/>
      <c r="TQL367" s="141"/>
      <c r="TQM367" s="141"/>
      <c r="TQN367" s="141"/>
      <c r="TQO367" s="141"/>
      <c r="TQP367" s="141"/>
      <c r="TQQ367" s="141"/>
      <c r="TQR367" s="141"/>
      <c r="TQS367" s="141"/>
      <c r="TQT367" s="141"/>
      <c r="TQU367" s="141"/>
      <c r="TQV367" s="141"/>
      <c r="TQW367" s="141"/>
      <c r="TQX367" s="141"/>
      <c r="TQY367" s="141"/>
      <c r="TQZ367" s="141"/>
      <c r="TRA367" s="141"/>
      <c r="TRB367" s="141"/>
      <c r="TRC367" s="141"/>
      <c r="TRD367" s="141"/>
      <c r="TRE367" s="141"/>
      <c r="TRF367" s="141"/>
      <c r="TRG367" s="141"/>
      <c r="TRH367" s="141"/>
      <c r="TRI367" s="141"/>
      <c r="TRJ367" s="141"/>
      <c r="TRK367" s="141"/>
      <c r="TRL367" s="141"/>
      <c r="TRM367" s="141"/>
      <c r="TRN367" s="141"/>
      <c r="TRO367" s="141"/>
      <c r="TRP367" s="141"/>
      <c r="TRQ367" s="141"/>
      <c r="TRR367" s="141"/>
      <c r="TRS367" s="141"/>
      <c r="TRT367" s="141"/>
      <c r="TRU367" s="141"/>
      <c r="TRV367" s="141"/>
      <c r="TRW367" s="141"/>
      <c r="TRX367" s="141"/>
      <c r="TRY367" s="141"/>
      <c r="TRZ367" s="141"/>
      <c r="TSA367" s="141"/>
      <c r="TSB367" s="141"/>
      <c r="TSC367" s="141"/>
      <c r="TSD367" s="141"/>
      <c r="TSE367" s="141"/>
      <c r="TSF367" s="141"/>
      <c r="TSG367" s="141"/>
      <c r="TSH367" s="141"/>
      <c r="TSI367" s="141"/>
      <c r="TSJ367" s="141"/>
      <c r="TSK367" s="141"/>
      <c r="TSL367" s="141"/>
      <c r="TSM367" s="141"/>
      <c r="TSN367" s="141"/>
      <c r="TSO367" s="141"/>
      <c r="TSP367" s="141"/>
      <c r="TSQ367" s="141"/>
      <c r="TSR367" s="141"/>
      <c r="TSS367" s="141"/>
      <c r="TST367" s="141"/>
      <c r="TSU367" s="141"/>
      <c r="TSV367" s="141"/>
      <c r="TSW367" s="141"/>
      <c r="TSX367" s="141"/>
      <c r="TSY367" s="141"/>
      <c r="TSZ367" s="141"/>
      <c r="TTA367" s="141"/>
      <c r="TTB367" s="141"/>
      <c r="TTC367" s="141"/>
      <c r="TTD367" s="141"/>
      <c r="TTE367" s="141"/>
      <c r="TTF367" s="141"/>
      <c r="TTG367" s="141"/>
      <c r="TTH367" s="141"/>
      <c r="TTI367" s="141"/>
      <c r="TTJ367" s="141"/>
      <c r="TTK367" s="141"/>
      <c r="TTL367" s="141"/>
      <c r="TTM367" s="141"/>
      <c r="TTN367" s="141"/>
      <c r="TTO367" s="141"/>
      <c r="TTP367" s="141"/>
      <c r="TTQ367" s="141"/>
      <c r="TTR367" s="141"/>
      <c r="TTS367" s="141"/>
      <c r="TTT367" s="141"/>
      <c r="TTU367" s="141"/>
      <c r="TTV367" s="141"/>
      <c r="TTW367" s="141"/>
      <c r="TTX367" s="141"/>
      <c r="TTY367" s="141"/>
      <c r="TTZ367" s="141"/>
      <c r="TUA367" s="141"/>
      <c r="TUB367" s="141"/>
      <c r="TUC367" s="141"/>
      <c r="TUD367" s="141"/>
      <c r="TUE367" s="141"/>
      <c r="TUF367" s="141"/>
      <c r="TUG367" s="141"/>
      <c r="TUH367" s="141"/>
      <c r="TUI367" s="141"/>
      <c r="TUJ367" s="141"/>
      <c r="TUK367" s="141"/>
      <c r="TUL367" s="141"/>
      <c r="TUM367" s="141"/>
      <c r="TUN367" s="141"/>
      <c r="TUO367" s="141"/>
      <c r="TUP367" s="141"/>
      <c r="TUQ367" s="141"/>
      <c r="TUR367" s="141"/>
      <c r="TUS367" s="141"/>
      <c r="TUT367" s="141"/>
      <c r="TUU367" s="141"/>
      <c r="TUV367" s="141"/>
      <c r="TUW367" s="141"/>
      <c r="TUX367" s="141"/>
      <c r="TUY367" s="141"/>
      <c r="TUZ367" s="141"/>
      <c r="TVA367" s="141"/>
      <c r="TVB367" s="141"/>
      <c r="TVC367" s="141"/>
      <c r="TVD367" s="141"/>
      <c r="TVE367" s="141"/>
      <c r="TVF367" s="141"/>
      <c r="TVG367" s="141"/>
      <c r="TVH367" s="141"/>
      <c r="TVI367" s="141"/>
      <c r="TVJ367" s="141"/>
      <c r="TVK367" s="141"/>
      <c r="TVL367" s="141"/>
      <c r="TVM367" s="141"/>
      <c r="TVN367" s="141"/>
      <c r="TVO367" s="141"/>
      <c r="TVP367" s="141"/>
      <c r="TVQ367" s="141"/>
      <c r="TVR367" s="141"/>
      <c r="TVS367" s="141"/>
      <c r="TVT367" s="141"/>
      <c r="TVU367" s="141"/>
      <c r="TVV367" s="141"/>
      <c r="TVW367" s="141"/>
      <c r="TVX367" s="141"/>
      <c r="TVY367" s="141"/>
      <c r="TVZ367" s="141"/>
      <c r="TWA367" s="141"/>
      <c r="TWB367" s="141"/>
      <c r="TWC367" s="141"/>
      <c r="TWD367" s="141"/>
      <c r="TWE367" s="141"/>
      <c r="TWF367" s="141"/>
      <c r="TWG367" s="141"/>
      <c r="TWH367" s="141"/>
      <c r="TWI367" s="141"/>
      <c r="TWJ367" s="141"/>
      <c r="TWK367" s="141"/>
      <c r="TWL367" s="141"/>
      <c r="TWM367" s="141"/>
      <c r="TWN367" s="141"/>
      <c r="TWO367" s="141"/>
      <c r="TWP367" s="141"/>
      <c r="TWQ367" s="141"/>
      <c r="TWR367" s="141"/>
      <c r="TWS367" s="141"/>
      <c r="TWT367" s="141"/>
      <c r="TWU367" s="141"/>
      <c r="TWV367" s="141"/>
      <c r="TWW367" s="141"/>
      <c r="TWX367" s="141"/>
      <c r="TWY367" s="141"/>
      <c r="TWZ367" s="141"/>
      <c r="TXA367" s="141"/>
      <c r="TXB367" s="141"/>
      <c r="TXC367" s="141"/>
      <c r="TXD367" s="141"/>
      <c r="TXE367" s="141"/>
      <c r="TXF367" s="141"/>
      <c r="TXG367" s="141"/>
      <c r="TXH367" s="141"/>
      <c r="TXI367" s="141"/>
      <c r="TXJ367" s="141"/>
      <c r="TXK367" s="141"/>
      <c r="TXL367" s="141"/>
      <c r="TXM367" s="141"/>
      <c r="TXN367" s="141"/>
      <c r="TXO367" s="141"/>
      <c r="TXP367" s="141"/>
      <c r="TXQ367" s="141"/>
      <c r="TXR367" s="141"/>
      <c r="TXS367" s="141"/>
      <c r="TXT367" s="141"/>
      <c r="TXU367" s="141"/>
      <c r="TXV367" s="141"/>
      <c r="TXW367" s="141"/>
      <c r="TXX367" s="141"/>
      <c r="TXY367" s="141"/>
      <c r="TXZ367" s="141"/>
      <c r="TYA367" s="141"/>
      <c r="TYB367" s="141"/>
      <c r="TYC367" s="141"/>
      <c r="TYD367" s="141"/>
      <c r="TYE367" s="141"/>
      <c r="TYF367" s="141"/>
      <c r="TYG367" s="141"/>
      <c r="TYH367" s="141"/>
      <c r="TYI367" s="141"/>
      <c r="TYJ367" s="141"/>
      <c r="TYK367" s="141"/>
      <c r="TYL367" s="141"/>
      <c r="TYM367" s="141"/>
      <c r="TYN367" s="141"/>
      <c r="TYO367" s="141"/>
      <c r="TYP367" s="141"/>
      <c r="TYQ367" s="141"/>
      <c r="TYR367" s="141"/>
      <c r="TYS367" s="141"/>
      <c r="TYT367" s="141"/>
      <c r="TYU367" s="141"/>
      <c r="TYV367" s="141"/>
      <c r="TYW367" s="141"/>
      <c r="TYX367" s="141"/>
      <c r="TYY367" s="141"/>
      <c r="TYZ367" s="141"/>
      <c r="TZA367" s="141"/>
      <c r="TZB367" s="141"/>
      <c r="TZC367" s="141"/>
      <c r="TZD367" s="141"/>
      <c r="TZE367" s="141"/>
      <c r="TZF367" s="141"/>
      <c r="TZG367" s="141"/>
      <c r="TZH367" s="141"/>
      <c r="TZI367" s="141"/>
      <c r="TZJ367" s="141"/>
      <c r="TZK367" s="141"/>
      <c r="TZL367" s="141"/>
      <c r="TZM367" s="141"/>
      <c r="TZN367" s="141"/>
      <c r="TZO367" s="141"/>
      <c r="TZP367" s="141"/>
      <c r="TZQ367" s="141"/>
      <c r="TZR367" s="141"/>
      <c r="TZS367" s="141"/>
      <c r="TZT367" s="141"/>
      <c r="TZU367" s="141"/>
      <c r="TZV367" s="141"/>
      <c r="TZW367" s="141"/>
      <c r="TZX367" s="141"/>
      <c r="TZY367" s="141"/>
      <c r="TZZ367" s="141"/>
      <c r="UAA367" s="141"/>
      <c r="UAB367" s="141"/>
      <c r="UAC367" s="141"/>
      <c r="UAD367" s="141"/>
      <c r="UAE367" s="141"/>
      <c r="UAF367" s="141"/>
      <c r="UAG367" s="141"/>
      <c r="UAH367" s="141"/>
      <c r="UAI367" s="141"/>
      <c r="UAJ367" s="141"/>
      <c r="UAK367" s="141"/>
      <c r="UAL367" s="141"/>
      <c r="UAM367" s="141"/>
      <c r="UAN367" s="141"/>
      <c r="UAO367" s="141"/>
      <c r="UAP367" s="141"/>
      <c r="UAQ367" s="141"/>
      <c r="UAR367" s="141"/>
      <c r="UAS367" s="141"/>
      <c r="UAT367" s="141"/>
      <c r="UAU367" s="141"/>
      <c r="UAV367" s="141"/>
      <c r="UAW367" s="141"/>
      <c r="UAX367" s="141"/>
      <c r="UAY367" s="141"/>
      <c r="UAZ367" s="141"/>
      <c r="UBA367" s="141"/>
      <c r="UBB367" s="141"/>
      <c r="UBC367" s="141"/>
      <c r="UBD367" s="141"/>
      <c r="UBE367" s="141"/>
      <c r="UBF367" s="141"/>
      <c r="UBG367" s="141"/>
      <c r="UBH367" s="141"/>
      <c r="UBI367" s="141"/>
      <c r="UBJ367" s="141"/>
      <c r="UBK367" s="141"/>
      <c r="UBL367" s="141"/>
      <c r="UBM367" s="141"/>
      <c r="UBN367" s="141"/>
      <c r="UBO367" s="141"/>
      <c r="UBP367" s="141"/>
      <c r="UBQ367" s="141"/>
      <c r="UBR367" s="141"/>
      <c r="UBS367" s="141"/>
      <c r="UBT367" s="141"/>
      <c r="UBU367" s="141"/>
      <c r="UBV367" s="141"/>
      <c r="UBW367" s="141"/>
      <c r="UBX367" s="141"/>
      <c r="UBY367" s="141"/>
      <c r="UBZ367" s="141"/>
      <c r="UCA367" s="141"/>
      <c r="UCB367" s="141"/>
      <c r="UCC367" s="141"/>
      <c r="UCD367" s="141"/>
      <c r="UCE367" s="141"/>
      <c r="UCF367" s="141"/>
      <c r="UCG367" s="141"/>
      <c r="UCH367" s="141"/>
      <c r="UCI367" s="141"/>
      <c r="UCJ367" s="141"/>
      <c r="UCK367" s="141"/>
      <c r="UCL367" s="141"/>
      <c r="UCM367" s="141"/>
      <c r="UCN367" s="141"/>
      <c r="UCO367" s="141"/>
      <c r="UCP367" s="141"/>
      <c r="UCQ367" s="141"/>
      <c r="UCR367" s="141"/>
      <c r="UCS367" s="141"/>
      <c r="UCT367" s="141"/>
      <c r="UCU367" s="141"/>
      <c r="UCV367" s="141"/>
      <c r="UCW367" s="141"/>
      <c r="UCX367" s="141"/>
      <c r="UCY367" s="141"/>
      <c r="UCZ367" s="141"/>
      <c r="UDA367" s="141"/>
      <c r="UDB367" s="141"/>
      <c r="UDC367" s="141"/>
      <c r="UDD367" s="141"/>
      <c r="UDE367" s="141"/>
      <c r="UDF367" s="141"/>
      <c r="UDG367" s="141"/>
      <c r="UDH367" s="141"/>
      <c r="UDI367" s="141"/>
      <c r="UDJ367" s="141"/>
      <c r="UDK367" s="141"/>
      <c r="UDL367" s="141"/>
      <c r="UDM367" s="141"/>
      <c r="UDN367" s="141"/>
      <c r="UDO367" s="141"/>
      <c r="UDP367" s="141"/>
      <c r="UDQ367" s="141"/>
      <c r="UDR367" s="141"/>
      <c r="UDS367" s="141"/>
      <c r="UDT367" s="141"/>
      <c r="UDU367" s="141"/>
      <c r="UDV367" s="141"/>
      <c r="UDW367" s="141"/>
      <c r="UDX367" s="141"/>
      <c r="UDY367" s="141"/>
      <c r="UDZ367" s="141"/>
      <c r="UEA367" s="141"/>
      <c r="UEB367" s="141"/>
      <c r="UEC367" s="141"/>
      <c r="UED367" s="141"/>
      <c r="UEE367" s="141"/>
      <c r="UEF367" s="141"/>
      <c r="UEG367" s="141"/>
      <c r="UEH367" s="141"/>
      <c r="UEI367" s="141"/>
      <c r="UEJ367" s="141"/>
      <c r="UEK367" s="141"/>
      <c r="UEL367" s="141"/>
      <c r="UEM367" s="141"/>
      <c r="UEN367" s="141"/>
      <c r="UEO367" s="141"/>
      <c r="UEP367" s="141"/>
      <c r="UEQ367" s="141"/>
      <c r="UER367" s="141"/>
      <c r="UES367" s="141"/>
      <c r="UET367" s="141"/>
      <c r="UEU367" s="141"/>
      <c r="UEV367" s="141"/>
      <c r="UEW367" s="141"/>
      <c r="UEX367" s="141"/>
      <c r="UEY367" s="141"/>
      <c r="UEZ367" s="141"/>
      <c r="UFA367" s="141"/>
      <c r="UFB367" s="141"/>
      <c r="UFC367" s="141"/>
      <c r="UFD367" s="141"/>
      <c r="UFE367" s="141"/>
      <c r="UFF367" s="141"/>
      <c r="UFG367" s="141"/>
      <c r="UFH367" s="141"/>
      <c r="UFI367" s="141"/>
      <c r="UFJ367" s="141"/>
      <c r="UFK367" s="141"/>
      <c r="UFL367" s="141"/>
      <c r="UFM367" s="141"/>
      <c r="UFN367" s="141"/>
      <c r="UFO367" s="141"/>
      <c r="UFP367" s="141"/>
      <c r="UFQ367" s="141"/>
      <c r="UFR367" s="141"/>
      <c r="UFS367" s="141"/>
      <c r="UFT367" s="141"/>
      <c r="UFU367" s="141"/>
      <c r="UFV367" s="141"/>
      <c r="UFW367" s="141"/>
      <c r="UFX367" s="141"/>
      <c r="UFY367" s="141"/>
      <c r="UFZ367" s="141"/>
      <c r="UGA367" s="141"/>
      <c r="UGB367" s="141"/>
      <c r="UGC367" s="141"/>
      <c r="UGD367" s="141"/>
      <c r="UGE367" s="141"/>
      <c r="UGF367" s="141"/>
      <c r="UGG367" s="141"/>
      <c r="UGH367" s="141"/>
      <c r="UGI367" s="141"/>
      <c r="UGJ367" s="141"/>
      <c r="UGK367" s="141"/>
      <c r="UGL367" s="141"/>
      <c r="UGM367" s="141"/>
      <c r="UGN367" s="141"/>
      <c r="UGO367" s="141"/>
      <c r="UGP367" s="141"/>
      <c r="UGQ367" s="141"/>
      <c r="UGR367" s="141"/>
      <c r="UGS367" s="141"/>
      <c r="UGT367" s="141"/>
      <c r="UGU367" s="141"/>
      <c r="UGV367" s="141"/>
      <c r="UGW367" s="141"/>
      <c r="UGX367" s="141"/>
      <c r="UGY367" s="141"/>
      <c r="UGZ367" s="141"/>
      <c r="UHA367" s="141"/>
      <c r="UHB367" s="141"/>
      <c r="UHC367" s="141"/>
      <c r="UHD367" s="141"/>
      <c r="UHE367" s="141"/>
      <c r="UHF367" s="141"/>
      <c r="UHG367" s="141"/>
      <c r="UHH367" s="141"/>
      <c r="UHI367" s="141"/>
      <c r="UHJ367" s="141"/>
      <c r="UHK367" s="141"/>
      <c r="UHL367" s="141"/>
      <c r="UHM367" s="141"/>
      <c r="UHN367" s="141"/>
      <c r="UHO367" s="141"/>
      <c r="UHP367" s="141"/>
      <c r="UHQ367" s="141"/>
      <c r="UHR367" s="141"/>
      <c r="UHS367" s="141"/>
      <c r="UHT367" s="141"/>
      <c r="UHU367" s="141"/>
      <c r="UHV367" s="141"/>
      <c r="UHW367" s="141"/>
      <c r="UHX367" s="141"/>
      <c r="UHY367" s="141"/>
      <c r="UHZ367" s="141"/>
      <c r="UIA367" s="141"/>
      <c r="UIB367" s="141"/>
      <c r="UIC367" s="141"/>
      <c r="UID367" s="141"/>
      <c r="UIE367" s="141"/>
      <c r="UIF367" s="141"/>
      <c r="UIG367" s="141"/>
      <c r="UIH367" s="141"/>
      <c r="UII367" s="141"/>
      <c r="UIJ367" s="141"/>
      <c r="UIK367" s="141"/>
      <c r="UIL367" s="141"/>
      <c r="UIM367" s="141"/>
      <c r="UIN367" s="141"/>
      <c r="UIO367" s="141"/>
      <c r="UIP367" s="141"/>
      <c r="UIQ367" s="141"/>
      <c r="UIR367" s="141"/>
      <c r="UIS367" s="141"/>
      <c r="UIT367" s="141"/>
      <c r="UIU367" s="141"/>
      <c r="UIV367" s="141"/>
      <c r="UIW367" s="141"/>
      <c r="UIX367" s="141"/>
      <c r="UIY367" s="141"/>
      <c r="UIZ367" s="141"/>
      <c r="UJA367" s="141"/>
      <c r="UJB367" s="141"/>
      <c r="UJC367" s="141"/>
      <c r="UJD367" s="141"/>
      <c r="UJE367" s="141"/>
      <c r="UJF367" s="141"/>
      <c r="UJG367" s="141"/>
      <c r="UJH367" s="141"/>
      <c r="UJI367" s="141"/>
      <c r="UJJ367" s="141"/>
      <c r="UJK367" s="141"/>
      <c r="UJL367" s="141"/>
      <c r="UJM367" s="141"/>
      <c r="UJN367" s="141"/>
      <c r="UJO367" s="141"/>
      <c r="UJP367" s="141"/>
      <c r="UJQ367" s="141"/>
      <c r="UJR367" s="141"/>
      <c r="UJS367" s="141"/>
      <c r="UJT367" s="141"/>
      <c r="UJU367" s="141"/>
      <c r="UJV367" s="141"/>
      <c r="UJW367" s="141"/>
      <c r="UJX367" s="141"/>
      <c r="UJY367" s="141"/>
      <c r="UJZ367" s="141"/>
      <c r="UKA367" s="141"/>
      <c r="UKB367" s="141"/>
      <c r="UKC367" s="141"/>
      <c r="UKD367" s="141"/>
      <c r="UKE367" s="141"/>
      <c r="UKF367" s="141"/>
      <c r="UKG367" s="141"/>
      <c r="UKH367" s="141"/>
      <c r="UKI367" s="141"/>
      <c r="UKJ367" s="141"/>
      <c r="UKK367" s="141"/>
      <c r="UKL367" s="141"/>
      <c r="UKM367" s="141"/>
      <c r="UKN367" s="141"/>
      <c r="UKO367" s="141"/>
      <c r="UKP367" s="141"/>
      <c r="UKQ367" s="141"/>
      <c r="UKR367" s="141"/>
      <c r="UKS367" s="141"/>
      <c r="UKT367" s="141"/>
      <c r="UKU367" s="141"/>
      <c r="UKV367" s="141"/>
      <c r="UKW367" s="141"/>
      <c r="UKX367" s="141"/>
      <c r="UKY367" s="141"/>
      <c r="UKZ367" s="141"/>
      <c r="ULA367" s="141"/>
      <c r="ULB367" s="141"/>
      <c r="ULC367" s="141"/>
      <c r="ULD367" s="141"/>
      <c r="ULE367" s="141"/>
      <c r="ULF367" s="141"/>
      <c r="ULG367" s="141"/>
      <c r="ULH367" s="141"/>
      <c r="ULI367" s="141"/>
      <c r="ULJ367" s="141"/>
      <c r="ULK367" s="141"/>
      <c r="ULL367" s="141"/>
      <c r="ULM367" s="141"/>
      <c r="ULN367" s="141"/>
      <c r="ULO367" s="141"/>
      <c r="ULP367" s="141"/>
      <c r="ULQ367" s="141"/>
      <c r="ULR367" s="141"/>
      <c r="ULS367" s="141"/>
      <c r="ULT367" s="141"/>
      <c r="ULU367" s="141"/>
      <c r="ULV367" s="141"/>
      <c r="ULW367" s="141"/>
      <c r="ULX367" s="141"/>
      <c r="ULY367" s="141"/>
      <c r="ULZ367" s="141"/>
      <c r="UMA367" s="141"/>
      <c r="UMB367" s="141"/>
      <c r="UMC367" s="141"/>
      <c r="UMD367" s="141"/>
      <c r="UME367" s="141"/>
      <c r="UMF367" s="141"/>
      <c r="UMG367" s="141"/>
      <c r="UMH367" s="141"/>
      <c r="UMI367" s="141"/>
      <c r="UMJ367" s="141"/>
      <c r="UMK367" s="141"/>
      <c r="UML367" s="141"/>
      <c r="UMM367" s="141"/>
      <c r="UMN367" s="141"/>
      <c r="UMO367" s="141"/>
      <c r="UMP367" s="141"/>
      <c r="UMQ367" s="141"/>
      <c r="UMR367" s="141"/>
      <c r="UMS367" s="141"/>
      <c r="UMT367" s="141"/>
      <c r="UMU367" s="141"/>
      <c r="UMV367" s="141"/>
      <c r="UMW367" s="141"/>
      <c r="UMX367" s="141"/>
      <c r="UMY367" s="141"/>
      <c r="UMZ367" s="141"/>
      <c r="UNA367" s="141"/>
      <c r="UNB367" s="141"/>
      <c r="UNC367" s="141"/>
      <c r="UND367" s="141"/>
      <c r="UNE367" s="141"/>
      <c r="UNF367" s="141"/>
      <c r="UNG367" s="141"/>
      <c r="UNH367" s="141"/>
      <c r="UNI367" s="141"/>
      <c r="UNJ367" s="141"/>
      <c r="UNK367" s="141"/>
      <c r="UNL367" s="141"/>
      <c r="UNM367" s="141"/>
      <c r="UNN367" s="141"/>
      <c r="UNO367" s="141"/>
      <c r="UNP367" s="141"/>
      <c r="UNQ367" s="141"/>
      <c r="UNR367" s="141"/>
      <c r="UNS367" s="141"/>
      <c r="UNT367" s="141"/>
      <c r="UNU367" s="141"/>
      <c r="UNV367" s="141"/>
      <c r="UNW367" s="141"/>
      <c r="UNX367" s="141"/>
      <c r="UNY367" s="141"/>
      <c r="UNZ367" s="141"/>
      <c r="UOA367" s="141"/>
      <c r="UOB367" s="141"/>
      <c r="UOC367" s="141"/>
      <c r="UOD367" s="141"/>
      <c r="UOE367" s="141"/>
      <c r="UOF367" s="141"/>
      <c r="UOG367" s="141"/>
      <c r="UOH367" s="141"/>
      <c r="UOI367" s="141"/>
      <c r="UOJ367" s="141"/>
      <c r="UOK367" s="141"/>
      <c r="UOL367" s="141"/>
      <c r="UOM367" s="141"/>
      <c r="UON367" s="141"/>
      <c r="UOO367" s="141"/>
      <c r="UOP367" s="141"/>
      <c r="UOQ367" s="141"/>
      <c r="UOR367" s="141"/>
      <c r="UOS367" s="141"/>
      <c r="UOT367" s="141"/>
      <c r="UOU367" s="141"/>
      <c r="UOV367" s="141"/>
      <c r="UOW367" s="141"/>
      <c r="UOX367" s="141"/>
      <c r="UOY367" s="141"/>
      <c r="UOZ367" s="141"/>
      <c r="UPA367" s="141"/>
      <c r="UPB367" s="141"/>
      <c r="UPC367" s="141"/>
      <c r="UPD367" s="141"/>
      <c r="UPE367" s="141"/>
      <c r="UPF367" s="141"/>
      <c r="UPG367" s="141"/>
      <c r="UPH367" s="141"/>
      <c r="UPI367" s="141"/>
      <c r="UPJ367" s="141"/>
      <c r="UPK367" s="141"/>
      <c r="UPL367" s="141"/>
      <c r="UPM367" s="141"/>
      <c r="UPN367" s="141"/>
      <c r="UPO367" s="141"/>
      <c r="UPP367" s="141"/>
      <c r="UPQ367" s="141"/>
      <c r="UPR367" s="141"/>
      <c r="UPS367" s="141"/>
      <c r="UPT367" s="141"/>
      <c r="UPU367" s="141"/>
      <c r="UPV367" s="141"/>
      <c r="UPW367" s="141"/>
      <c r="UPX367" s="141"/>
      <c r="UPY367" s="141"/>
      <c r="UPZ367" s="141"/>
      <c r="UQA367" s="141"/>
      <c r="UQB367" s="141"/>
      <c r="UQC367" s="141"/>
      <c r="UQD367" s="141"/>
      <c r="UQE367" s="141"/>
      <c r="UQF367" s="141"/>
      <c r="UQG367" s="141"/>
      <c r="UQH367" s="141"/>
      <c r="UQI367" s="141"/>
      <c r="UQJ367" s="141"/>
      <c r="UQK367" s="141"/>
      <c r="UQL367" s="141"/>
      <c r="UQM367" s="141"/>
      <c r="UQN367" s="141"/>
      <c r="UQO367" s="141"/>
      <c r="UQP367" s="141"/>
      <c r="UQQ367" s="141"/>
      <c r="UQR367" s="141"/>
      <c r="UQS367" s="141"/>
      <c r="UQT367" s="141"/>
      <c r="UQU367" s="141"/>
      <c r="UQV367" s="141"/>
      <c r="UQW367" s="141"/>
      <c r="UQX367" s="141"/>
      <c r="UQY367" s="141"/>
      <c r="UQZ367" s="141"/>
      <c r="URA367" s="141"/>
      <c r="URB367" s="141"/>
      <c r="URC367" s="141"/>
      <c r="URD367" s="141"/>
      <c r="URE367" s="141"/>
      <c r="URF367" s="141"/>
      <c r="URG367" s="141"/>
      <c r="URH367" s="141"/>
      <c r="URI367" s="141"/>
      <c r="URJ367" s="141"/>
      <c r="URK367" s="141"/>
      <c r="URL367" s="141"/>
      <c r="URM367" s="141"/>
      <c r="URN367" s="141"/>
      <c r="URO367" s="141"/>
      <c r="URP367" s="141"/>
      <c r="URQ367" s="141"/>
      <c r="URR367" s="141"/>
      <c r="URS367" s="141"/>
      <c r="URT367" s="141"/>
      <c r="URU367" s="141"/>
      <c r="URV367" s="141"/>
      <c r="URW367" s="141"/>
      <c r="URX367" s="141"/>
      <c r="URY367" s="141"/>
      <c r="URZ367" s="141"/>
      <c r="USA367" s="141"/>
      <c r="USB367" s="141"/>
      <c r="USC367" s="141"/>
      <c r="USD367" s="141"/>
      <c r="USE367" s="141"/>
      <c r="USF367" s="141"/>
      <c r="USG367" s="141"/>
      <c r="USH367" s="141"/>
      <c r="USI367" s="141"/>
      <c r="USJ367" s="141"/>
      <c r="USK367" s="141"/>
      <c r="USL367" s="141"/>
      <c r="USM367" s="141"/>
      <c r="USN367" s="141"/>
      <c r="USO367" s="141"/>
      <c r="USP367" s="141"/>
      <c r="USQ367" s="141"/>
      <c r="USR367" s="141"/>
      <c r="USS367" s="141"/>
      <c r="UST367" s="141"/>
      <c r="USU367" s="141"/>
      <c r="USV367" s="141"/>
      <c r="USW367" s="141"/>
      <c r="USX367" s="141"/>
      <c r="USY367" s="141"/>
      <c r="USZ367" s="141"/>
      <c r="UTA367" s="141"/>
      <c r="UTB367" s="141"/>
      <c r="UTC367" s="141"/>
      <c r="UTD367" s="141"/>
      <c r="UTE367" s="141"/>
      <c r="UTF367" s="141"/>
      <c r="UTG367" s="141"/>
      <c r="UTH367" s="141"/>
      <c r="UTI367" s="141"/>
      <c r="UTJ367" s="141"/>
      <c r="UTK367" s="141"/>
      <c r="UTL367" s="141"/>
      <c r="UTM367" s="141"/>
      <c r="UTN367" s="141"/>
      <c r="UTO367" s="141"/>
      <c r="UTP367" s="141"/>
      <c r="UTQ367" s="141"/>
      <c r="UTR367" s="141"/>
      <c r="UTS367" s="141"/>
      <c r="UTT367" s="141"/>
      <c r="UTU367" s="141"/>
      <c r="UTV367" s="141"/>
      <c r="UTW367" s="141"/>
      <c r="UTX367" s="141"/>
      <c r="UTY367" s="141"/>
      <c r="UTZ367" s="141"/>
      <c r="UUA367" s="141"/>
      <c r="UUB367" s="141"/>
      <c r="UUC367" s="141"/>
      <c r="UUD367" s="141"/>
      <c r="UUE367" s="141"/>
      <c r="UUF367" s="141"/>
      <c r="UUG367" s="141"/>
      <c r="UUH367" s="141"/>
      <c r="UUI367" s="141"/>
      <c r="UUJ367" s="141"/>
      <c r="UUK367" s="141"/>
      <c r="UUL367" s="141"/>
      <c r="UUM367" s="141"/>
      <c r="UUN367" s="141"/>
      <c r="UUO367" s="141"/>
      <c r="UUP367" s="141"/>
      <c r="UUQ367" s="141"/>
      <c r="UUR367" s="141"/>
      <c r="UUS367" s="141"/>
      <c r="UUT367" s="141"/>
      <c r="UUU367" s="141"/>
      <c r="UUV367" s="141"/>
      <c r="UUW367" s="141"/>
      <c r="UUX367" s="141"/>
      <c r="UUY367" s="141"/>
      <c r="UUZ367" s="141"/>
      <c r="UVA367" s="141"/>
      <c r="UVB367" s="141"/>
      <c r="UVC367" s="141"/>
      <c r="UVD367" s="141"/>
      <c r="UVE367" s="141"/>
      <c r="UVF367" s="141"/>
      <c r="UVG367" s="141"/>
      <c r="UVH367" s="141"/>
      <c r="UVI367" s="141"/>
      <c r="UVJ367" s="141"/>
      <c r="UVK367" s="141"/>
      <c r="UVL367" s="141"/>
      <c r="UVM367" s="141"/>
      <c r="UVN367" s="141"/>
      <c r="UVO367" s="141"/>
      <c r="UVP367" s="141"/>
      <c r="UVQ367" s="141"/>
      <c r="UVR367" s="141"/>
      <c r="UVS367" s="141"/>
      <c r="UVT367" s="141"/>
      <c r="UVU367" s="141"/>
      <c r="UVV367" s="141"/>
      <c r="UVW367" s="141"/>
      <c r="UVX367" s="141"/>
      <c r="UVY367" s="141"/>
      <c r="UVZ367" s="141"/>
      <c r="UWA367" s="141"/>
      <c r="UWB367" s="141"/>
      <c r="UWC367" s="141"/>
      <c r="UWD367" s="141"/>
      <c r="UWE367" s="141"/>
      <c r="UWF367" s="141"/>
      <c r="UWG367" s="141"/>
      <c r="UWH367" s="141"/>
      <c r="UWI367" s="141"/>
      <c r="UWJ367" s="141"/>
      <c r="UWK367" s="141"/>
      <c r="UWL367" s="141"/>
      <c r="UWM367" s="141"/>
      <c r="UWN367" s="141"/>
      <c r="UWO367" s="141"/>
      <c r="UWP367" s="141"/>
      <c r="UWQ367" s="141"/>
      <c r="UWR367" s="141"/>
      <c r="UWS367" s="141"/>
      <c r="UWT367" s="141"/>
      <c r="UWU367" s="141"/>
      <c r="UWV367" s="141"/>
      <c r="UWW367" s="141"/>
      <c r="UWX367" s="141"/>
      <c r="UWY367" s="141"/>
      <c r="UWZ367" s="141"/>
      <c r="UXA367" s="141"/>
      <c r="UXB367" s="141"/>
      <c r="UXC367" s="141"/>
      <c r="UXD367" s="141"/>
      <c r="UXE367" s="141"/>
      <c r="UXF367" s="141"/>
      <c r="UXG367" s="141"/>
      <c r="UXH367" s="141"/>
      <c r="UXI367" s="141"/>
      <c r="UXJ367" s="141"/>
      <c r="UXK367" s="141"/>
      <c r="UXL367" s="141"/>
      <c r="UXM367" s="141"/>
      <c r="UXN367" s="141"/>
      <c r="UXO367" s="141"/>
      <c r="UXP367" s="141"/>
      <c r="UXQ367" s="141"/>
      <c r="UXR367" s="141"/>
      <c r="UXS367" s="141"/>
      <c r="UXT367" s="141"/>
      <c r="UXU367" s="141"/>
      <c r="UXV367" s="141"/>
      <c r="UXW367" s="141"/>
      <c r="UXX367" s="141"/>
      <c r="UXY367" s="141"/>
      <c r="UXZ367" s="141"/>
      <c r="UYA367" s="141"/>
      <c r="UYB367" s="141"/>
      <c r="UYC367" s="141"/>
      <c r="UYD367" s="141"/>
      <c r="UYE367" s="141"/>
      <c r="UYF367" s="141"/>
      <c r="UYG367" s="141"/>
      <c r="UYH367" s="141"/>
      <c r="UYI367" s="141"/>
      <c r="UYJ367" s="141"/>
      <c r="UYK367" s="141"/>
      <c r="UYL367" s="141"/>
      <c r="UYM367" s="141"/>
      <c r="UYN367" s="141"/>
      <c r="UYO367" s="141"/>
      <c r="UYP367" s="141"/>
      <c r="UYQ367" s="141"/>
      <c r="UYR367" s="141"/>
      <c r="UYS367" s="141"/>
      <c r="UYT367" s="141"/>
      <c r="UYU367" s="141"/>
      <c r="UYV367" s="141"/>
      <c r="UYW367" s="141"/>
      <c r="UYX367" s="141"/>
      <c r="UYY367" s="141"/>
      <c r="UYZ367" s="141"/>
      <c r="UZA367" s="141"/>
      <c r="UZB367" s="141"/>
      <c r="UZC367" s="141"/>
      <c r="UZD367" s="141"/>
      <c r="UZE367" s="141"/>
      <c r="UZF367" s="141"/>
      <c r="UZG367" s="141"/>
      <c r="UZH367" s="141"/>
      <c r="UZI367" s="141"/>
      <c r="UZJ367" s="141"/>
      <c r="UZK367" s="141"/>
      <c r="UZL367" s="141"/>
      <c r="UZM367" s="141"/>
      <c r="UZN367" s="141"/>
      <c r="UZO367" s="141"/>
      <c r="UZP367" s="141"/>
      <c r="UZQ367" s="141"/>
      <c r="UZR367" s="141"/>
      <c r="UZS367" s="141"/>
      <c r="UZT367" s="141"/>
      <c r="UZU367" s="141"/>
      <c r="UZV367" s="141"/>
      <c r="UZW367" s="141"/>
      <c r="UZX367" s="141"/>
      <c r="UZY367" s="141"/>
      <c r="UZZ367" s="141"/>
      <c r="VAA367" s="141"/>
      <c r="VAB367" s="141"/>
      <c r="VAC367" s="141"/>
      <c r="VAD367" s="141"/>
      <c r="VAE367" s="141"/>
      <c r="VAF367" s="141"/>
      <c r="VAG367" s="141"/>
      <c r="VAH367" s="141"/>
      <c r="VAI367" s="141"/>
      <c r="VAJ367" s="141"/>
      <c r="VAK367" s="141"/>
      <c r="VAL367" s="141"/>
      <c r="VAM367" s="141"/>
      <c r="VAN367" s="141"/>
      <c r="VAO367" s="141"/>
      <c r="VAP367" s="141"/>
      <c r="VAQ367" s="141"/>
      <c r="VAR367" s="141"/>
      <c r="VAS367" s="141"/>
      <c r="VAT367" s="141"/>
      <c r="VAU367" s="141"/>
      <c r="VAV367" s="141"/>
      <c r="VAW367" s="141"/>
      <c r="VAX367" s="141"/>
      <c r="VAY367" s="141"/>
      <c r="VAZ367" s="141"/>
      <c r="VBA367" s="141"/>
      <c r="VBB367" s="141"/>
      <c r="VBC367" s="141"/>
      <c r="VBD367" s="141"/>
      <c r="VBE367" s="141"/>
      <c r="VBF367" s="141"/>
      <c r="VBG367" s="141"/>
      <c r="VBH367" s="141"/>
      <c r="VBI367" s="141"/>
      <c r="VBJ367" s="141"/>
      <c r="VBK367" s="141"/>
      <c r="VBL367" s="141"/>
      <c r="VBM367" s="141"/>
      <c r="VBN367" s="141"/>
      <c r="VBO367" s="141"/>
      <c r="VBP367" s="141"/>
      <c r="VBQ367" s="141"/>
      <c r="VBR367" s="141"/>
      <c r="VBS367" s="141"/>
      <c r="VBT367" s="141"/>
      <c r="VBU367" s="141"/>
      <c r="VBV367" s="141"/>
      <c r="VBW367" s="141"/>
      <c r="VBX367" s="141"/>
      <c r="VBY367" s="141"/>
      <c r="VBZ367" s="141"/>
      <c r="VCA367" s="141"/>
      <c r="VCB367" s="141"/>
      <c r="VCC367" s="141"/>
      <c r="VCD367" s="141"/>
      <c r="VCE367" s="141"/>
      <c r="VCF367" s="141"/>
      <c r="VCG367" s="141"/>
      <c r="VCH367" s="141"/>
      <c r="VCI367" s="141"/>
      <c r="VCJ367" s="141"/>
      <c r="VCK367" s="141"/>
      <c r="VCL367" s="141"/>
      <c r="VCM367" s="141"/>
      <c r="VCN367" s="141"/>
      <c r="VCO367" s="141"/>
      <c r="VCP367" s="141"/>
      <c r="VCQ367" s="141"/>
      <c r="VCR367" s="141"/>
      <c r="VCS367" s="141"/>
      <c r="VCT367" s="141"/>
      <c r="VCU367" s="141"/>
      <c r="VCV367" s="141"/>
      <c r="VCW367" s="141"/>
      <c r="VCX367" s="141"/>
      <c r="VCY367" s="141"/>
      <c r="VCZ367" s="141"/>
      <c r="VDA367" s="141"/>
      <c r="VDB367" s="141"/>
      <c r="VDC367" s="141"/>
      <c r="VDD367" s="141"/>
      <c r="VDE367" s="141"/>
      <c r="VDF367" s="141"/>
      <c r="VDG367" s="141"/>
      <c r="VDH367" s="141"/>
      <c r="VDI367" s="141"/>
      <c r="VDJ367" s="141"/>
      <c r="VDK367" s="141"/>
      <c r="VDL367" s="141"/>
      <c r="VDM367" s="141"/>
      <c r="VDN367" s="141"/>
      <c r="VDO367" s="141"/>
      <c r="VDP367" s="141"/>
      <c r="VDQ367" s="141"/>
      <c r="VDR367" s="141"/>
      <c r="VDS367" s="141"/>
      <c r="VDT367" s="141"/>
      <c r="VDU367" s="141"/>
      <c r="VDV367" s="141"/>
      <c r="VDW367" s="141"/>
      <c r="VDX367" s="141"/>
      <c r="VDY367" s="141"/>
      <c r="VDZ367" s="141"/>
      <c r="VEA367" s="141"/>
      <c r="VEB367" s="141"/>
      <c r="VEC367" s="141"/>
      <c r="VED367" s="141"/>
      <c r="VEE367" s="141"/>
      <c r="VEF367" s="141"/>
      <c r="VEG367" s="141"/>
      <c r="VEH367" s="141"/>
      <c r="VEI367" s="141"/>
      <c r="VEJ367" s="141"/>
      <c r="VEK367" s="141"/>
      <c r="VEL367" s="141"/>
      <c r="VEM367" s="141"/>
      <c r="VEN367" s="141"/>
      <c r="VEO367" s="141"/>
      <c r="VEP367" s="141"/>
      <c r="VEQ367" s="141"/>
      <c r="VER367" s="141"/>
      <c r="VES367" s="141"/>
      <c r="VET367" s="141"/>
      <c r="VEU367" s="141"/>
      <c r="VEV367" s="141"/>
      <c r="VEW367" s="141"/>
      <c r="VEX367" s="141"/>
      <c r="VEY367" s="141"/>
      <c r="VEZ367" s="141"/>
      <c r="VFA367" s="141"/>
      <c r="VFB367" s="141"/>
      <c r="VFC367" s="141"/>
      <c r="VFD367" s="141"/>
      <c r="VFE367" s="141"/>
      <c r="VFF367" s="141"/>
      <c r="VFG367" s="141"/>
      <c r="VFH367" s="141"/>
      <c r="VFI367" s="141"/>
      <c r="VFJ367" s="141"/>
      <c r="VFK367" s="141"/>
      <c r="VFL367" s="141"/>
      <c r="VFM367" s="141"/>
      <c r="VFN367" s="141"/>
      <c r="VFO367" s="141"/>
      <c r="VFP367" s="141"/>
      <c r="VFQ367" s="141"/>
      <c r="VFR367" s="141"/>
      <c r="VFS367" s="141"/>
      <c r="VFT367" s="141"/>
      <c r="VFU367" s="141"/>
      <c r="VFV367" s="141"/>
      <c r="VFW367" s="141"/>
      <c r="VFX367" s="141"/>
      <c r="VFY367" s="141"/>
      <c r="VFZ367" s="141"/>
      <c r="VGA367" s="141"/>
      <c r="VGB367" s="141"/>
      <c r="VGC367" s="141"/>
      <c r="VGD367" s="141"/>
      <c r="VGE367" s="141"/>
      <c r="VGF367" s="141"/>
      <c r="VGG367" s="141"/>
      <c r="VGH367" s="141"/>
      <c r="VGI367" s="141"/>
      <c r="VGJ367" s="141"/>
      <c r="VGK367" s="141"/>
      <c r="VGL367" s="141"/>
      <c r="VGM367" s="141"/>
      <c r="VGN367" s="141"/>
      <c r="VGO367" s="141"/>
      <c r="VGP367" s="141"/>
      <c r="VGQ367" s="141"/>
      <c r="VGR367" s="141"/>
      <c r="VGS367" s="141"/>
      <c r="VGT367" s="141"/>
      <c r="VGU367" s="141"/>
      <c r="VGV367" s="141"/>
      <c r="VGW367" s="141"/>
      <c r="VGX367" s="141"/>
      <c r="VGY367" s="141"/>
      <c r="VGZ367" s="141"/>
      <c r="VHA367" s="141"/>
      <c r="VHB367" s="141"/>
      <c r="VHC367" s="141"/>
      <c r="VHD367" s="141"/>
      <c r="VHE367" s="141"/>
      <c r="VHF367" s="141"/>
      <c r="VHG367" s="141"/>
      <c r="VHH367" s="141"/>
      <c r="VHI367" s="141"/>
      <c r="VHJ367" s="141"/>
      <c r="VHK367" s="141"/>
      <c r="VHL367" s="141"/>
      <c r="VHM367" s="141"/>
      <c r="VHN367" s="141"/>
      <c r="VHO367" s="141"/>
      <c r="VHP367" s="141"/>
      <c r="VHQ367" s="141"/>
      <c r="VHR367" s="141"/>
      <c r="VHS367" s="141"/>
      <c r="VHT367" s="141"/>
      <c r="VHU367" s="141"/>
      <c r="VHV367" s="141"/>
      <c r="VHW367" s="141"/>
      <c r="VHX367" s="141"/>
      <c r="VHY367" s="141"/>
      <c r="VHZ367" s="141"/>
      <c r="VIA367" s="141"/>
      <c r="VIB367" s="141"/>
      <c r="VIC367" s="141"/>
      <c r="VID367" s="141"/>
      <c r="VIE367" s="141"/>
      <c r="VIF367" s="141"/>
      <c r="VIG367" s="141"/>
      <c r="VIH367" s="141"/>
      <c r="VII367" s="141"/>
      <c r="VIJ367" s="141"/>
      <c r="VIK367" s="141"/>
      <c r="VIL367" s="141"/>
      <c r="VIM367" s="141"/>
      <c r="VIN367" s="141"/>
      <c r="VIO367" s="141"/>
      <c r="VIP367" s="141"/>
      <c r="VIQ367" s="141"/>
      <c r="VIR367" s="141"/>
      <c r="VIS367" s="141"/>
      <c r="VIT367" s="141"/>
      <c r="VIU367" s="141"/>
      <c r="VIV367" s="141"/>
      <c r="VIW367" s="141"/>
      <c r="VIX367" s="141"/>
      <c r="VIY367" s="141"/>
      <c r="VIZ367" s="141"/>
      <c r="VJA367" s="141"/>
      <c r="VJB367" s="141"/>
      <c r="VJC367" s="141"/>
      <c r="VJD367" s="141"/>
      <c r="VJE367" s="141"/>
      <c r="VJF367" s="141"/>
      <c r="VJG367" s="141"/>
      <c r="VJH367" s="141"/>
      <c r="VJI367" s="141"/>
      <c r="VJJ367" s="141"/>
      <c r="VJK367" s="141"/>
      <c r="VJL367" s="141"/>
      <c r="VJM367" s="141"/>
      <c r="VJN367" s="141"/>
      <c r="VJO367" s="141"/>
      <c r="VJP367" s="141"/>
      <c r="VJQ367" s="141"/>
      <c r="VJR367" s="141"/>
      <c r="VJS367" s="141"/>
      <c r="VJT367" s="141"/>
      <c r="VJU367" s="141"/>
      <c r="VJV367" s="141"/>
      <c r="VJW367" s="141"/>
      <c r="VJX367" s="141"/>
      <c r="VJY367" s="141"/>
      <c r="VJZ367" s="141"/>
      <c r="VKA367" s="141"/>
      <c r="VKB367" s="141"/>
      <c r="VKC367" s="141"/>
      <c r="VKD367" s="141"/>
      <c r="VKE367" s="141"/>
      <c r="VKF367" s="141"/>
      <c r="VKG367" s="141"/>
      <c r="VKH367" s="141"/>
      <c r="VKI367" s="141"/>
      <c r="VKJ367" s="141"/>
      <c r="VKK367" s="141"/>
      <c r="VKL367" s="141"/>
      <c r="VKM367" s="141"/>
      <c r="VKN367" s="141"/>
      <c r="VKO367" s="141"/>
      <c r="VKP367" s="141"/>
      <c r="VKQ367" s="141"/>
      <c r="VKR367" s="141"/>
      <c r="VKS367" s="141"/>
      <c r="VKT367" s="141"/>
      <c r="VKU367" s="141"/>
      <c r="VKV367" s="141"/>
      <c r="VKW367" s="141"/>
      <c r="VKX367" s="141"/>
      <c r="VKY367" s="141"/>
      <c r="VKZ367" s="141"/>
      <c r="VLA367" s="141"/>
      <c r="VLB367" s="141"/>
      <c r="VLC367" s="141"/>
      <c r="VLD367" s="141"/>
      <c r="VLE367" s="141"/>
      <c r="VLF367" s="141"/>
      <c r="VLG367" s="141"/>
      <c r="VLH367" s="141"/>
      <c r="VLI367" s="141"/>
      <c r="VLJ367" s="141"/>
      <c r="VLK367" s="141"/>
      <c r="VLL367" s="141"/>
      <c r="VLM367" s="141"/>
      <c r="VLN367" s="141"/>
      <c r="VLO367" s="141"/>
      <c r="VLP367" s="141"/>
      <c r="VLQ367" s="141"/>
      <c r="VLR367" s="141"/>
      <c r="VLS367" s="141"/>
      <c r="VLT367" s="141"/>
      <c r="VLU367" s="141"/>
      <c r="VLV367" s="141"/>
      <c r="VLW367" s="141"/>
      <c r="VLX367" s="141"/>
      <c r="VLY367" s="141"/>
      <c r="VLZ367" s="141"/>
      <c r="VMA367" s="141"/>
      <c r="VMB367" s="141"/>
      <c r="VMC367" s="141"/>
      <c r="VMD367" s="141"/>
      <c r="VME367" s="141"/>
      <c r="VMF367" s="141"/>
      <c r="VMG367" s="141"/>
      <c r="VMH367" s="141"/>
      <c r="VMI367" s="141"/>
      <c r="VMJ367" s="141"/>
      <c r="VMK367" s="141"/>
      <c r="VML367" s="141"/>
      <c r="VMM367" s="141"/>
      <c r="VMN367" s="141"/>
      <c r="VMO367" s="141"/>
      <c r="VMP367" s="141"/>
      <c r="VMQ367" s="141"/>
      <c r="VMR367" s="141"/>
      <c r="VMS367" s="141"/>
      <c r="VMT367" s="141"/>
      <c r="VMU367" s="141"/>
      <c r="VMV367" s="141"/>
      <c r="VMW367" s="141"/>
      <c r="VMX367" s="141"/>
      <c r="VMY367" s="141"/>
      <c r="VMZ367" s="141"/>
      <c r="VNA367" s="141"/>
      <c r="VNB367" s="141"/>
      <c r="VNC367" s="141"/>
      <c r="VND367" s="141"/>
      <c r="VNE367" s="141"/>
      <c r="VNF367" s="141"/>
      <c r="VNG367" s="141"/>
      <c r="VNH367" s="141"/>
      <c r="VNI367" s="141"/>
      <c r="VNJ367" s="141"/>
      <c r="VNK367" s="141"/>
      <c r="VNL367" s="141"/>
      <c r="VNM367" s="141"/>
      <c r="VNN367" s="141"/>
      <c r="VNO367" s="141"/>
      <c r="VNP367" s="141"/>
      <c r="VNQ367" s="141"/>
      <c r="VNR367" s="141"/>
      <c r="VNS367" s="141"/>
      <c r="VNT367" s="141"/>
      <c r="VNU367" s="141"/>
      <c r="VNV367" s="141"/>
      <c r="VNW367" s="141"/>
      <c r="VNX367" s="141"/>
      <c r="VNY367" s="141"/>
      <c r="VNZ367" s="141"/>
      <c r="VOA367" s="141"/>
      <c r="VOB367" s="141"/>
      <c r="VOC367" s="141"/>
      <c r="VOD367" s="141"/>
      <c r="VOE367" s="141"/>
      <c r="VOF367" s="141"/>
      <c r="VOG367" s="141"/>
      <c r="VOH367" s="141"/>
      <c r="VOI367" s="141"/>
      <c r="VOJ367" s="141"/>
      <c r="VOK367" s="141"/>
      <c r="VOL367" s="141"/>
      <c r="VOM367" s="141"/>
      <c r="VON367" s="141"/>
      <c r="VOO367" s="141"/>
      <c r="VOP367" s="141"/>
      <c r="VOQ367" s="141"/>
      <c r="VOR367" s="141"/>
      <c r="VOS367" s="141"/>
      <c r="VOT367" s="141"/>
      <c r="VOU367" s="141"/>
      <c r="VOV367" s="141"/>
      <c r="VOW367" s="141"/>
      <c r="VOX367" s="141"/>
      <c r="VOY367" s="141"/>
      <c r="VOZ367" s="141"/>
      <c r="VPA367" s="141"/>
      <c r="VPB367" s="141"/>
      <c r="VPC367" s="141"/>
      <c r="VPD367" s="141"/>
      <c r="VPE367" s="141"/>
      <c r="VPF367" s="141"/>
      <c r="VPG367" s="141"/>
      <c r="VPH367" s="141"/>
      <c r="VPI367" s="141"/>
      <c r="VPJ367" s="141"/>
      <c r="VPK367" s="141"/>
      <c r="VPL367" s="141"/>
      <c r="VPM367" s="141"/>
      <c r="VPN367" s="141"/>
      <c r="VPO367" s="141"/>
      <c r="VPP367" s="141"/>
      <c r="VPQ367" s="141"/>
      <c r="VPR367" s="141"/>
      <c r="VPS367" s="141"/>
      <c r="VPT367" s="141"/>
      <c r="VPU367" s="141"/>
      <c r="VPV367" s="141"/>
      <c r="VPW367" s="141"/>
      <c r="VPX367" s="141"/>
      <c r="VPY367" s="141"/>
      <c r="VPZ367" s="141"/>
      <c r="VQA367" s="141"/>
      <c r="VQB367" s="141"/>
      <c r="VQC367" s="141"/>
      <c r="VQD367" s="141"/>
      <c r="VQE367" s="141"/>
      <c r="VQF367" s="141"/>
      <c r="VQG367" s="141"/>
      <c r="VQH367" s="141"/>
      <c r="VQI367" s="141"/>
      <c r="VQJ367" s="141"/>
      <c r="VQK367" s="141"/>
      <c r="VQL367" s="141"/>
      <c r="VQM367" s="141"/>
      <c r="VQN367" s="141"/>
      <c r="VQO367" s="141"/>
      <c r="VQP367" s="141"/>
      <c r="VQQ367" s="141"/>
      <c r="VQR367" s="141"/>
      <c r="VQS367" s="141"/>
      <c r="VQT367" s="141"/>
      <c r="VQU367" s="141"/>
      <c r="VQV367" s="141"/>
      <c r="VQW367" s="141"/>
      <c r="VQX367" s="141"/>
      <c r="VQY367" s="141"/>
      <c r="VQZ367" s="141"/>
      <c r="VRA367" s="141"/>
      <c r="VRB367" s="141"/>
      <c r="VRC367" s="141"/>
      <c r="VRD367" s="141"/>
      <c r="VRE367" s="141"/>
      <c r="VRF367" s="141"/>
      <c r="VRG367" s="141"/>
      <c r="VRH367" s="141"/>
      <c r="VRI367" s="141"/>
      <c r="VRJ367" s="141"/>
      <c r="VRK367" s="141"/>
      <c r="VRL367" s="141"/>
      <c r="VRM367" s="141"/>
      <c r="VRN367" s="141"/>
      <c r="VRO367" s="141"/>
      <c r="VRP367" s="141"/>
      <c r="VRQ367" s="141"/>
      <c r="VRR367" s="141"/>
      <c r="VRS367" s="141"/>
      <c r="VRT367" s="141"/>
      <c r="VRU367" s="141"/>
      <c r="VRV367" s="141"/>
      <c r="VRW367" s="141"/>
      <c r="VRX367" s="141"/>
      <c r="VRY367" s="141"/>
      <c r="VRZ367" s="141"/>
      <c r="VSA367" s="141"/>
      <c r="VSB367" s="141"/>
      <c r="VSC367" s="141"/>
      <c r="VSD367" s="141"/>
      <c r="VSE367" s="141"/>
      <c r="VSF367" s="141"/>
      <c r="VSG367" s="141"/>
      <c r="VSH367" s="141"/>
      <c r="VSI367" s="141"/>
      <c r="VSJ367" s="141"/>
      <c r="VSK367" s="141"/>
      <c r="VSL367" s="141"/>
      <c r="VSM367" s="141"/>
      <c r="VSN367" s="141"/>
      <c r="VSO367" s="141"/>
      <c r="VSP367" s="141"/>
      <c r="VSQ367" s="141"/>
      <c r="VSR367" s="141"/>
      <c r="VSS367" s="141"/>
      <c r="VST367" s="141"/>
      <c r="VSU367" s="141"/>
      <c r="VSV367" s="141"/>
      <c r="VSW367" s="141"/>
      <c r="VSX367" s="141"/>
      <c r="VSY367" s="141"/>
      <c r="VSZ367" s="141"/>
      <c r="VTA367" s="141"/>
      <c r="VTB367" s="141"/>
      <c r="VTC367" s="141"/>
      <c r="VTD367" s="141"/>
      <c r="VTE367" s="141"/>
      <c r="VTF367" s="141"/>
      <c r="VTG367" s="141"/>
      <c r="VTH367" s="141"/>
      <c r="VTI367" s="141"/>
      <c r="VTJ367" s="141"/>
      <c r="VTK367" s="141"/>
      <c r="VTL367" s="141"/>
      <c r="VTM367" s="141"/>
      <c r="VTN367" s="141"/>
      <c r="VTO367" s="141"/>
      <c r="VTP367" s="141"/>
      <c r="VTQ367" s="141"/>
      <c r="VTR367" s="141"/>
      <c r="VTS367" s="141"/>
      <c r="VTT367" s="141"/>
      <c r="VTU367" s="141"/>
      <c r="VTV367" s="141"/>
      <c r="VTW367" s="141"/>
      <c r="VTX367" s="141"/>
      <c r="VTY367" s="141"/>
      <c r="VTZ367" s="141"/>
      <c r="VUA367" s="141"/>
      <c r="VUB367" s="141"/>
      <c r="VUC367" s="141"/>
      <c r="VUD367" s="141"/>
      <c r="VUE367" s="141"/>
      <c r="VUF367" s="141"/>
      <c r="VUG367" s="141"/>
      <c r="VUH367" s="141"/>
      <c r="VUI367" s="141"/>
      <c r="VUJ367" s="141"/>
      <c r="VUK367" s="141"/>
      <c r="VUL367" s="141"/>
      <c r="VUM367" s="141"/>
      <c r="VUN367" s="141"/>
      <c r="VUO367" s="141"/>
      <c r="VUP367" s="141"/>
      <c r="VUQ367" s="141"/>
      <c r="VUR367" s="141"/>
      <c r="VUS367" s="141"/>
      <c r="VUT367" s="141"/>
      <c r="VUU367" s="141"/>
      <c r="VUV367" s="141"/>
      <c r="VUW367" s="141"/>
      <c r="VUX367" s="141"/>
      <c r="VUY367" s="141"/>
      <c r="VUZ367" s="141"/>
      <c r="VVA367" s="141"/>
      <c r="VVB367" s="141"/>
      <c r="VVC367" s="141"/>
      <c r="VVD367" s="141"/>
      <c r="VVE367" s="141"/>
      <c r="VVF367" s="141"/>
      <c r="VVG367" s="141"/>
      <c r="VVH367" s="141"/>
      <c r="VVI367" s="141"/>
      <c r="VVJ367" s="141"/>
      <c r="VVK367" s="141"/>
      <c r="VVL367" s="141"/>
      <c r="VVM367" s="141"/>
      <c r="VVN367" s="141"/>
      <c r="VVO367" s="141"/>
      <c r="VVP367" s="141"/>
      <c r="VVQ367" s="141"/>
      <c r="VVR367" s="141"/>
      <c r="VVS367" s="141"/>
      <c r="VVT367" s="141"/>
      <c r="VVU367" s="141"/>
      <c r="VVV367" s="141"/>
      <c r="VVW367" s="141"/>
      <c r="VVX367" s="141"/>
      <c r="VVY367" s="141"/>
      <c r="VVZ367" s="141"/>
      <c r="VWA367" s="141"/>
      <c r="VWB367" s="141"/>
      <c r="VWC367" s="141"/>
      <c r="VWD367" s="141"/>
      <c r="VWE367" s="141"/>
      <c r="VWF367" s="141"/>
      <c r="VWG367" s="141"/>
      <c r="VWH367" s="141"/>
      <c r="VWI367" s="141"/>
      <c r="VWJ367" s="141"/>
      <c r="VWK367" s="141"/>
      <c r="VWL367" s="141"/>
      <c r="VWM367" s="141"/>
      <c r="VWN367" s="141"/>
      <c r="VWO367" s="141"/>
      <c r="VWP367" s="141"/>
      <c r="VWQ367" s="141"/>
      <c r="VWR367" s="141"/>
      <c r="VWS367" s="141"/>
      <c r="VWT367" s="141"/>
      <c r="VWU367" s="141"/>
      <c r="VWV367" s="141"/>
      <c r="VWW367" s="141"/>
      <c r="VWX367" s="141"/>
      <c r="VWY367" s="141"/>
      <c r="VWZ367" s="141"/>
      <c r="VXA367" s="141"/>
      <c r="VXB367" s="141"/>
      <c r="VXC367" s="141"/>
      <c r="VXD367" s="141"/>
      <c r="VXE367" s="141"/>
      <c r="VXF367" s="141"/>
      <c r="VXG367" s="141"/>
      <c r="VXH367" s="141"/>
      <c r="VXI367" s="141"/>
      <c r="VXJ367" s="141"/>
      <c r="VXK367" s="141"/>
      <c r="VXL367" s="141"/>
      <c r="VXM367" s="141"/>
      <c r="VXN367" s="141"/>
      <c r="VXO367" s="141"/>
      <c r="VXP367" s="141"/>
      <c r="VXQ367" s="141"/>
      <c r="VXR367" s="141"/>
      <c r="VXS367" s="141"/>
      <c r="VXT367" s="141"/>
      <c r="VXU367" s="141"/>
      <c r="VXV367" s="141"/>
      <c r="VXW367" s="141"/>
      <c r="VXX367" s="141"/>
      <c r="VXY367" s="141"/>
      <c r="VXZ367" s="141"/>
      <c r="VYA367" s="141"/>
      <c r="VYB367" s="141"/>
      <c r="VYC367" s="141"/>
      <c r="VYD367" s="141"/>
      <c r="VYE367" s="141"/>
      <c r="VYF367" s="141"/>
      <c r="VYG367" s="141"/>
      <c r="VYH367" s="141"/>
      <c r="VYI367" s="141"/>
      <c r="VYJ367" s="141"/>
      <c r="VYK367" s="141"/>
      <c r="VYL367" s="141"/>
      <c r="VYM367" s="141"/>
      <c r="VYN367" s="141"/>
      <c r="VYO367" s="141"/>
      <c r="VYP367" s="141"/>
      <c r="VYQ367" s="141"/>
      <c r="VYR367" s="141"/>
      <c r="VYS367" s="141"/>
      <c r="VYT367" s="141"/>
      <c r="VYU367" s="141"/>
      <c r="VYV367" s="141"/>
      <c r="VYW367" s="141"/>
      <c r="VYX367" s="141"/>
      <c r="VYY367" s="141"/>
      <c r="VYZ367" s="141"/>
      <c r="VZA367" s="141"/>
      <c r="VZB367" s="141"/>
      <c r="VZC367" s="141"/>
      <c r="VZD367" s="141"/>
      <c r="VZE367" s="141"/>
      <c r="VZF367" s="141"/>
      <c r="VZG367" s="141"/>
      <c r="VZH367" s="141"/>
      <c r="VZI367" s="141"/>
      <c r="VZJ367" s="141"/>
      <c r="VZK367" s="141"/>
      <c r="VZL367" s="141"/>
      <c r="VZM367" s="141"/>
      <c r="VZN367" s="141"/>
      <c r="VZO367" s="141"/>
      <c r="VZP367" s="141"/>
      <c r="VZQ367" s="141"/>
      <c r="VZR367" s="141"/>
      <c r="VZS367" s="141"/>
      <c r="VZT367" s="141"/>
      <c r="VZU367" s="141"/>
      <c r="VZV367" s="141"/>
      <c r="VZW367" s="141"/>
      <c r="VZX367" s="141"/>
      <c r="VZY367" s="141"/>
      <c r="VZZ367" s="141"/>
      <c r="WAA367" s="141"/>
      <c r="WAB367" s="141"/>
      <c r="WAC367" s="141"/>
      <c r="WAD367" s="141"/>
      <c r="WAE367" s="141"/>
      <c r="WAF367" s="141"/>
      <c r="WAG367" s="141"/>
      <c r="WAH367" s="141"/>
      <c r="WAI367" s="141"/>
      <c r="WAJ367" s="141"/>
      <c r="WAK367" s="141"/>
      <c r="WAL367" s="141"/>
      <c r="WAM367" s="141"/>
      <c r="WAN367" s="141"/>
      <c r="WAO367" s="141"/>
      <c r="WAP367" s="141"/>
      <c r="WAQ367" s="141"/>
      <c r="WAR367" s="141"/>
      <c r="WAS367" s="141"/>
      <c r="WAT367" s="141"/>
      <c r="WAU367" s="141"/>
      <c r="WAV367" s="141"/>
      <c r="WAW367" s="141"/>
      <c r="WAX367" s="141"/>
      <c r="WAY367" s="141"/>
      <c r="WAZ367" s="141"/>
      <c r="WBA367" s="141"/>
      <c r="WBB367" s="141"/>
      <c r="WBC367" s="141"/>
      <c r="WBD367" s="141"/>
      <c r="WBE367" s="141"/>
      <c r="WBF367" s="141"/>
      <c r="WBG367" s="141"/>
      <c r="WBH367" s="141"/>
      <c r="WBI367" s="141"/>
      <c r="WBJ367" s="141"/>
      <c r="WBK367" s="141"/>
      <c r="WBL367" s="141"/>
      <c r="WBM367" s="141"/>
      <c r="WBN367" s="141"/>
      <c r="WBO367" s="141"/>
      <c r="WBP367" s="141"/>
      <c r="WBQ367" s="141"/>
      <c r="WBR367" s="141"/>
      <c r="WBS367" s="141"/>
      <c r="WBT367" s="141"/>
      <c r="WBU367" s="141"/>
      <c r="WBV367" s="141"/>
      <c r="WBW367" s="141"/>
      <c r="WBX367" s="141"/>
      <c r="WBY367" s="141"/>
      <c r="WBZ367" s="141"/>
      <c r="WCA367" s="141"/>
      <c r="WCB367" s="141"/>
      <c r="WCC367" s="141"/>
      <c r="WCD367" s="141"/>
      <c r="WCE367" s="141"/>
      <c r="WCF367" s="141"/>
      <c r="WCG367" s="141"/>
      <c r="WCH367" s="141"/>
      <c r="WCI367" s="141"/>
      <c r="WCJ367" s="141"/>
      <c r="WCK367" s="141"/>
      <c r="WCL367" s="141"/>
      <c r="WCM367" s="141"/>
      <c r="WCN367" s="141"/>
      <c r="WCO367" s="141"/>
      <c r="WCP367" s="141"/>
      <c r="WCQ367" s="141"/>
      <c r="WCR367" s="141"/>
      <c r="WCS367" s="141"/>
      <c r="WCT367" s="141"/>
      <c r="WCU367" s="141"/>
      <c r="WCV367" s="141"/>
      <c r="WCW367" s="141"/>
      <c r="WCX367" s="141"/>
      <c r="WCY367" s="141"/>
      <c r="WCZ367" s="141"/>
      <c r="WDA367" s="141"/>
      <c r="WDB367" s="141"/>
      <c r="WDC367" s="141"/>
      <c r="WDD367" s="141"/>
      <c r="WDE367" s="141"/>
      <c r="WDF367" s="141"/>
      <c r="WDG367" s="141"/>
      <c r="WDH367" s="141"/>
      <c r="WDI367" s="141"/>
      <c r="WDJ367" s="141"/>
      <c r="WDK367" s="141"/>
      <c r="WDL367" s="141"/>
      <c r="WDM367" s="141"/>
      <c r="WDN367" s="141"/>
      <c r="WDO367" s="141"/>
      <c r="WDP367" s="141"/>
      <c r="WDQ367" s="141"/>
      <c r="WDR367" s="141"/>
      <c r="WDS367" s="141"/>
      <c r="WDT367" s="141"/>
      <c r="WDU367" s="141"/>
      <c r="WDV367" s="141"/>
      <c r="WDW367" s="141"/>
      <c r="WDX367" s="141"/>
      <c r="WDY367" s="141"/>
      <c r="WDZ367" s="141"/>
      <c r="WEA367" s="141"/>
      <c r="WEB367" s="141"/>
      <c r="WEC367" s="141"/>
      <c r="WED367" s="141"/>
      <c r="WEE367" s="141"/>
      <c r="WEF367" s="141"/>
      <c r="WEG367" s="141"/>
      <c r="WEH367" s="141"/>
      <c r="WEI367" s="141"/>
      <c r="WEJ367" s="141"/>
      <c r="WEK367" s="141"/>
      <c r="WEL367" s="141"/>
      <c r="WEM367" s="141"/>
      <c r="WEN367" s="141"/>
      <c r="WEO367" s="141"/>
      <c r="WEP367" s="141"/>
      <c r="WEQ367" s="141"/>
      <c r="WER367" s="141"/>
      <c r="WES367" s="141"/>
      <c r="WET367" s="141"/>
      <c r="WEU367" s="141"/>
      <c r="WEV367" s="141"/>
      <c r="WEW367" s="141"/>
      <c r="WEX367" s="141"/>
      <c r="WEY367" s="141"/>
      <c r="WEZ367" s="141"/>
      <c r="WFA367" s="141"/>
      <c r="WFB367" s="141"/>
      <c r="WFC367" s="141"/>
      <c r="WFD367" s="141"/>
      <c r="WFE367" s="141"/>
      <c r="WFF367" s="141"/>
      <c r="WFG367" s="141"/>
      <c r="WFH367" s="141"/>
      <c r="WFI367" s="141"/>
      <c r="WFJ367" s="141"/>
      <c r="WFK367" s="141"/>
      <c r="WFL367" s="141"/>
      <c r="WFM367" s="141"/>
      <c r="WFN367" s="141"/>
      <c r="WFO367" s="141"/>
      <c r="WFP367" s="141"/>
      <c r="WFQ367" s="141"/>
      <c r="WFR367" s="141"/>
      <c r="WFS367" s="141"/>
      <c r="WFT367" s="141"/>
      <c r="WFU367" s="141"/>
      <c r="WFV367" s="141"/>
      <c r="WFW367" s="141"/>
      <c r="WFX367" s="141"/>
      <c r="WFY367" s="141"/>
      <c r="WFZ367" s="141"/>
      <c r="WGA367" s="141"/>
      <c r="WGB367" s="141"/>
      <c r="WGC367" s="141"/>
      <c r="WGD367" s="141"/>
      <c r="WGE367" s="141"/>
      <c r="WGF367" s="141"/>
      <c r="WGG367" s="141"/>
      <c r="WGH367" s="141"/>
      <c r="WGI367" s="141"/>
      <c r="WGJ367" s="141"/>
      <c r="WGK367" s="141"/>
      <c r="WGL367" s="141"/>
      <c r="WGM367" s="141"/>
      <c r="WGN367" s="141"/>
      <c r="WGO367" s="141"/>
      <c r="WGP367" s="141"/>
      <c r="WGQ367" s="141"/>
      <c r="WGR367" s="141"/>
      <c r="WGS367" s="141"/>
      <c r="WGT367" s="141"/>
      <c r="WGU367" s="141"/>
      <c r="WGV367" s="141"/>
      <c r="WGW367" s="141"/>
      <c r="WGX367" s="141"/>
      <c r="WGY367" s="141"/>
      <c r="WGZ367" s="141"/>
      <c r="WHA367" s="141"/>
      <c r="WHB367" s="141"/>
      <c r="WHC367" s="141"/>
      <c r="WHD367" s="141"/>
      <c r="WHE367" s="141"/>
      <c r="WHF367" s="141"/>
      <c r="WHG367" s="141"/>
      <c r="WHH367" s="141"/>
      <c r="WHI367" s="141"/>
      <c r="WHJ367" s="141"/>
      <c r="WHK367" s="141"/>
      <c r="WHL367" s="141"/>
      <c r="WHM367" s="141"/>
      <c r="WHN367" s="141"/>
      <c r="WHO367" s="141"/>
      <c r="WHP367" s="141"/>
      <c r="WHQ367" s="141"/>
      <c r="WHR367" s="141"/>
      <c r="WHS367" s="141"/>
      <c r="WHT367" s="141"/>
      <c r="WHU367" s="141"/>
      <c r="WHV367" s="141"/>
      <c r="WHW367" s="141"/>
      <c r="WHX367" s="141"/>
      <c r="WHY367" s="141"/>
      <c r="WHZ367" s="141"/>
      <c r="WIA367" s="141"/>
      <c r="WIB367" s="141"/>
      <c r="WIC367" s="141"/>
      <c r="WID367" s="141"/>
      <c r="WIE367" s="141"/>
      <c r="WIF367" s="141"/>
      <c r="WIG367" s="141"/>
      <c r="WIH367" s="141"/>
      <c r="WII367" s="141"/>
      <c r="WIJ367" s="141"/>
      <c r="WIK367" s="141"/>
      <c r="WIL367" s="141"/>
      <c r="WIM367" s="141"/>
      <c r="WIN367" s="141"/>
      <c r="WIO367" s="141"/>
      <c r="WIP367" s="141"/>
      <c r="WIQ367" s="141"/>
      <c r="WIR367" s="141"/>
      <c r="WIS367" s="141"/>
      <c r="WIT367" s="141"/>
      <c r="WIU367" s="141"/>
      <c r="WIV367" s="141"/>
      <c r="WIW367" s="141"/>
      <c r="WIX367" s="141"/>
      <c r="WIY367" s="141"/>
      <c r="WIZ367" s="141"/>
      <c r="WJA367" s="141"/>
      <c r="WJB367" s="141"/>
      <c r="WJC367" s="141"/>
      <c r="WJD367" s="141"/>
      <c r="WJE367" s="141"/>
      <c r="WJF367" s="141"/>
      <c r="WJG367" s="141"/>
      <c r="WJH367" s="141"/>
      <c r="WJI367" s="141"/>
      <c r="WJJ367" s="141"/>
      <c r="WJK367" s="141"/>
      <c r="WJL367" s="141"/>
      <c r="WJM367" s="141"/>
      <c r="WJN367" s="141"/>
      <c r="WJO367" s="141"/>
      <c r="WJP367" s="141"/>
      <c r="WJQ367" s="141"/>
      <c r="WJR367" s="141"/>
      <c r="WJS367" s="141"/>
      <c r="WJT367" s="141"/>
      <c r="WJU367" s="141"/>
      <c r="WJV367" s="141"/>
      <c r="WJW367" s="141"/>
      <c r="WJX367" s="141"/>
      <c r="WJY367" s="141"/>
      <c r="WJZ367" s="141"/>
      <c r="WKA367" s="141"/>
      <c r="WKB367" s="141"/>
      <c r="WKC367" s="141"/>
      <c r="WKD367" s="141"/>
      <c r="WKE367" s="141"/>
      <c r="WKF367" s="141"/>
      <c r="WKG367" s="141"/>
      <c r="WKH367" s="141"/>
      <c r="WKI367" s="141"/>
      <c r="WKJ367" s="141"/>
      <c r="WKK367" s="141"/>
      <c r="WKL367" s="141"/>
      <c r="WKM367" s="141"/>
      <c r="WKN367" s="141"/>
      <c r="WKO367" s="141"/>
      <c r="WKP367" s="141"/>
      <c r="WKQ367" s="141"/>
      <c r="WKR367" s="141"/>
      <c r="WKS367" s="141"/>
      <c r="WKT367" s="141"/>
      <c r="WKU367" s="141"/>
      <c r="WKV367" s="141"/>
      <c r="WKW367" s="141"/>
      <c r="WKX367" s="141"/>
      <c r="WKY367" s="141"/>
      <c r="WKZ367" s="141"/>
      <c r="WLA367" s="141"/>
      <c r="WLB367" s="141"/>
      <c r="WLC367" s="141"/>
      <c r="WLD367" s="141"/>
      <c r="WLE367" s="141"/>
      <c r="WLF367" s="141"/>
      <c r="WLG367" s="141"/>
      <c r="WLH367" s="141"/>
      <c r="WLI367" s="141"/>
      <c r="WLJ367" s="141"/>
      <c r="WLK367" s="141"/>
      <c r="WLL367" s="141"/>
      <c r="WLM367" s="141"/>
      <c r="WLN367" s="141"/>
      <c r="WLO367" s="141"/>
      <c r="WLP367" s="141"/>
      <c r="WLQ367" s="141"/>
      <c r="WLR367" s="141"/>
      <c r="WLS367" s="141"/>
      <c r="WLT367" s="141"/>
      <c r="WLU367" s="141"/>
      <c r="WLV367" s="141"/>
      <c r="WLW367" s="141"/>
      <c r="WLX367" s="141"/>
      <c r="WLY367" s="141"/>
      <c r="WLZ367" s="141"/>
      <c r="WMA367" s="141"/>
      <c r="WMB367" s="141"/>
      <c r="WMC367" s="141"/>
      <c r="WMD367" s="141"/>
      <c r="WME367" s="141"/>
      <c r="WMF367" s="141"/>
      <c r="WMG367" s="141"/>
      <c r="WMH367" s="141"/>
      <c r="WMI367" s="141"/>
      <c r="WMJ367" s="141"/>
      <c r="WMK367" s="141"/>
      <c r="WML367" s="141"/>
      <c r="WMM367" s="141"/>
      <c r="WMN367" s="141"/>
      <c r="WMO367" s="141"/>
      <c r="WMP367" s="141"/>
      <c r="WMQ367" s="141"/>
      <c r="WMR367" s="141"/>
      <c r="WMS367" s="141"/>
      <c r="WMT367" s="141"/>
      <c r="WMU367" s="141"/>
      <c r="WMV367" s="141"/>
      <c r="WMW367" s="141"/>
      <c r="WMX367" s="141"/>
      <c r="WMY367" s="141"/>
      <c r="WMZ367" s="141"/>
      <c r="WNA367" s="141"/>
      <c r="WNB367" s="141"/>
      <c r="WNC367" s="141"/>
      <c r="WND367" s="141"/>
      <c r="WNE367" s="141"/>
      <c r="WNF367" s="141"/>
      <c r="WNG367" s="141"/>
      <c r="WNH367" s="141"/>
      <c r="WNI367" s="141"/>
      <c r="WNJ367" s="141"/>
      <c r="WNK367" s="141"/>
      <c r="WNL367" s="141"/>
      <c r="WNM367" s="141"/>
      <c r="WNN367" s="141"/>
      <c r="WNO367" s="141"/>
      <c r="WNP367" s="141"/>
      <c r="WNQ367" s="141"/>
      <c r="WNR367" s="141"/>
      <c r="WNS367" s="141"/>
      <c r="WNT367" s="141"/>
      <c r="WNU367" s="141"/>
      <c r="WNV367" s="141"/>
      <c r="WNW367" s="141"/>
      <c r="WNX367" s="141"/>
      <c r="WNY367" s="141"/>
      <c r="WNZ367" s="141"/>
      <c r="WOA367" s="141"/>
      <c r="WOB367" s="141"/>
      <c r="WOC367" s="141"/>
      <c r="WOD367" s="141"/>
      <c r="WOE367" s="141"/>
      <c r="WOF367" s="141"/>
      <c r="WOG367" s="141"/>
      <c r="WOH367" s="141"/>
      <c r="WOI367" s="141"/>
      <c r="WOJ367" s="141"/>
      <c r="WOK367" s="141"/>
      <c r="WOL367" s="141"/>
      <c r="WOM367" s="141"/>
      <c r="WON367" s="141"/>
      <c r="WOO367" s="141"/>
      <c r="WOP367" s="141"/>
      <c r="WOQ367" s="141"/>
      <c r="WOR367" s="141"/>
      <c r="WOS367" s="141"/>
      <c r="WOT367" s="141"/>
      <c r="WOU367" s="141"/>
      <c r="WOV367" s="141"/>
      <c r="WOW367" s="141"/>
      <c r="WOX367" s="141"/>
      <c r="WOY367" s="141"/>
      <c r="WOZ367" s="141"/>
      <c r="WPA367" s="141"/>
      <c r="WPB367" s="141"/>
      <c r="WPC367" s="141"/>
      <c r="WPD367" s="141"/>
      <c r="WPE367" s="141"/>
      <c r="WPF367" s="141"/>
      <c r="WPG367" s="141"/>
      <c r="WPH367" s="141"/>
      <c r="WPI367" s="141"/>
      <c r="WPJ367" s="141"/>
      <c r="WPK367" s="141"/>
      <c r="WPL367" s="141"/>
      <c r="WPM367" s="141"/>
      <c r="WPN367" s="141"/>
      <c r="WPO367" s="141"/>
      <c r="WPP367" s="141"/>
      <c r="WPQ367" s="141"/>
      <c r="WPR367" s="141"/>
      <c r="WPS367" s="141"/>
      <c r="WPT367" s="141"/>
      <c r="WPU367" s="141"/>
      <c r="WPV367" s="141"/>
      <c r="WPW367" s="141"/>
      <c r="WPX367" s="141"/>
      <c r="WPY367" s="141"/>
      <c r="WPZ367" s="141"/>
      <c r="WQA367" s="141"/>
      <c r="WQB367" s="141"/>
      <c r="WQC367" s="141"/>
      <c r="WQD367" s="141"/>
      <c r="WQE367" s="141"/>
      <c r="WQF367" s="141"/>
      <c r="WQG367" s="141"/>
      <c r="WQH367" s="141"/>
      <c r="WQI367" s="141"/>
      <c r="WQJ367" s="141"/>
      <c r="WQK367" s="141"/>
      <c r="WQL367" s="141"/>
      <c r="WQM367" s="141"/>
      <c r="WQN367" s="141"/>
      <c r="WQO367" s="141"/>
      <c r="WQP367" s="141"/>
      <c r="WQQ367" s="141"/>
      <c r="WQR367" s="141"/>
      <c r="WQS367" s="141"/>
      <c r="WQT367" s="141"/>
      <c r="WQU367" s="141"/>
      <c r="WQV367" s="141"/>
      <c r="WQW367" s="141"/>
      <c r="WQX367" s="141"/>
      <c r="WQY367" s="141"/>
      <c r="WQZ367" s="141"/>
      <c r="WRA367" s="141"/>
      <c r="WRB367" s="141"/>
      <c r="WRC367" s="141"/>
      <c r="WRD367" s="141"/>
      <c r="WRE367" s="141"/>
      <c r="WRF367" s="141"/>
      <c r="WRG367" s="141"/>
      <c r="WRH367" s="141"/>
      <c r="WRI367" s="141"/>
      <c r="WRJ367" s="141"/>
      <c r="WRK367" s="141"/>
      <c r="WRL367" s="141"/>
      <c r="WRM367" s="141"/>
      <c r="WRN367" s="141"/>
      <c r="WRO367" s="141"/>
      <c r="WRP367" s="141"/>
      <c r="WRQ367" s="141"/>
      <c r="WRR367" s="141"/>
      <c r="WRS367" s="141"/>
      <c r="WRT367" s="141"/>
      <c r="WRU367" s="141"/>
      <c r="WRV367" s="141"/>
      <c r="WRW367" s="141"/>
      <c r="WRX367" s="141"/>
      <c r="WRY367" s="141"/>
      <c r="WRZ367" s="141"/>
      <c r="WSA367" s="141"/>
      <c r="WSB367" s="141"/>
      <c r="WSC367" s="141"/>
      <c r="WSD367" s="141"/>
      <c r="WSE367" s="141"/>
      <c r="WSF367" s="141"/>
      <c r="WSG367" s="141"/>
      <c r="WSH367" s="141"/>
      <c r="WSI367" s="141"/>
      <c r="WSJ367" s="141"/>
      <c r="WSK367" s="141"/>
      <c r="WSL367" s="141"/>
      <c r="WSM367" s="141"/>
      <c r="WSN367" s="141"/>
      <c r="WSO367" s="141"/>
      <c r="WSP367" s="141"/>
      <c r="WSQ367" s="141"/>
      <c r="WSR367" s="141"/>
      <c r="WSS367" s="141"/>
      <c r="WST367" s="141"/>
      <c r="WSU367" s="141"/>
      <c r="WSV367" s="141"/>
      <c r="WSW367" s="141"/>
      <c r="WSX367" s="141"/>
      <c r="WSY367" s="141"/>
      <c r="WSZ367" s="141"/>
      <c r="WTA367" s="141"/>
      <c r="WTB367" s="141"/>
      <c r="WTC367" s="141"/>
      <c r="WTD367" s="141"/>
      <c r="WTE367" s="141"/>
      <c r="WTF367" s="141"/>
      <c r="WTG367" s="141"/>
      <c r="WTH367" s="141"/>
      <c r="WTI367" s="141"/>
      <c r="WTJ367" s="141"/>
      <c r="WTK367" s="141"/>
      <c r="WTL367" s="141"/>
      <c r="WTM367" s="141"/>
      <c r="WTN367" s="141"/>
      <c r="WTO367" s="141"/>
      <c r="WTP367" s="141"/>
      <c r="WTQ367" s="141"/>
      <c r="WTR367" s="141"/>
      <c r="WTS367" s="141"/>
      <c r="WTT367" s="141"/>
      <c r="WTU367" s="141"/>
      <c r="WTV367" s="141"/>
      <c r="WTW367" s="141"/>
      <c r="WTX367" s="141"/>
      <c r="WTY367" s="141"/>
      <c r="WTZ367" s="141"/>
      <c r="WUA367" s="141"/>
      <c r="WUB367" s="141"/>
      <c r="WUC367" s="141"/>
      <c r="WUD367" s="141"/>
      <c r="WUE367" s="141"/>
      <c r="WUF367" s="141"/>
      <c r="WUG367" s="141"/>
      <c r="WUH367" s="141"/>
      <c r="WUI367" s="141"/>
      <c r="WUJ367" s="141"/>
      <c r="WUK367" s="141"/>
      <c r="WUL367" s="141"/>
      <c r="WUM367" s="141"/>
      <c r="WUN367" s="141"/>
      <c r="WUO367" s="141"/>
      <c r="WUP367" s="141"/>
      <c r="WUQ367" s="141"/>
      <c r="WUR367" s="141"/>
      <c r="WUS367" s="141"/>
      <c r="WUT367" s="141"/>
      <c r="WUU367" s="141"/>
      <c r="WUV367" s="141"/>
      <c r="WUW367" s="141"/>
      <c r="WUX367" s="141"/>
      <c r="WUY367" s="141"/>
      <c r="WUZ367" s="141"/>
      <c r="WVA367" s="141"/>
      <c r="WVB367" s="141"/>
      <c r="WVC367" s="141"/>
      <c r="WVD367" s="141"/>
      <c r="WVE367" s="141"/>
      <c r="WVF367" s="141"/>
      <c r="WVG367" s="141"/>
      <c r="WVH367" s="141"/>
      <c r="WVI367" s="141"/>
      <c r="WVJ367" s="141"/>
      <c r="WVK367" s="141"/>
      <c r="WVL367" s="141"/>
      <c r="WVM367" s="141"/>
      <c r="WVN367" s="141"/>
      <c r="WVO367" s="141"/>
      <c r="WVP367" s="141"/>
      <c r="WVQ367" s="141"/>
      <c r="WVR367" s="141"/>
      <c r="WVS367" s="141"/>
      <c r="WVT367" s="141"/>
      <c r="WVU367" s="141"/>
      <c r="WVV367" s="141"/>
      <c r="WVW367" s="141"/>
      <c r="WVX367" s="141"/>
      <c r="WVY367" s="141"/>
      <c r="WVZ367" s="141"/>
      <c r="WWA367" s="141"/>
      <c r="WWB367" s="141"/>
      <c r="WWC367" s="141"/>
      <c r="WWD367" s="141"/>
      <c r="WWE367" s="141"/>
      <c r="WWF367" s="141"/>
      <c r="WWG367" s="141"/>
      <c r="WWH367" s="141"/>
      <c r="WWI367" s="141"/>
      <c r="WWJ367" s="141"/>
      <c r="WWK367" s="141"/>
      <c r="WWL367" s="141"/>
      <c r="WWM367" s="141"/>
      <c r="WWN367" s="141"/>
      <c r="WWO367" s="141"/>
      <c r="WWP367" s="141"/>
      <c r="WWQ367" s="141"/>
      <c r="WWR367" s="141"/>
      <c r="WWS367" s="141"/>
      <c r="WWT367" s="141"/>
      <c r="WWU367" s="141"/>
      <c r="WWV367" s="141"/>
      <c r="WWW367" s="141"/>
      <c r="WWX367" s="141"/>
      <c r="WWY367" s="141"/>
      <c r="WWZ367" s="141"/>
      <c r="WXA367" s="141"/>
      <c r="WXB367" s="141"/>
      <c r="WXC367" s="141"/>
      <c r="WXD367" s="141"/>
      <c r="WXE367" s="141"/>
      <c r="WXF367" s="141"/>
      <c r="WXG367" s="141"/>
      <c r="WXH367" s="141"/>
      <c r="WXI367" s="141"/>
      <c r="WXJ367" s="141"/>
      <c r="WXK367" s="141"/>
      <c r="WXL367" s="141"/>
      <c r="WXM367" s="141"/>
      <c r="WXN367" s="141"/>
      <c r="WXO367" s="141"/>
      <c r="WXP367" s="141"/>
      <c r="WXQ367" s="141"/>
      <c r="WXR367" s="141"/>
      <c r="WXS367" s="141"/>
      <c r="WXT367" s="141"/>
      <c r="WXU367" s="141"/>
      <c r="WXV367" s="141"/>
      <c r="WXW367" s="141"/>
      <c r="WXX367" s="141"/>
      <c r="WXY367" s="141"/>
      <c r="WXZ367" s="141"/>
      <c r="WYA367" s="141"/>
      <c r="WYB367" s="141"/>
      <c r="WYC367" s="141"/>
      <c r="WYD367" s="141"/>
      <c r="WYE367" s="141"/>
      <c r="WYF367" s="141"/>
      <c r="WYG367" s="141"/>
      <c r="WYH367" s="141"/>
      <c r="WYI367" s="141"/>
      <c r="WYJ367" s="141"/>
      <c r="WYK367" s="141"/>
      <c r="WYL367" s="141"/>
      <c r="WYM367" s="141"/>
      <c r="WYN367" s="141"/>
      <c r="WYO367" s="141"/>
      <c r="WYP367" s="141"/>
      <c r="WYQ367" s="141"/>
      <c r="WYR367" s="141"/>
      <c r="WYS367" s="141"/>
      <c r="WYT367" s="141"/>
      <c r="WYU367" s="141"/>
      <c r="WYV367" s="141"/>
      <c r="WYW367" s="141"/>
      <c r="WYX367" s="141"/>
      <c r="WYY367" s="141"/>
      <c r="WYZ367" s="141"/>
      <c r="WZA367" s="141"/>
      <c r="WZB367" s="141"/>
      <c r="WZC367" s="141"/>
      <c r="WZD367" s="141"/>
      <c r="WZE367" s="141"/>
      <c r="WZF367" s="141"/>
      <c r="WZG367" s="141"/>
      <c r="WZH367" s="141"/>
      <c r="WZI367" s="141"/>
      <c r="WZJ367" s="141"/>
      <c r="WZK367" s="141"/>
      <c r="WZL367" s="141"/>
      <c r="WZM367" s="141"/>
      <c r="WZN367" s="141"/>
      <c r="WZO367" s="141"/>
      <c r="WZP367" s="141"/>
      <c r="WZQ367" s="141"/>
      <c r="WZR367" s="141"/>
      <c r="WZS367" s="141"/>
      <c r="WZT367" s="141"/>
      <c r="WZU367" s="141"/>
      <c r="WZV367" s="141"/>
      <c r="WZW367" s="141"/>
      <c r="WZX367" s="141"/>
      <c r="WZY367" s="141"/>
      <c r="WZZ367" s="141"/>
      <c r="XAA367" s="141"/>
      <c r="XAB367" s="141"/>
      <c r="XAC367" s="141"/>
      <c r="XAD367" s="141"/>
      <c r="XAE367" s="141"/>
      <c r="XAF367" s="141"/>
      <c r="XAG367" s="141"/>
      <c r="XAH367" s="141"/>
      <c r="XAI367" s="141"/>
      <c r="XAJ367" s="141"/>
      <c r="XAK367" s="141"/>
      <c r="XAL367" s="141"/>
      <c r="XAM367" s="141"/>
      <c r="XAN367" s="141"/>
      <c r="XAO367" s="141"/>
      <c r="XAP367" s="141"/>
      <c r="XAQ367" s="141"/>
      <c r="XAR367" s="141"/>
      <c r="XAS367" s="141"/>
      <c r="XAT367" s="141"/>
      <c r="XAU367" s="141"/>
      <c r="XAV367" s="141"/>
      <c r="XAW367" s="141"/>
      <c r="XAX367" s="141"/>
      <c r="XAY367" s="141"/>
      <c r="XAZ367" s="141"/>
      <c r="XBA367" s="141"/>
      <c r="XBB367" s="141"/>
      <c r="XBC367" s="141"/>
      <c r="XBD367" s="141"/>
      <c r="XBE367" s="141"/>
      <c r="XBF367" s="141"/>
      <c r="XBG367" s="141"/>
      <c r="XBH367" s="141"/>
      <c r="XBI367" s="141"/>
      <c r="XBJ367" s="141"/>
      <c r="XBK367" s="141"/>
      <c r="XBL367" s="141"/>
      <c r="XBM367" s="141"/>
      <c r="XBN367" s="141"/>
      <c r="XBO367" s="141"/>
      <c r="XBP367" s="141"/>
      <c r="XBQ367" s="141"/>
      <c r="XBR367" s="141"/>
      <c r="XBS367" s="141"/>
      <c r="XBT367" s="141"/>
      <c r="XBU367" s="141"/>
      <c r="XBV367" s="141"/>
      <c r="XBW367" s="141"/>
      <c r="XBX367" s="141"/>
      <c r="XBY367" s="141"/>
      <c r="XBZ367" s="141"/>
      <c r="XCA367" s="141"/>
      <c r="XCB367" s="141"/>
      <c r="XCC367" s="141"/>
      <c r="XCD367" s="141"/>
      <c r="XCE367" s="141"/>
      <c r="XCF367" s="141"/>
      <c r="XCG367" s="141"/>
      <c r="XCH367" s="141"/>
      <c r="XCI367" s="141"/>
      <c r="XCJ367" s="141"/>
      <c r="XCK367" s="141"/>
      <c r="XCL367" s="141"/>
      <c r="XCM367" s="141"/>
      <c r="XCN367" s="141"/>
      <c r="XCO367" s="141"/>
      <c r="XCP367" s="141"/>
      <c r="XCQ367" s="141"/>
      <c r="XCR367" s="141"/>
      <c r="XCS367" s="141"/>
      <c r="XCT367" s="141"/>
      <c r="XCU367" s="141"/>
      <c r="XCV367" s="141"/>
      <c r="XCW367" s="141"/>
      <c r="XCX367" s="141"/>
      <c r="XCY367" s="141"/>
      <c r="XCZ367" s="141"/>
      <c r="XDA367" s="141"/>
      <c r="XDB367" s="141"/>
      <c r="XDC367" s="141"/>
      <c r="XDD367" s="141"/>
      <c r="XDE367" s="141"/>
      <c r="XDF367" s="141"/>
      <c r="XDG367" s="141"/>
      <c r="XDH367" s="141"/>
      <c r="XDI367" s="141"/>
      <c r="XDJ367" s="141"/>
      <c r="XDK367" s="141"/>
      <c r="XDL367" s="141"/>
      <c r="XDM367" s="141"/>
      <c r="XDN367" s="141"/>
      <c r="XDO367" s="141"/>
      <c r="XDP367" s="141"/>
      <c r="XDQ367" s="141"/>
      <c r="XDR367" s="141"/>
      <c r="XDS367" s="141"/>
      <c r="XDT367" s="141"/>
      <c r="XDU367" s="141"/>
      <c r="XDV367" s="141"/>
      <c r="XDW367" s="141"/>
      <c r="XDX367" s="141"/>
      <c r="XDY367" s="141"/>
      <c r="XDZ367" s="141"/>
      <c r="XEA367" s="141"/>
      <c r="XEB367" s="141"/>
      <c r="XEC367" s="141"/>
      <c r="XED367" s="141"/>
      <c r="XEE367" s="141"/>
      <c r="XEF367" s="141"/>
      <c r="XEG367" s="141"/>
      <c r="XEH367" s="141"/>
      <c r="XEI367" s="141"/>
      <c r="XEJ367" s="141"/>
      <c r="XEK367" s="141"/>
      <c r="XEL367" s="141"/>
      <c r="XEM367" s="141"/>
      <c r="XEN367" s="141"/>
      <c r="XEO367" s="141"/>
      <c r="XEP367" s="141"/>
      <c r="XEQ367" s="141"/>
      <c r="XER367" s="141"/>
      <c r="XES367" s="141"/>
      <c r="XET367" s="141"/>
      <c r="XEU367" s="141"/>
      <c r="XEV367" s="141"/>
      <c r="XEW367" s="141"/>
      <c r="XEX367" s="141"/>
      <c r="XEY367" s="141"/>
      <c r="XEZ367" s="141"/>
      <c r="XFA367" s="141"/>
      <c r="XFB367" s="141"/>
      <c r="XFC367" s="141"/>
    </row>
  </sheetData>
  <autoFilter ref="Q1:S366">
    <filterColumn colId="1"/>
  </autoFilter>
  <mergeCells count="16">
    <mergeCell ref="M39:M40"/>
    <mergeCell ref="N39:N40"/>
    <mergeCell ref="O39:O40"/>
    <mergeCell ref="A23:A24"/>
    <mergeCell ref="B23:B24"/>
    <mergeCell ref="C23:C24"/>
    <mergeCell ref="J23:J24"/>
    <mergeCell ref="L23:L24"/>
    <mergeCell ref="M23:M24"/>
    <mergeCell ref="N23:N24"/>
    <mergeCell ref="O23:O24"/>
    <mergeCell ref="A39:A40"/>
    <mergeCell ref="B39:B40"/>
    <mergeCell ref="C39:C40"/>
    <mergeCell ref="J39:J40"/>
    <mergeCell ref="L39:L4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38.4</v>
      </c>
      <c r="D2" s="113">
        <v>40</v>
      </c>
      <c r="E2" s="113">
        <v>37.85</v>
      </c>
      <c r="F2" s="113">
        <v>39.85</v>
      </c>
      <c r="G2" s="113">
        <v>39.5</v>
      </c>
      <c r="H2" s="113">
        <v>37.799999999999997</v>
      </c>
      <c r="I2" s="113">
        <v>32809</v>
      </c>
      <c r="J2" s="113">
        <v>1281247.3500000001</v>
      </c>
      <c r="K2" s="115">
        <v>43529</v>
      </c>
      <c r="L2" s="113">
        <v>382</v>
      </c>
      <c r="M2" s="113" t="s">
        <v>384</v>
      </c>
      <c r="N2" s="351"/>
    </row>
    <row r="3" spans="1:14">
      <c r="A3" s="113" t="s">
        <v>3343</v>
      </c>
      <c r="B3" s="113" t="s">
        <v>383</v>
      </c>
      <c r="C3" s="113">
        <v>17.399999999999999</v>
      </c>
      <c r="D3" s="113">
        <v>18.100000000000001</v>
      </c>
      <c r="E3" s="113">
        <v>17.399999999999999</v>
      </c>
      <c r="F3" s="113">
        <v>18.100000000000001</v>
      </c>
      <c r="G3" s="113">
        <v>18</v>
      </c>
      <c r="H3" s="113">
        <v>17.75</v>
      </c>
      <c r="I3" s="113">
        <v>1662</v>
      </c>
      <c r="J3" s="113">
        <v>29849.1</v>
      </c>
      <c r="K3" s="115">
        <v>43529</v>
      </c>
      <c r="L3" s="113">
        <v>24</v>
      </c>
      <c r="M3" s="113" t="s">
        <v>3344</v>
      </c>
      <c r="N3" s="351"/>
    </row>
    <row r="4" spans="1:14">
      <c r="A4" s="113" t="s">
        <v>385</v>
      </c>
      <c r="B4" s="113" t="s">
        <v>383</v>
      </c>
      <c r="C4" s="113">
        <v>3.65</v>
      </c>
      <c r="D4" s="113">
        <v>3.75</v>
      </c>
      <c r="E4" s="113">
        <v>3.55</v>
      </c>
      <c r="F4" s="113">
        <v>3.7</v>
      </c>
      <c r="G4" s="113">
        <v>3.7</v>
      </c>
      <c r="H4" s="113">
        <v>3.6</v>
      </c>
      <c r="I4" s="113">
        <v>2443214</v>
      </c>
      <c r="J4" s="113">
        <v>8971026.6500000004</v>
      </c>
      <c r="K4" s="115">
        <v>43529</v>
      </c>
      <c r="L4" s="113">
        <v>1094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22990</v>
      </c>
      <c r="D5" s="113">
        <v>24000</v>
      </c>
      <c r="E5" s="113">
        <v>22988.85</v>
      </c>
      <c r="F5" s="113">
        <v>23450.65</v>
      </c>
      <c r="G5" s="113">
        <v>23900</v>
      </c>
      <c r="H5" s="113">
        <v>23011.5</v>
      </c>
      <c r="I5" s="113">
        <v>6699</v>
      </c>
      <c r="J5" s="113">
        <v>158435555.75</v>
      </c>
      <c r="K5" s="115">
        <v>43529</v>
      </c>
      <c r="L5" s="113">
        <v>2719</v>
      </c>
      <c r="M5" s="113" t="s">
        <v>388</v>
      </c>
      <c r="N5" s="351"/>
    </row>
    <row r="6" spans="1:14">
      <c r="A6" s="113" t="s">
        <v>3329</v>
      </c>
      <c r="B6" s="113" t="s">
        <v>383</v>
      </c>
      <c r="C6" s="113">
        <v>10.3</v>
      </c>
      <c r="D6" s="113">
        <v>11.25</v>
      </c>
      <c r="E6" s="113">
        <v>10.3</v>
      </c>
      <c r="F6" s="113">
        <v>11.2</v>
      </c>
      <c r="G6" s="113">
        <v>11.2</v>
      </c>
      <c r="H6" s="113">
        <v>10.75</v>
      </c>
      <c r="I6" s="113">
        <v>936</v>
      </c>
      <c r="J6" s="113">
        <v>10361.35</v>
      </c>
      <c r="K6" s="115">
        <v>43529</v>
      </c>
      <c r="L6" s="113">
        <v>15</v>
      </c>
      <c r="M6" s="113" t="s">
        <v>3330</v>
      </c>
      <c r="N6" s="351"/>
    </row>
    <row r="7" spans="1:14">
      <c r="A7" s="113" t="s">
        <v>2568</v>
      </c>
      <c r="B7" s="113" t="s">
        <v>383</v>
      </c>
      <c r="C7" s="113">
        <v>212.55</v>
      </c>
      <c r="D7" s="113">
        <v>234.6</v>
      </c>
      <c r="E7" s="113">
        <v>209.6</v>
      </c>
      <c r="F7" s="113">
        <v>234.6</v>
      </c>
      <c r="G7" s="113">
        <v>234.6</v>
      </c>
      <c r="H7" s="113">
        <v>213.3</v>
      </c>
      <c r="I7" s="113">
        <v>16789</v>
      </c>
      <c r="J7" s="113">
        <v>3802478.9</v>
      </c>
      <c r="K7" s="115">
        <v>43529</v>
      </c>
      <c r="L7" s="113">
        <v>306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82.6</v>
      </c>
      <c r="D8" s="113">
        <v>87.1</v>
      </c>
      <c r="E8" s="113">
        <v>82</v>
      </c>
      <c r="F8" s="113">
        <v>85.5</v>
      </c>
      <c r="G8" s="113">
        <v>85.1</v>
      </c>
      <c r="H8" s="113">
        <v>82</v>
      </c>
      <c r="I8" s="113">
        <v>440559</v>
      </c>
      <c r="J8" s="113">
        <v>37391351.149999999</v>
      </c>
      <c r="K8" s="115">
        <v>43529</v>
      </c>
      <c r="L8" s="113">
        <v>7982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106</v>
      </c>
      <c r="D9" s="113">
        <v>111.9</v>
      </c>
      <c r="E9" s="113">
        <v>105.2</v>
      </c>
      <c r="F9" s="113">
        <v>111.9</v>
      </c>
      <c r="G9" s="113">
        <v>111.9</v>
      </c>
      <c r="H9" s="113">
        <v>106.6</v>
      </c>
      <c r="I9" s="113">
        <v>403372</v>
      </c>
      <c r="J9" s="113">
        <v>44593108.299999997</v>
      </c>
      <c r="K9" s="115">
        <v>43529</v>
      </c>
      <c r="L9" s="113">
        <v>3436</v>
      </c>
      <c r="M9" s="113" t="s">
        <v>1911</v>
      </c>
      <c r="N9" s="351"/>
    </row>
    <row r="10" spans="1:14">
      <c r="A10" s="113" t="s">
        <v>2856</v>
      </c>
      <c r="B10" s="113" t="s">
        <v>3181</v>
      </c>
      <c r="C10" s="113">
        <v>18.45</v>
      </c>
      <c r="D10" s="113">
        <v>18.45</v>
      </c>
      <c r="E10" s="113">
        <v>18.25</v>
      </c>
      <c r="F10" s="113">
        <v>18.45</v>
      </c>
      <c r="G10" s="113">
        <v>18.45</v>
      </c>
      <c r="H10" s="113">
        <v>17.600000000000001</v>
      </c>
      <c r="I10" s="113">
        <v>196878</v>
      </c>
      <c r="J10" s="113">
        <v>3631294.1</v>
      </c>
      <c r="K10" s="115">
        <v>43529</v>
      </c>
      <c r="L10" s="113">
        <v>226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593</v>
      </c>
      <c r="D11" s="113">
        <v>599.9</v>
      </c>
      <c r="E11" s="113">
        <v>581.29999999999995</v>
      </c>
      <c r="F11" s="113">
        <v>592.1</v>
      </c>
      <c r="G11" s="113">
        <v>590</v>
      </c>
      <c r="H11" s="113">
        <v>593.9</v>
      </c>
      <c r="I11" s="113">
        <v>7944</v>
      </c>
      <c r="J11" s="113">
        <v>4687346.45</v>
      </c>
      <c r="K11" s="115">
        <v>43529</v>
      </c>
      <c r="L11" s="113">
        <v>637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1414.9</v>
      </c>
      <c r="D12" s="113">
        <v>1468</v>
      </c>
      <c r="E12" s="113">
        <v>1402.7</v>
      </c>
      <c r="F12" s="113">
        <v>1463.95</v>
      </c>
      <c r="G12" s="113">
        <v>1464.95</v>
      </c>
      <c r="H12" s="113">
        <v>1405.25</v>
      </c>
      <c r="I12" s="113">
        <v>118153</v>
      </c>
      <c r="J12" s="113">
        <v>170927771.19999999</v>
      </c>
      <c r="K12" s="115">
        <v>43529</v>
      </c>
      <c r="L12" s="113">
        <v>8861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22.6</v>
      </c>
      <c r="D13" s="113">
        <v>23.3</v>
      </c>
      <c r="E13" s="113">
        <v>22.2</v>
      </c>
      <c r="F13" s="113">
        <v>22.8</v>
      </c>
      <c r="G13" s="113">
        <v>22.95</v>
      </c>
      <c r="H13" s="113">
        <v>22.25</v>
      </c>
      <c r="I13" s="113">
        <v>16156</v>
      </c>
      <c r="J13" s="113">
        <v>367863.9</v>
      </c>
      <c r="K13" s="115">
        <v>43529</v>
      </c>
      <c r="L13" s="113">
        <v>136</v>
      </c>
      <c r="M13" s="113" t="s">
        <v>2271</v>
      </c>
      <c r="N13" s="351"/>
    </row>
    <row r="14" spans="1:14">
      <c r="A14" s="113" t="s">
        <v>3123</v>
      </c>
      <c r="B14" s="113" t="s">
        <v>383</v>
      </c>
      <c r="C14" s="113">
        <v>1075</v>
      </c>
      <c r="D14" s="113">
        <v>1145</v>
      </c>
      <c r="E14" s="113">
        <v>1068.25</v>
      </c>
      <c r="F14" s="113">
        <v>1113.8499999999999</v>
      </c>
      <c r="G14" s="113">
        <v>1110</v>
      </c>
      <c r="H14" s="113">
        <v>1069.5999999999999</v>
      </c>
      <c r="I14" s="113">
        <v>48067</v>
      </c>
      <c r="J14" s="113">
        <v>53403084.549999997</v>
      </c>
      <c r="K14" s="115">
        <v>43529</v>
      </c>
      <c r="L14" s="113">
        <v>4966</v>
      </c>
      <c r="M14" s="113" t="s">
        <v>3124</v>
      </c>
      <c r="N14" s="351"/>
    </row>
    <row r="15" spans="1:14">
      <c r="A15" s="113" t="s">
        <v>391</v>
      </c>
      <c r="B15" s="113" t="s">
        <v>383</v>
      </c>
      <c r="C15" s="113">
        <v>57.6</v>
      </c>
      <c r="D15" s="113">
        <v>60.9</v>
      </c>
      <c r="E15" s="113">
        <v>57.5</v>
      </c>
      <c r="F15" s="113">
        <v>60.1</v>
      </c>
      <c r="G15" s="113">
        <v>59.95</v>
      </c>
      <c r="H15" s="113">
        <v>57.6</v>
      </c>
      <c r="I15" s="113">
        <v>1142000</v>
      </c>
      <c r="J15" s="113">
        <v>67932605.900000006</v>
      </c>
      <c r="K15" s="115">
        <v>43529</v>
      </c>
      <c r="L15" s="113">
        <v>8391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1250.3</v>
      </c>
      <c r="D16" s="113">
        <v>1254.4000000000001</v>
      </c>
      <c r="E16" s="113">
        <v>1222.25</v>
      </c>
      <c r="F16" s="113">
        <v>1233.7</v>
      </c>
      <c r="G16" s="113">
        <v>1230</v>
      </c>
      <c r="H16" s="113">
        <v>1244.5</v>
      </c>
      <c r="I16" s="113">
        <v>269451</v>
      </c>
      <c r="J16" s="113">
        <v>332982805.69999999</v>
      </c>
      <c r="K16" s="115">
        <v>43529</v>
      </c>
      <c r="L16" s="113">
        <v>11481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7400</v>
      </c>
      <c r="D17" s="113">
        <v>7400</v>
      </c>
      <c r="E17" s="113">
        <v>7250</v>
      </c>
      <c r="F17" s="113">
        <v>7297.35</v>
      </c>
      <c r="G17" s="113">
        <v>7299.95</v>
      </c>
      <c r="H17" s="113">
        <v>7333.4</v>
      </c>
      <c r="I17" s="113">
        <v>7477</v>
      </c>
      <c r="J17" s="113">
        <v>54735071.299999997</v>
      </c>
      <c r="K17" s="115">
        <v>43529</v>
      </c>
      <c r="L17" s="113">
        <v>1194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96.7</v>
      </c>
      <c r="D18" s="113">
        <v>100.4</v>
      </c>
      <c r="E18" s="113">
        <v>96.1</v>
      </c>
      <c r="F18" s="113">
        <v>99.5</v>
      </c>
      <c r="G18" s="113">
        <v>99.6</v>
      </c>
      <c r="H18" s="113">
        <v>95.95</v>
      </c>
      <c r="I18" s="113">
        <v>4948459</v>
      </c>
      <c r="J18" s="113">
        <v>491198691.30000001</v>
      </c>
      <c r="K18" s="115">
        <v>43529</v>
      </c>
      <c r="L18" s="113">
        <v>44979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224.45</v>
      </c>
      <c r="D19" s="113">
        <v>226.5</v>
      </c>
      <c r="E19" s="113">
        <v>221.3</v>
      </c>
      <c r="F19" s="113">
        <v>225.55</v>
      </c>
      <c r="G19" s="113">
        <v>225.1</v>
      </c>
      <c r="H19" s="113">
        <v>223.45</v>
      </c>
      <c r="I19" s="113">
        <v>740976</v>
      </c>
      <c r="J19" s="113">
        <v>166206108.94999999</v>
      </c>
      <c r="K19" s="115">
        <v>43529</v>
      </c>
      <c r="L19" s="113">
        <v>11457</v>
      </c>
      <c r="M19" s="113" t="s">
        <v>394</v>
      </c>
      <c r="N19" s="351"/>
    </row>
    <row r="20" spans="1:14">
      <c r="A20" s="113" t="s">
        <v>3450</v>
      </c>
      <c r="B20" s="113" t="s">
        <v>383</v>
      </c>
      <c r="C20" s="113">
        <v>274.99</v>
      </c>
      <c r="D20" s="113">
        <v>284</v>
      </c>
      <c r="E20" s="113">
        <v>274.99</v>
      </c>
      <c r="F20" s="113">
        <v>284</v>
      </c>
      <c r="G20" s="113">
        <v>284</v>
      </c>
      <c r="H20" s="113">
        <v>275</v>
      </c>
      <c r="I20" s="113">
        <v>50</v>
      </c>
      <c r="J20" s="113">
        <v>13857.72</v>
      </c>
      <c r="K20" s="115">
        <v>43529</v>
      </c>
      <c r="L20" s="113">
        <v>3</v>
      </c>
      <c r="M20" s="113" t="s">
        <v>3451</v>
      </c>
      <c r="N20" s="351"/>
    </row>
    <row r="21" spans="1:14">
      <c r="A21" s="113" t="s">
        <v>30</v>
      </c>
      <c r="B21" s="113" t="s">
        <v>383</v>
      </c>
      <c r="C21" s="113">
        <v>1481.7</v>
      </c>
      <c r="D21" s="113">
        <v>1536.4</v>
      </c>
      <c r="E21" s="113">
        <v>1472</v>
      </c>
      <c r="F21" s="113">
        <v>1531.9</v>
      </c>
      <c r="G21" s="113">
        <v>1525</v>
      </c>
      <c r="H21" s="113">
        <v>1481.7</v>
      </c>
      <c r="I21" s="113">
        <v>1391740</v>
      </c>
      <c r="J21" s="113">
        <v>2102792111.5</v>
      </c>
      <c r="K21" s="115">
        <v>43529</v>
      </c>
      <c r="L21" s="113">
        <v>42221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918</v>
      </c>
      <c r="D22" s="113">
        <v>949.1</v>
      </c>
      <c r="E22" s="113">
        <v>905</v>
      </c>
      <c r="F22" s="113">
        <v>933.55</v>
      </c>
      <c r="G22" s="113">
        <v>931</v>
      </c>
      <c r="H22" s="113">
        <v>921.4</v>
      </c>
      <c r="I22" s="113">
        <v>11640</v>
      </c>
      <c r="J22" s="113">
        <v>10810934.85</v>
      </c>
      <c r="K22" s="115">
        <v>43529</v>
      </c>
      <c r="L22" s="113">
        <v>962</v>
      </c>
      <c r="M22" s="113" t="s">
        <v>397</v>
      </c>
      <c r="N22" s="351"/>
    </row>
    <row r="23" spans="1:14">
      <c r="A23" s="113" t="s">
        <v>2861</v>
      </c>
      <c r="B23" s="113" t="s">
        <v>383</v>
      </c>
      <c r="C23" s="113">
        <v>83.8</v>
      </c>
      <c r="D23" s="113">
        <v>90.75</v>
      </c>
      <c r="E23" s="113">
        <v>83.8</v>
      </c>
      <c r="F23" s="113">
        <v>90.15</v>
      </c>
      <c r="G23" s="113">
        <v>90.05</v>
      </c>
      <c r="H23" s="113">
        <v>83.8</v>
      </c>
      <c r="I23" s="113">
        <v>428048</v>
      </c>
      <c r="J23" s="113">
        <v>37705411.350000001</v>
      </c>
      <c r="K23" s="115">
        <v>43529</v>
      </c>
      <c r="L23" s="113">
        <v>3632</v>
      </c>
      <c r="M23" s="113" t="s">
        <v>2862</v>
      </c>
      <c r="N23" s="351"/>
    </row>
    <row r="24" spans="1:14">
      <c r="A24" s="113" t="s">
        <v>31</v>
      </c>
      <c r="B24" s="113" t="s">
        <v>383</v>
      </c>
      <c r="C24" s="113">
        <v>132.5</v>
      </c>
      <c r="D24" s="113">
        <v>143.69999999999999</v>
      </c>
      <c r="E24" s="113">
        <v>132</v>
      </c>
      <c r="F24" s="113">
        <v>141.80000000000001</v>
      </c>
      <c r="G24" s="113">
        <v>140</v>
      </c>
      <c r="H24" s="113">
        <v>133.85</v>
      </c>
      <c r="I24" s="113">
        <v>7598974</v>
      </c>
      <c r="J24" s="113">
        <v>1058072337.45</v>
      </c>
      <c r="K24" s="115">
        <v>43529</v>
      </c>
      <c r="L24" s="113">
        <v>45175</v>
      </c>
      <c r="M24" s="113" t="s">
        <v>398</v>
      </c>
      <c r="N24" s="351"/>
    </row>
    <row r="25" spans="1:14">
      <c r="A25" s="113" t="s">
        <v>3148</v>
      </c>
      <c r="B25" s="113" t="s">
        <v>383</v>
      </c>
      <c r="C25" s="113">
        <v>105.1</v>
      </c>
      <c r="D25" s="113">
        <v>114.7</v>
      </c>
      <c r="E25" s="113">
        <v>105.1</v>
      </c>
      <c r="F25" s="113">
        <v>110.65</v>
      </c>
      <c r="G25" s="113">
        <v>109.75</v>
      </c>
      <c r="H25" s="113">
        <v>106</v>
      </c>
      <c r="I25" s="113">
        <v>2046300</v>
      </c>
      <c r="J25" s="113">
        <v>225384919.25</v>
      </c>
      <c r="K25" s="115">
        <v>43529</v>
      </c>
      <c r="L25" s="113">
        <v>14766</v>
      </c>
      <c r="M25" s="113" t="s">
        <v>3149</v>
      </c>
      <c r="N25" s="351"/>
    </row>
    <row r="26" spans="1:14">
      <c r="A26" s="113" t="s">
        <v>2863</v>
      </c>
      <c r="B26" s="113" t="s">
        <v>383</v>
      </c>
      <c r="C26" s="113">
        <v>34.25</v>
      </c>
      <c r="D26" s="113">
        <v>37.4</v>
      </c>
      <c r="E26" s="113">
        <v>34.1</v>
      </c>
      <c r="F26" s="113">
        <v>36.25</v>
      </c>
      <c r="G26" s="113">
        <v>36.35</v>
      </c>
      <c r="H26" s="113">
        <v>34.200000000000003</v>
      </c>
      <c r="I26" s="113">
        <v>1423360</v>
      </c>
      <c r="J26" s="113">
        <v>51197448.149999999</v>
      </c>
      <c r="K26" s="115">
        <v>43529</v>
      </c>
      <c r="L26" s="113">
        <v>4413</v>
      </c>
      <c r="M26" s="113" t="s">
        <v>2864</v>
      </c>
      <c r="N26" s="351"/>
    </row>
    <row r="27" spans="1:14">
      <c r="A27" s="113" t="s">
        <v>32</v>
      </c>
      <c r="B27" s="113" t="s">
        <v>383</v>
      </c>
      <c r="C27" s="113">
        <v>333.25</v>
      </c>
      <c r="D27" s="113">
        <v>340.5</v>
      </c>
      <c r="E27" s="113">
        <v>330.5</v>
      </c>
      <c r="F27" s="113">
        <v>339.25</v>
      </c>
      <c r="G27" s="113">
        <v>339.55</v>
      </c>
      <c r="H27" s="113">
        <v>333.2</v>
      </c>
      <c r="I27" s="113">
        <v>5098498</v>
      </c>
      <c r="J27" s="113">
        <v>1716004683.95</v>
      </c>
      <c r="K27" s="115">
        <v>43529</v>
      </c>
      <c r="L27" s="113">
        <v>60748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49</v>
      </c>
      <c r="D28" s="113">
        <v>52.25</v>
      </c>
      <c r="E28" s="113">
        <v>48.9</v>
      </c>
      <c r="F28" s="113">
        <v>51.15</v>
      </c>
      <c r="G28" s="113">
        <v>50.45</v>
      </c>
      <c r="H28" s="113">
        <v>48.4</v>
      </c>
      <c r="I28" s="113">
        <v>27455057</v>
      </c>
      <c r="J28" s="113">
        <v>1404755095.05</v>
      </c>
      <c r="K28" s="115">
        <v>43529</v>
      </c>
      <c r="L28" s="113">
        <v>55834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204.75</v>
      </c>
      <c r="D29" s="113">
        <v>211.4</v>
      </c>
      <c r="E29" s="113">
        <v>203.5</v>
      </c>
      <c r="F29" s="113">
        <v>209.55</v>
      </c>
      <c r="G29" s="113">
        <v>209.1</v>
      </c>
      <c r="H29" s="113">
        <v>204.75</v>
      </c>
      <c r="I29" s="113">
        <v>167138</v>
      </c>
      <c r="J29" s="113">
        <v>34910496</v>
      </c>
      <c r="K29" s="115">
        <v>43529</v>
      </c>
      <c r="L29" s="113">
        <v>15927</v>
      </c>
      <c r="M29" s="113" t="s">
        <v>2865</v>
      </c>
      <c r="N29" s="351"/>
    </row>
    <row r="30" spans="1:14">
      <c r="A30" s="113" t="s">
        <v>402</v>
      </c>
      <c r="B30" s="113" t="s">
        <v>383</v>
      </c>
      <c r="C30" s="113">
        <v>248.95</v>
      </c>
      <c r="D30" s="113">
        <v>268</v>
      </c>
      <c r="E30" s="113">
        <v>245.85</v>
      </c>
      <c r="F30" s="113">
        <v>263.2</v>
      </c>
      <c r="G30" s="113">
        <v>263.05</v>
      </c>
      <c r="H30" s="113">
        <v>249.75</v>
      </c>
      <c r="I30" s="113">
        <v>88718</v>
      </c>
      <c r="J30" s="113">
        <v>23058891.649999999</v>
      </c>
      <c r="K30" s="115">
        <v>43529</v>
      </c>
      <c r="L30" s="113">
        <v>1881</v>
      </c>
      <c r="M30" s="113" t="s">
        <v>403</v>
      </c>
      <c r="N30" s="351"/>
    </row>
    <row r="31" spans="1:14">
      <c r="A31" s="113" t="s">
        <v>2356</v>
      </c>
      <c r="B31" s="113" t="s">
        <v>383</v>
      </c>
      <c r="C31" s="113">
        <v>1.65</v>
      </c>
      <c r="D31" s="113">
        <v>1.65</v>
      </c>
      <c r="E31" s="113">
        <v>1.65</v>
      </c>
      <c r="F31" s="113">
        <v>1.65</v>
      </c>
      <c r="G31" s="113">
        <v>1.65</v>
      </c>
      <c r="H31" s="113">
        <v>1.6</v>
      </c>
      <c r="I31" s="113">
        <v>15212</v>
      </c>
      <c r="J31" s="113">
        <v>25099.8</v>
      </c>
      <c r="K31" s="115">
        <v>43529</v>
      </c>
      <c r="L31" s="113">
        <v>25</v>
      </c>
      <c r="M31" s="113" t="s">
        <v>2357</v>
      </c>
      <c r="N31" s="351"/>
    </row>
    <row r="32" spans="1:14">
      <c r="A32" s="113" t="s">
        <v>2570</v>
      </c>
      <c r="B32" s="113" t="s">
        <v>383</v>
      </c>
      <c r="C32" s="113">
        <v>54.5</v>
      </c>
      <c r="D32" s="113">
        <v>55.5</v>
      </c>
      <c r="E32" s="113">
        <v>52.15</v>
      </c>
      <c r="F32" s="113">
        <v>52.7</v>
      </c>
      <c r="G32" s="113">
        <v>52.3</v>
      </c>
      <c r="H32" s="113">
        <v>53.25</v>
      </c>
      <c r="I32" s="113">
        <v>23097</v>
      </c>
      <c r="J32" s="113">
        <v>1240593.7</v>
      </c>
      <c r="K32" s="115">
        <v>43529</v>
      </c>
      <c r="L32" s="113">
        <v>203</v>
      </c>
      <c r="M32" s="113" t="s">
        <v>2571</v>
      </c>
      <c r="N32" s="351"/>
    </row>
    <row r="33" spans="1:14">
      <c r="A33" s="113" t="s">
        <v>2358</v>
      </c>
      <c r="B33" s="113" t="s">
        <v>383</v>
      </c>
      <c r="C33" s="113">
        <v>9.3000000000000007</v>
      </c>
      <c r="D33" s="113">
        <v>9.3000000000000007</v>
      </c>
      <c r="E33" s="113">
        <v>9</v>
      </c>
      <c r="F33" s="113">
        <v>9.3000000000000007</v>
      </c>
      <c r="G33" s="113">
        <v>9.3000000000000007</v>
      </c>
      <c r="H33" s="113">
        <v>8.9</v>
      </c>
      <c r="I33" s="113">
        <v>199370</v>
      </c>
      <c r="J33" s="113">
        <v>1837526.55</v>
      </c>
      <c r="K33" s="115">
        <v>43529</v>
      </c>
      <c r="L33" s="113">
        <v>344</v>
      </c>
      <c r="M33" s="113" t="s">
        <v>2359</v>
      </c>
      <c r="N33" s="351"/>
    </row>
    <row r="34" spans="1:14">
      <c r="A34" s="113" t="s">
        <v>404</v>
      </c>
      <c r="B34" s="113" t="s">
        <v>383</v>
      </c>
      <c r="C34" s="113">
        <v>326.3</v>
      </c>
      <c r="D34" s="113">
        <v>349.3</v>
      </c>
      <c r="E34" s="113">
        <v>324.45</v>
      </c>
      <c r="F34" s="113">
        <v>344.55</v>
      </c>
      <c r="G34" s="113">
        <v>341</v>
      </c>
      <c r="H34" s="113">
        <v>323.95</v>
      </c>
      <c r="I34" s="113">
        <v>21103</v>
      </c>
      <c r="J34" s="113">
        <v>7170362.6500000004</v>
      </c>
      <c r="K34" s="115">
        <v>43529</v>
      </c>
      <c r="L34" s="113">
        <v>1058</v>
      </c>
      <c r="M34" s="113" t="s">
        <v>405</v>
      </c>
      <c r="N34" s="351"/>
    </row>
    <row r="35" spans="1:14">
      <c r="A35" s="113" t="s">
        <v>3116</v>
      </c>
      <c r="B35" s="113" t="s">
        <v>383</v>
      </c>
      <c r="C35" s="113">
        <v>17.95</v>
      </c>
      <c r="D35" s="113">
        <v>19.899999999999999</v>
      </c>
      <c r="E35" s="113">
        <v>16.05</v>
      </c>
      <c r="F35" s="113">
        <v>18.5</v>
      </c>
      <c r="G35" s="113">
        <v>17.5</v>
      </c>
      <c r="H35" s="113">
        <v>16.7</v>
      </c>
      <c r="I35" s="113">
        <v>94252</v>
      </c>
      <c r="J35" s="113">
        <v>1601807</v>
      </c>
      <c r="K35" s="115">
        <v>43529</v>
      </c>
      <c r="L35" s="113">
        <v>67</v>
      </c>
      <c r="M35" s="113" t="s">
        <v>3117</v>
      </c>
      <c r="N35" s="351"/>
    </row>
    <row r="36" spans="1:14">
      <c r="A36" s="113" t="s">
        <v>2360</v>
      </c>
      <c r="B36" s="113" t="s">
        <v>383</v>
      </c>
      <c r="C36" s="113">
        <v>12.75</v>
      </c>
      <c r="D36" s="113">
        <v>14.5</v>
      </c>
      <c r="E36" s="113">
        <v>12.2</v>
      </c>
      <c r="F36" s="113">
        <v>14.25</v>
      </c>
      <c r="G36" s="113">
        <v>14.2</v>
      </c>
      <c r="H36" s="113">
        <v>12.35</v>
      </c>
      <c r="I36" s="113">
        <v>52142</v>
      </c>
      <c r="J36" s="113">
        <v>719629.55</v>
      </c>
      <c r="K36" s="115">
        <v>43529</v>
      </c>
      <c r="L36" s="113">
        <v>212</v>
      </c>
      <c r="M36" s="113" t="s">
        <v>2361</v>
      </c>
      <c r="N36" s="351"/>
    </row>
    <row r="37" spans="1:14">
      <c r="A37" s="113" t="s">
        <v>406</v>
      </c>
      <c r="B37" s="113" t="s">
        <v>383</v>
      </c>
      <c r="C37" s="113">
        <v>61.2</v>
      </c>
      <c r="D37" s="113">
        <v>67.099999999999994</v>
      </c>
      <c r="E37" s="113">
        <v>61.15</v>
      </c>
      <c r="F37" s="113">
        <v>66.05</v>
      </c>
      <c r="G37" s="113">
        <v>65.2</v>
      </c>
      <c r="H37" s="113">
        <v>62</v>
      </c>
      <c r="I37" s="113">
        <v>10138</v>
      </c>
      <c r="J37" s="113">
        <v>656679.1</v>
      </c>
      <c r="K37" s="115">
        <v>43529</v>
      </c>
      <c r="L37" s="113">
        <v>116</v>
      </c>
      <c r="M37" s="113" t="s">
        <v>407</v>
      </c>
      <c r="N37" s="351"/>
    </row>
    <row r="38" spans="1:14">
      <c r="A38" s="113" t="s">
        <v>1857</v>
      </c>
      <c r="B38" s="113" t="s">
        <v>383</v>
      </c>
      <c r="C38" s="113">
        <v>152.94999999999999</v>
      </c>
      <c r="D38" s="113">
        <v>153</v>
      </c>
      <c r="E38" s="113">
        <v>150</v>
      </c>
      <c r="F38" s="113">
        <v>151.4</v>
      </c>
      <c r="G38" s="113">
        <v>150.4</v>
      </c>
      <c r="H38" s="113">
        <v>150.1</v>
      </c>
      <c r="I38" s="113">
        <v>468419</v>
      </c>
      <c r="J38" s="113">
        <v>70907898.549999997</v>
      </c>
      <c r="K38" s="115">
        <v>43529</v>
      </c>
      <c r="L38" s="113">
        <v>4582</v>
      </c>
      <c r="M38" s="113" t="s">
        <v>2054</v>
      </c>
      <c r="N38" s="351"/>
    </row>
    <row r="39" spans="1:14">
      <c r="A39" s="113" t="s">
        <v>408</v>
      </c>
      <c r="B39" s="113" t="s">
        <v>383</v>
      </c>
      <c r="C39" s="113">
        <v>206.5</v>
      </c>
      <c r="D39" s="113">
        <v>209.9</v>
      </c>
      <c r="E39" s="113">
        <v>203.9</v>
      </c>
      <c r="F39" s="113">
        <v>206.75</v>
      </c>
      <c r="G39" s="113">
        <v>206.45</v>
      </c>
      <c r="H39" s="113">
        <v>207.1</v>
      </c>
      <c r="I39" s="113">
        <v>354846</v>
      </c>
      <c r="J39" s="113">
        <v>73316867.349999994</v>
      </c>
      <c r="K39" s="115">
        <v>43529</v>
      </c>
      <c r="L39" s="113">
        <v>15399</v>
      </c>
      <c r="M39" s="113" t="s">
        <v>409</v>
      </c>
      <c r="N39" s="351"/>
    </row>
    <row r="40" spans="1:14">
      <c r="A40" s="113" t="s">
        <v>2619</v>
      </c>
      <c r="B40" s="113" t="s">
        <v>383</v>
      </c>
      <c r="C40" s="113">
        <v>172.35</v>
      </c>
      <c r="D40" s="113">
        <v>185.25</v>
      </c>
      <c r="E40" s="113">
        <v>168.05</v>
      </c>
      <c r="F40" s="113">
        <v>169.15</v>
      </c>
      <c r="G40" s="113">
        <v>172.75</v>
      </c>
      <c r="H40" s="113">
        <v>170.35</v>
      </c>
      <c r="I40" s="113">
        <v>54614</v>
      </c>
      <c r="J40" s="113">
        <v>9448541.5500000007</v>
      </c>
      <c r="K40" s="115">
        <v>43529</v>
      </c>
      <c r="L40" s="113">
        <v>199</v>
      </c>
      <c r="M40" s="113" t="s">
        <v>2620</v>
      </c>
      <c r="N40" s="351"/>
    </row>
    <row r="41" spans="1:14">
      <c r="A41" s="113" t="s">
        <v>2362</v>
      </c>
      <c r="B41" s="113" t="s">
        <v>383</v>
      </c>
      <c r="C41" s="113">
        <v>103.9</v>
      </c>
      <c r="D41" s="113">
        <v>108</v>
      </c>
      <c r="E41" s="113">
        <v>103.05</v>
      </c>
      <c r="F41" s="113">
        <v>103.6</v>
      </c>
      <c r="G41" s="113">
        <v>103.1</v>
      </c>
      <c r="H41" s="113">
        <v>103.85</v>
      </c>
      <c r="I41" s="113">
        <v>2883</v>
      </c>
      <c r="J41" s="113">
        <v>303332.84999999998</v>
      </c>
      <c r="K41" s="115">
        <v>43529</v>
      </c>
      <c r="L41" s="113">
        <v>61</v>
      </c>
      <c r="M41" s="113" t="s">
        <v>2363</v>
      </c>
      <c r="N41" s="351"/>
    </row>
    <row r="42" spans="1:14">
      <c r="A42" s="113" t="s">
        <v>2120</v>
      </c>
      <c r="B42" s="113" t="s">
        <v>383</v>
      </c>
      <c r="C42" s="113">
        <v>61.35</v>
      </c>
      <c r="D42" s="113">
        <v>67.099999999999994</v>
      </c>
      <c r="E42" s="113">
        <v>60</v>
      </c>
      <c r="F42" s="113">
        <v>63.3</v>
      </c>
      <c r="G42" s="113">
        <v>62.65</v>
      </c>
      <c r="H42" s="113">
        <v>59.95</v>
      </c>
      <c r="I42" s="113">
        <v>36422</v>
      </c>
      <c r="J42" s="113">
        <v>2292986.7999999998</v>
      </c>
      <c r="K42" s="115">
        <v>43529</v>
      </c>
      <c r="L42" s="113">
        <v>91</v>
      </c>
      <c r="M42" s="113" t="s">
        <v>2121</v>
      </c>
      <c r="N42" s="351"/>
    </row>
    <row r="43" spans="1:14">
      <c r="A43" s="113" t="s">
        <v>3182</v>
      </c>
      <c r="B43" s="113" t="s">
        <v>383</v>
      </c>
      <c r="C43" s="113">
        <v>53.4</v>
      </c>
      <c r="D43" s="113">
        <v>53.55</v>
      </c>
      <c r="E43" s="113">
        <v>50.1</v>
      </c>
      <c r="F43" s="113">
        <v>52.85</v>
      </c>
      <c r="G43" s="113">
        <v>53.45</v>
      </c>
      <c r="H43" s="113">
        <v>50.85</v>
      </c>
      <c r="I43" s="113">
        <v>19719</v>
      </c>
      <c r="J43" s="113">
        <v>1039792.5</v>
      </c>
      <c r="K43" s="115">
        <v>43529</v>
      </c>
      <c r="L43" s="113">
        <v>215</v>
      </c>
      <c r="M43" s="113" t="s">
        <v>3183</v>
      </c>
      <c r="N43" s="351"/>
    </row>
    <row r="44" spans="1:14">
      <c r="A44" s="113" t="s">
        <v>3398</v>
      </c>
      <c r="B44" s="113" t="s">
        <v>383</v>
      </c>
      <c r="C44" s="113">
        <v>241.55</v>
      </c>
      <c r="D44" s="113">
        <v>244</v>
      </c>
      <c r="E44" s="113">
        <v>235.5</v>
      </c>
      <c r="F44" s="113">
        <v>239.45</v>
      </c>
      <c r="G44" s="113">
        <v>240</v>
      </c>
      <c r="H44" s="113">
        <v>239.5</v>
      </c>
      <c r="I44" s="113">
        <v>1760</v>
      </c>
      <c r="J44" s="113">
        <v>422833.15</v>
      </c>
      <c r="K44" s="115">
        <v>43529</v>
      </c>
      <c r="L44" s="113">
        <v>219</v>
      </c>
      <c r="M44" s="113" t="s">
        <v>3399</v>
      </c>
      <c r="N44" s="351"/>
    </row>
    <row r="45" spans="1:14">
      <c r="A45" s="113" t="s">
        <v>410</v>
      </c>
      <c r="B45" s="113" t="s">
        <v>383</v>
      </c>
      <c r="C45" s="113">
        <v>295.3</v>
      </c>
      <c r="D45" s="113">
        <v>328</v>
      </c>
      <c r="E45" s="113">
        <v>295.3</v>
      </c>
      <c r="F45" s="113">
        <v>316.60000000000002</v>
      </c>
      <c r="G45" s="113">
        <v>311.89999999999998</v>
      </c>
      <c r="H45" s="113">
        <v>295.10000000000002</v>
      </c>
      <c r="I45" s="113">
        <v>173327</v>
      </c>
      <c r="J45" s="113">
        <v>54875460.850000001</v>
      </c>
      <c r="K45" s="115">
        <v>43529</v>
      </c>
      <c r="L45" s="113">
        <v>5385</v>
      </c>
      <c r="M45" s="113" t="s">
        <v>411</v>
      </c>
      <c r="N45" s="351"/>
    </row>
    <row r="46" spans="1:14">
      <c r="A46" s="113" t="s">
        <v>3159</v>
      </c>
      <c r="B46" s="113" t="s">
        <v>383</v>
      </c>
      <c r="C46" s="113">
        <v>332</v>
      </c>
      <c r="D46" s="113">
        <v>350</v>
      </c>
      <c r="E46" s="113">
        <v>332</v>
      </c>
      <c r="F46" s="113">
        <v>345</v>
      </c>
      <c r="G46" s="113">
        <v>345</v>
      </c>
      <c r="H46" s="113">
        <v>340</v>
      </c>
      <c r="I46" s="113">
        <v>1026</v>
      </c>
      <c r="J46" s="113">
        <v>352900.75</v>
      </c>
      <c r="K46" s="115">
        <v>43529</v>
      </c>
      <c r="L46" s="113">
        <v>56</v>
      </c>
      <c r="M46" s="113" t="s">
        <v>3160</v>
      </c>
      <c r="N46" s="351"/>
    </row>
    <row r="47" spans="1:14">
      <c r="A47" s="113" t="s">
        <v>412</v>
      </c>
      <c r="B47" s="113" t="s">
        <v>383</v>
      </c>
      <c r="C47" s="113">
        <v>1768</v>
      </c>
      <c r="D47" s="113">
        <v>1810.25</v>
      </c>
      <c r="E47" s="113">
        <v>1735.25</v>
      </c>
      <c r="F47" s="113">
        <v>1792.65</v>
      </c>
      <c r="G47" s="113">
        <v>1790</v>
      </c>
      <c r="H47" s="113">
        <v>1776.4</v>
      </c>
      <c r="I47" s="113">
        <v>78292</v>
      </c>
      <c r="J47" s="113">
        <v>139011586.55000001</v>
      </c>
      <c r="K47" s="115">
        <v>43529</v>
      </c>
      <c r="L47" s="113">
        <v>11613</v>
      </c>
      <c r="M47" s="113" t="s">
        <v>413</v>
      </c>
      <c r="N47" s="351"/>
    </row>
    <row r="48" spans="1:14">
      <c r="A48" s="113" t="s">
        <v>414</v>
      </c>
      <c r="B48" s="113" t="s">
        <v>3181</v>
      </c>
      <c r="C48" s="113">
        <v>16.149999999999999</v>
      </c>
      <c r="D48" s="113">
        <v>16.149999999999999</v>
      </c>
      <c r="E48" s="113">
        <v>16.149999999999999</v>
      </c>
      <c r="F48" s="113">
        <v>16.149999999999999</v>
      </c>
      <c r="G48" s="113">
        <v>16.149999999999999</v>
      </c>
      <c r="H48" s="113">
        <v>15.4</v>
      </c>
      <c r="I48" s="113">
        <v>24749</v>
      </c>
      <c r="J48" s="113">
        <v>399696.35</v>
      </c>
      <c r="K48" s="115">
        <v>43529</v>
      </c>
      <c r="L48" s="113">
        <v>40</v>
      </c>
      <c r="M48" s="113" t="s">
        <v>415</v>
      </c>
      <c r="N48" s="351"/>
    </row>
    <row r="49" spans="1:14">
      <c r="A49" s="113" t="s">
        <v>2866</v>
      </c>
      <c r="B49" s="113" t="s">
        <v>383</v>
      </c>
      <c r="C49" s="113">
        <v>30.95</v>
      </c>
      <c r="D49" s="113">
        <v>31.35</v>
      </c>
      <c r="E49" s="113">
        <v>30.65</v>
      </c>
      <c r="F49" s="113">
        <v>31.15</v>
      </c>
      <c r="G49" s="113">
        <v>31.15</v>
      </c>
      <c r="H49" s="113">
        <v>30.65</v>
      </c>
      <c r="I49" s="113">
        <v>94676</v>
      </c>
      <c r="J49" s="113">
        <v>2948283.4</v>
      </c>
      <c r="K49" s="115">
        <v>43529</v>
      </c>
      <c r="L49" s="113">
        <v>373</v>
      </c>
      <c r="M49" s="113" t="s">
        <v>2867</v>
      </c>
      <c r="N49" s="351"/>
    </row>
    <row r="50" spans="1:14">
      <c r="A50" s="113" t="s">
        <v>232</v>
      </c>
      <c r="B50" s="113" t="s">
        <v>383</v>
      </c>
      <c r="C50" s="113">
        <v>995.7</v>
      </c>
      <c r="D50" s="113">
        <v>1001.45</v>
      </c>
      <c r="E50" s="113">
        <v>987.1</v>
      </c>
      <c r="F50" s="113">
        <v>992.45</v>
      </c>
      <c r="G50" s="113">
        <v>990.55</v>
      </c>
      <c r="H50" s="113">
        <v>987.05</v>
      </c>
      <c r="I50" s="113">
        <v>441054</v>
      </c>
      <c r="J50" s="113">
        <v>438677974.94999999</v>
      </c>
      <c r="K50" s="115">
        <v>43529</v>
      </c>
      <c r="L50" s="113">
        <v>16577</v>
      </c>
      <c r="M50" s="113" t="s">
        <v>2839</v>
      </c>
      <c r="N50" s="351"/>
    </row>
    <row r="51" spans="1:14">
      <c r="A51" s="113" t="s">
        <v>417</v>
      </c>
      <c r="B51" s="113" t="s">
        <v>383</v>
      </c>
      <c r="C51" s="113">
        <v>166.95</v>
      </c>
      <c r="D51" s="113">
        <v>172.75</v>
      </c>
      <c r="E51" s="113">
        <v>165.25</v>
      </c>
      <c r="F51" s="113">
        <v>170.15</v>
      </c>
      <c r="G51" s="113">
        <v>170.5</v>
      </c>
      <c r="H51" s="113">
        <v>167.35</v>
      </c>
      <c r="I51" s="113">
        <v>105037</v>
      </c>
      <c r="J51" s="113">
        <v>17861101.050000001</v>
      </c>
      <c r="K51" s="115">
        <v>43529</v>
      </c>
      <c r="L51" s="113">
        <v>2021</v>
      </c>
      <c r="M51" s="113" t="s">
        <v>418</v>
      </c>
      <c r="N51" s="351"/>
    </row>
    <row r="52" spans="1:14">
      <c r="A52" s="113" t="s">
        <v>2024</v>
      </c>
      <c r="B52" s="113" t="s">
        <v>383</v>
      </c>
      <c r="C52" s="113">
        <v>329.8</v>
      </c>
      <c r="D52" s="113">
        <v>355</v>
      </c>
      <c r="E52" s="113">
        <v>324.39999999999998</v>
      </c>
      <c r="F52" s="113">
        <v>348.85</v>
      </c>
      <c r="G52" s="113">
        <v>345.1</v>
      </c>
      <c r="H52" s="113">
        <v>324.7</v>
      </c>
      <c r="I52" s="113">
        <v>8042</v>
      </c>
      <c r="J52" s="113">
        <v>2771086.55</v>
      </c>
      <c r="K52" s="115">
        <v>43529</v>
      </c>
      <c r="L52" s="113">
        <v>581</v>
      </c>
      <c r="M52" s="113" t="s">
        <v>2025</v>
      </c>
      <c r="N52" s="351"/>
    </row>
    <row r="53" spans="1:14">
      <c r="A53" s="113" t="s">
        <v>2364</v>
      </c>
      <c r="B53" s="113" t="s">
        <v>383</v>
      </c>
      <c r="C53" s="113">
        <v>19.8</v>
      </c>
      <c r="D53" s="113">
        <v>21.25</v>
      </c>
      <c r="E53" s="113">
        <v>19.600000000000001</v>
      </c>
      <c r="F53" s="113">
        <v>21.05</v>
      </c>
      <c r="G53" s="113">
        <v>21</v>
      </c>
      <c r="H53" s="113">
        <v>19.600000000000001</v>
      </c>
      <c r="I53" s="113">
        <v>1524655</v>
      </c>
      <c r="J53" s="113">
        <v>31535255.399999999</v>
      </c>
      <c r="K53" s="115">
        <v>43529</v>
      </c>
      <c r="L53" s="113">
        <v>3063</v>
      </c>
      <c r="M53" s="113" t="s">
        <v>2365</v>
      </c>
      <c r="N53" s="351"/>
    </row>
    <row r="54" spans="1:14">
      <c r="A54" s="113" t="s">
        <v>419</v>
      </c>
      <c r="B54" s="113" t="s">
        <v>383</v>
      </c>
      <c r="C54" s="113">
        <v>1809.9</v>
      </c>
      <c r="D54" s="113">
        <v>1809.9</v>
      </c>
      <c r="E54" s="113">
        <v>1755.3</v>
      </c>
      <c r="F54" s="113">
        <v>1802.3</v>
      </c>
      <c r="G54" s="113">
        <v>1802</v>
      </c>
      <c r="H54" s="113">
        <v>1763.65</v>
      </c>
      <c r="I54" s="113">
        <v>3787</v>
      </c>
      <c r="J54" s="113">
        <v>6768799.25</v>
      </c>
      <c r="K54" s="115">
        <v>43529</v>
      </c>
      <c r="L54" s="113">
        <v>843</v>
      </c>
      <c r="M54" s="113" t="s">
        <v>420</v>
      </c>
      <c r="N54" s="351"/>
    </row>
    <row r="55" spans="1:14">
      <c r="A55" s="113" t="s">
        <v>2147</v>
      </c>
      <c r="B55" s="113" t="s">
        <v>383</v>
      </c>
      <c r="C55" s="113">
        <v>27.55</v>
      </c>
      <c r="D55" s="113">
        <v>28.45</v>
      </c>
      <c r="E55" s="113">
        <v>27.5</v>
      </c>
      <c r="F55" s="113">
        <v>28.3</v>
      </c>
      <c r="G55" s="113">
        <v>28.45</v>
      </c>
      <c r="H55" s="113">
        <v>27.2</v>
      </c>
      <c r="I55" s="113">
        <v>647584</v>
      </c>
      <c r="J55" s="113">
        <v>18029710.5</v>
      </c>
      <c r="K55" s="115">
        <v>43529</v>
      </c>
      <c r="L55" s="113">
        <v>1382</v>
      </c>
      <c r="M55" s="113" t="s">
        <v>2148</v>
      </c>
      <c r="N55" s="351"/>
    </row>
    <row r="56" spans="1:14">
      <c r="A56" s="113" t="s">
        <v>2572</v>
      </c>
      <c r="B56" s="113" t="s">
        <v>383</v>
      </c>
      <c r="C56" s="113">
        <v>437</v>
      </c>
      <c r="D56" s="113">
        <v>449.9</v>
      </c>
      <c r="E56" s="113">
        <v>425.25</v>
      </c>
      <c r="F56" s="113">
        <v>435.3</v>
      </c>
      <c r="G56" s="113">
        <v>434</v>
      </c>
      <c r="H56" s="113">
        <v>423.55</v>
      </c>
      <c r="I56" s="113">
        <v>34899</v>
      </c>
      <c r="J56" s="113">
        <v>15272842.949999999</v>
      </c>
      <c r="K56" s="115">
        <v>43529</v>
      </c>
      <c r="L56" s="113">
        <v>1207</v>
      </c>
      <c r="M56" s="113" t="s">
        <v>2573</v>
      </c>
      <c r="N56" s="351"/>
    </row>
    <row r="57" spans="1:14">
      <c r="A57" s="113" t="s">
        <v>34</v>
      </c>
      <c r="B57" s="113" t="s">
        <v>383</v>
      </c>
      <c r="C57" s="113">
        <v>50</v>
      </c>
      <c r="D57" s="113">
        <v>52.6</v>
      </c>
      <c r="E57" s="113">
        <v>49.4</v>
      </c>
      <c r="F57" s="113">
        <v>52.3</v>
      </c>
      <c r="G57" s="113">
        <v>52.2</v>
      </c>
      <c r="H57" s="113">
        <v>50.3</v>
      </c>
      <c r="I57" s="113">
        <v>11317569</v>
      </c>
      <c r="J57" s="113">
        <v>581320044.60000002</v>
      </c>
      <c r="K57" s="115">
        <v>43529</v>
      </c>
      <c r="L57" s="113">
        <v>19845</v>
      </c>
      <c r="M57" s="113" t="s">
        <v>2868</v>
      </c>
      <c r="N57" s="351"/>
    </row>
    <row r="58" spans="1:14">
      <c r="A58" s="113" t="s">
        <v>3184</v>
      </c>
      <c r="B58" s="113" t="s">
        <v>3181</v>
      </c>
      <c r="C58" s="113">
        <v>1.85</v>
      </c>
      <c r="D58" s="113">
        <v>1.9</v>
      </c>
      <c r="E58" s="113">
        <v>1.8</v>
      </c>
      <c r="F58" s="113">
        <v>1.8</v>
      </c>
      <c r="G58" s="113">
        <v>1.8</v>
      </c>
      <c r="H58" s="113">
        <v>1.85</v>
      </c>
      <c r="I58" s="113">
        <v>35080</v>
      </c>
      <c r="J58" s="113">
        <v>63435.4</v>
      </c>
      <c r="K58" s="115">
        <v>43529</v>
      </c>
      <c r="L58" s="113">
        <v>52</v>
      </c>
      <c r="M58" s="113" t="s">
        <v>3185</v>
      </c>
      <c r="N58" s="351"/>
    </row>
    <row r="59" spans="1:14">
      <c r="A59" s="113" t="s">
        <v>2840</v>
      </c>
      <c r="B59" s="113" t="s">
        <v>383</v>
      </c>
      <c r="C59" s="113">
        <v>41.9</v>
      </c>
      <c r="D59" s="113">
        <v>43.4</v>
      </c>
      <c r="E59" s="113">
        <v>41.2</v>
      </c>
      <c r="F59" s="113">
        <v>42.75</v>
      </c>
      <c r="G59" s="113">
        <v>42.8</v>
      </c>
      <c r="H59" s="113">
        <v>41.8</v>
      </c>
      <c r="I59" s="113">
        <v>295065</v>
      </c>
      <c r="J59" s="113">
        <v>12603910.5</v>
      </c>
      <c r="K59" s="115">
        <v>43529</v>
      </c>
      <c r="L59" s="113">
        <v>1405</v>
      </c>
      <c r="M59" s="113" t="s">
        <v>2841</v>
      </c>
      <c r="N59" s="351"/>
    </row>
    <row r="60" spans="1:14">
      <c r="A60" s="113" t="s">
        <v>421</v>
      </c>
      <c r="B60" s="113" t="s">
        <v>383</v>
      </c>
      <c r="C60" s="113">
        <v>545</v>
      </c>
      <c r="D60" s="113">
        <v>573.9</v>
      </c>
      <c r="E60" s="113">
        <v>545</v>
      </c>
      <c r="F60" s="113">
        <v>569.1</v>
      </c>
      <c r="G60" s="113">
        <v>569.5</v>
      </c>
      <c r="H60" s="113">
        <v>551.79999999999995</v>
      </c>
      <c r="I60" s="113">
        <v>1954</v>
      </c>
      <c r="J60" s="113">
        <v>1103958.75</v>
      </c>
      <c r="K60" s="115">
        <v>43529</v>
      </c>
      <c r="L60" s="113">
        <v>153</v>
      </c>
      <c r="M60" s="113" t="s">
        <v>422</v>
      </c>
      <c r="N60" s="351"/>
    </row>
    <row r="61" spans="1:14">
      <c r="A61" s="113" t="s">
        <v>2869</v>
      </c>
      <c r="B61" s="113" t="s">
        <v>383</v>
      </c>
      <c r="C61" s="113">
        <v>44</v>
      </c>
      <c r="D61" s="113">
        <v>48</v>
      </c>
      <c r="E61" s="113">
        <v>43</v>
      </c>
      <c r="F61" s="113">
        <v>46.45</v>
      </c>
      <c r="G61" s="113">
        <v>46.75</v>
      </c>
      <c r="H61" s="113">
        <v>43.65</v>
      </c>
      <c r="I61" s="113">
        <v>25611</v>
      </c>
      <c r="J61" s="113">
        <v>1169982.55</v>
      </c>
      <c r="K61" s="115">
        <v>43529</v>
      </c>
      <c r="L61" s="113">
        <v>267</v>
      </c>
      <c r="M61" s="113" t="s">
        <v>2870</v>
      </c>
      <c r="N61" s="351"/>
    </row>
    <row r="62" spans="1:14">
      <c r="A62" s="113" t="s">
        <v>423</v>
      </c>
      <c r="B62" s="113" t="s">
        <v>383</v>
      </c>
      <c r="C62" s="113">
        <v>1785</v>
      </c>
      <c r="D62" s="113">
        <v>1796.75</v>
      </c>
      <c r="E62" s="113">
        <v>1745</v>
      </c>
      <c r="F62" s="113">
        <v>1750.25</v>
      </c>
      <c r="G62" s="113">
        <v>1754</v>
      </c>
      <c r="H62" s="113">
        <v>1780.05</v>
      </c>
      <c r="I62" s="113">
        <v>71686</v>
      </c>
      <c r="J62" s="113">
        <v>125950490.09999999</v>
      </c>
      <c r="K62" s="115">
        <v>43529</v>
      </c>
      <c r="L62" s="113">
        <v>14981</v>
      </c>
      <c r="M62" s="113" t="s">
        <v>2842</v>
      </c>
      <c r="N62" s="351"/>
    </row>
    <row r="63" spans="1:14">
      <c r="A63" s="113" t="s">
        <v>424</v>
      </c>
      <c r="B63" s="113" t="s">
        <v>383</v>
      </c>
      <c r="C63" s="113">
        <v>739.4</v>
      </c>
      <c r="D63" s="113">
        <v>780.05</v>
      </c>
      <c r="E63" s="113">
        <v>733.15</v>
      </c>
      <c r="F63" s="113">
        <v>774.7</v>
      </c>
      <c r="G63" s="113">
        <v>774</v>
      </c>
      <c r="H63" s="113">
        <v>723.8</v>
      </c>
      <c r="I63" s="113">
        <v>10777</v>
      </c>
      <c r="J63" s="113">
        <v>8246877.4000000004</v>
      </c>
      <c r="K63" s="115">
        <v>43529</v>
      </c>
      <c r="L63" s="113">
        <v>495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102.1</v>
      </c>
      <c r="D64" s="113">
        <v>106.4</v>
      </c>
      <c r="E64" s="113">
        <v>101.55</v>
      </c>
      <c r="F64" s="113">
        <v>105.9</v>
      </c>
      <c r="G64" s="113">
        <v>106</v>
      </c>
      <c r="H64" s="113">
        <v>101.1</v>
      </c>
      <c r="I64" s="113">
        <v>488649</v>
      </c>
      <c r="J64" s="113">
        <v>50887439.649999999</v>
      </c>
      <c r="K64" s="115">
        <v>43529</v>
      </c>
      <c r="L64" s="113">
        <v>2586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188.25</v>
      </c>
      <c r="D65" s="113">
        <v>199.9</v>
      </c>
      <c r="E65" s="113">
        <v>181.25</v>
      </c>
      <c r="F65" s="113">
        <v>189.6</v>
      </c>
      <c r="G65" s="113">
        <v>190</v>
      </c>
      <c r="H65" s="113">
        <v>181</v>
      </c>
      <c r="I65" s="113">
        <v>13143</v>
      </c>
      <c r="J65" s="113">
        <v>2515054.2999999998</v>
      </c>
      <c r="K65" s="115">
        <v>43529</v>
      </c>
      <c r="L65" s="113">
        <v>795</v>
      </c>
      <c r="M65" s="113" t="s">
        <v>429</v>
      </c>
      <c r="N65" s="351"/>
    </row>
    <row r="66" spans="1:14">
      <c r="A66" s="113" t="s">
        <v>2621</v>
      </c>
      <c r="B66" s="113" t="s">
        <v>383</v>
      </c>
      <c r="C66" s="113">
        <v>22.65</v>
      </c>
      <c r="D66" s="113">
        <v>23.9</v>
      </c>
      <c r="E66" s="113">
        <v>22.65</v>
      </c>
      <c r="F66" s="113">
        <v>22.9</v>
      </c>
      <c r="G66" s="113">
        <v>22.75</v>
      </c>
      <c r="H66" s="113">
        <v>22.4</v>
      </c>
      <c r="I66" s="113">
        <v>1060</v>
      </c>
      <c r="J66" s="113">
        <v>24189.15</v>
      </c>
      <c r="K66" s="115">
        <v>43529</v>
      </c>
      <c r="L66" s="113">
        <v>21</v>
      </c>
      <c r="M66" s="113" t="s">
        <v>2622</v>
      </c>
      <c r="N66" s="351"/>
    </row>
    <row r="67" spans="1:14">
      <c r="A67" s="113" t="s">
        <v>2366</v>
      </c>
      <c r="B67" s="113" t="s">
        <v>383</v>
      </c>
      <c r="C67" s="113">
        <v>3.6</v>
      </c>
      <c r="D67" s="113">
        <v>3.8</v>
      </c>
      <c r="E67" s="113">
        <v>3.55</v>
      </c>
      <c r="F67" s="113">
        <v>3.7</v>
      </c>
      <c r="G67" s="113">
        <v>3.7</v>
      </c>
      <c r="H67" s="113">
        <v>3.55</v>
      </c>
      <c r="I67" s="113">
        <v>2274955</v>
      </c>
      <c r="J67" s="113">
        <v>8340667.25</v>
      </c>
      <c r="K67" s="115">
        <v>43529</v>
      </c>
      <c r="L67" s="113">
        <v>1406</v>
      </c>
      <c r="M67" s="113" t="s">
        <v>2367</v>
      </c>
      <c r="N67" s="351"/>
    </row>
    <row r="68" spans="1:14">
      <c r="A68" s="113" t="s">
        <v>2149</v>
      </c>
      <c r="B68" s="113" t="s">
        <v>383</v>
      </c>
      <c r="C68" s="113">
        <v>24.15</v>
      </c>
      <c r="D68" s="113">
        <v>26</v>
      </c>
      <c r="E68" s="113">
        <v>24.15</v>
      </c>
      <c r="F68" s="113">
        <v>25.25</v>
      </c>
      <c r="G68" s="113">
        <v>25.6</v>
      </c>
      <c r="H68" s="113">
        <v>24</v>
      </c>
      <c r="I68" s="113">
        <v>49476</v>
      </c>
      <c r="J68" s="113">
        <v>1248979</v>
      </c>
      <c r="K68" s="115">
        <v>43529</v>
      </c>
      <c r="L68" s="113">
        <v>408</v>
      </c>
      <c r="M68" s="113" t="s">
        <v>2150</v>
      </c>
      <c r="N68" s="351"/>
    </row>
    <row r="69" spans="1:14">
      <c r="A69" s="113" t="s">
        <v>376</v>
      </c>
      <c r="B69" s="113" t="s">
        <v>383</v>
      </c>
      <c r="C69" s="113">
        <v>409</v>
      </c>
      <c r="D69" s="113">
        <v>438</v>
      </c>
      <c r="E69" s="113">
        <v>407.6</v>
      </c>
      <c r="F69" s="113">
        <v>433.65</v>
      </c>
      <c r="G69" s="113">
        <v>430.1</v>
      </c>
      <c r="H69" s="113">
        <v>407.95</v>
      </c>
      <c r="I69" s="113">
        <v>37239</v>
      </c>
      <c r="J69" s="113">
        <v>15488813.949999999</v>
      </c>
      <c r="K69" s="115">
        <v>43529</v>
      </c>
      <c r="L69" s="113">
        <v>1259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729.9</v>
      </c>
      <c r="D70" s="113">
        <v>739.9</v>
      </c>
      <c r="E70" s="113">
        <v>729</v>
      </c>
      <c r="F70" s="113">
        <v>735.3</v>
      </c>
      <c r="G70" s="113">
        <v>734</v>
      </c>
      <c r="H70" s="113">
        <v>726.9</v>
      </c>
      <c r="I70" s="113">
        <v>282015</v>
      </c>
      <c r="J70" s="113">
        <v>207263526.59999999</v>
      </c>
      <c r="K70" s="115">
        <v>43529</v>
      </c>
      <c r="L70" s="113">
        <v>7560</v>
      </c>
      <c r="M70" s="113" t="s">
        <v>432</v>
      </c>
      <c r="N70" s="351"/>
    </row>
    <row r="71" spans="1:14">
      <c r="A71" s="113" t="s">
        <v>2351</v>
      </c>
      <c r="B71" s="113" t="s">
        <v>383</v>
      </c>
      <c r="C71" s="113">
        <v>694.95</v>
      </c>
      <c r="D71" s="113">
        <v>724</v>
      </c>
      <c r="E71" s="113">
        <v>691</v>
      </c>
      <c r="F71" s="113">
        <v>718.5</v>
      </c>
      <c r="G71" s="113">
        <v>718</v>
      </c>
      <c r="H71" s="113">
        <v>690.65</v>
      </c>
      <c r="I71" s="113">
        <v>19660</v>
      </c>
      <c r="J71" s="113">
        <v>13937612.25</v>
      </c>
      <c r="K71" s="115">
        <v>43529</v>
      </c>
      <c r="L71" s="113">
        <v>1101</v>
      </c>
      <c r="M71" s="113" t="s">
        <v>2352</v>
      </c>
      <c r="N71" s="351"/>
    </row>
    <row r="72" spans="1:14">
      <c r="A72" s="113" t="s">
        <v>433</v>
      </c>
      <c r="B72" s="113" t="s">
        <v>383</v>
      </c>
      <c r="C72" s="113">
        <v>1145.95</v>
      </c>
      <c r="D72" s="113">
        <v>1165.7</v>
      </c>
      <c r="E72" s="113">
        <v>1142</v>
      </c>
      <c r="F72" s="113">
        <v>1149.95</v>
      </c>
      <c r="G72" s="113">
        <v>1145</v>
      </c>
      <c r="H72" s="113">
        <v>1135.9000000000001</v>
      </c>
      <c r="I72" s="113">
        <v>4387</v>
      </c>
      <c r="J72" s="113">
        <v>5039716.8</v>
      </c>
      <c r="K72" s="115">
        <v>43529</v>
      </c>
      <c r="L72" s="113">
        <v>391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218</v>
      </c>
      <c r="D73" s="113">
        <v>223.35</v>
      </c>
      <c r="E73" s="113">
        <v>217.65</v>
      </c>
      <c r="F73" s="113">
        <v>222</v>
      </c>
      <c r="G73" s="113">
        <v>221.55</v>
      </c>
      <c r="H73" s="113">
        <v>217.45</v>
      </c>
      <c r="I73" s="113">
        <v>2838170</v>
      </c>
      <c r="J73" s="113">
        <v>627976322.64999998</v>
      </c>
      <c r="K73" s="115">
        <v>43529</v>
      </c>
      <c r="L73" s="113">
        <v>37618</v>
      </c>
      <c r="M73" s="113" t="s">
        <v>435</v>
      </c>
      <c r="N73" s="351"/>
    </row>
    <row r="74" spans="1:14">
      <c r="A74" s="113" t="s">
        <v>2574</v>
      </c>
      <c r="B74" s="113" t="s">
        <v>383</v>
      </c>
      <c r="C74" s="113">
        <v>23.55</v>
      </c>
      <c r="D74" s="113">
        <v>23.55</v>
      </c>
      <c r="E74" s="113">
        <v>21.9</v>
      </c>
      <c r="F74" s="113">
        <v>22.05</v>
      </c>
      <c r="G74" s="113">
        <v>22.1</v>
      </c>
      <c r="H74" s="113">
        <v>23.3</v>
      </c>
      <c r="I74" s="113">
        <v>14946</v>
      </c>
      <c r="J74" s="113">
        <v>332135.40000000002</v>
      </c>
      <c r="K74" s="115">
        <v>43529</v>
      </c>
      <c r="L74" s="113">
        <v>172</v>
      </c>
      <c r="M74" s="113" t="s">
        <v>2575</v>
      </c>
      <c r="N74" s="351"/>
    </row>
    <row r="75" spans="1:14">
      <c r="A75" s="113" t="s">
        <v>2343</v>
      </c>
      <c r="B75" s="113" t="s">
        <v>383</v>
      </c>
      <c r="C75" s="113">
        <v>20.45</v>
      </c>
      <c r="D75" s="113">
        <v>21.4</v>
      </c>
      <c r="E75" s="113">
        <v>19.850000000000001</v>
      </c>
      <c r="F75" s="113">
        <v>20.9</v>
      </c>
      <c r="G75" s="113">
        <v>21</v>
      </c>
      <c r="H75" s="113">
        <v>20.100000000000001</v>
      </c>
      <c r="I75" s="113">
        <v>25488</v>
      </c>
      <c r="J75" s="113">
        <v>530439.65</v>
      </c>
      <c r="K75" s="115">
        <v>43529</v>
      </c>
      <c r="L75" s="113">
        <v>134</v>
      </c>
      <c r="M75" s="113" t="s">
        <v>1310</v>
      </c>
      <c r="N75" s="351"/>
    </row>
    <row r="76" spans="1:14">
      <c r="A76" s="113" t="s">
        <v>436</v>
      </c>
      <c r="B76" s="113" t="s">
        <v>383</v>
      </c>
      <c r="C76" s="113">
        <v>300</v>
      </c>
      <c r="D76" s="113">
        <v>300</v>
      </c>
      <c r="E76" s="113">
        <v>292.8</v>
      </c>
      <c r="F76" s="113">
        <v>296.2</v>
      </c>
      <c r="G76" s="113">
        <v>296.55</v>
      </c>
      <c r="H76" s="113">
        <v>295.14999999999998</v>
      </c>
      <c r="I76" s="113">
        <v>15267</v>
      </c>
      <c r="J76" s="113">
        <v>4528778.55</v>
      </c>
      <c r="K76" s="115">
        <v>43529</v>
      </c>
      <c r="L76" s="113">
        <v>544</v>
      </c>
      <c r="M76" s="113" t="s">
        <v>2559</v>
      </c>
      <c r="N76" s="351"/>
    </row>
    <row r="77" spans="1:14">
      <c r="A77" s="113" t="s">
        <v>437</v>
      </c>
      <c r="B77" s="113" t="s">
        <v>383</v>
      </c>
      <c r="C77" s="113">
        <v>32.85</v>
      </c>
      <c r="D77" s="113">
        <v>34.700000000000003</v>
      </c>
      <c r="E77" s="113">
        <v>32.5</v>
      </c>
      <c r="F77" s="113">
        <v>34.25</v>
      </c>
      <c r="G77" s="113">
        <v>34.1</v>
      </c>
      <c r="H77" s="113">
        <v>32.700000000000003</v>
      </c>
      <c r="I77" s="113">
        <v>828309</v>
      </c>
      <c r="J77" s="113">
        <v>28163817.399999999</v>
      </c>
      <c r="K77" s="115">
        <v>43529</v>
      </c>
      <c r="L77" s="113">
        <v>3538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25.6</v>
      </c>
      <c r="D78" s="113">
        <v>26.6</v>
      </c>
      <c r="E78" s="113">
        <v>25.35</v>
      </c>
      <c r="F78" s="113">
        <v>26.25</v>
      </c>
      <c r="G78" s="113">
        <v>26.1</v>
      </c>
      <c r="H78" s="113">
        <v>25.45</v>
      </c>
      <c r="I78" s="113">
        <v>1717694</v>
      </c>
      <c r="J78" s="113">
        <v>44769113.299999997</v>
      </c>
      <c r="K78" s="115">
        <v>43529</v>
      </c>
      <c r="L78" s="113">
        <v>4167</v>
      </c>
      <c r="M78" s="113" t="s">
        <v>439</v>
      </c>
      <c r="N78" s="351"/>
    </row>
    <row r="79" spans="1:14">
      <c r="A79" s="113" t="s">
        <v>2272</v>
      </c>
      <c r="B79" s="113" t="s">
        <v>383</v>
      </c>
      <c r="C79" s="113">
        <v>5.75</v>
      </c>
      <c r="D79" s="113">
        <v>6.25</v>
      </c>
      <c r="E79" s="113">
        <v>5.35</v>
      </c>
      <c r="F79" s="113">
        <v>6.15</v>
      </c>
      <c r="G79" s="113">
        <v>6.25</v>
      </c>
      <c r="H79" s="113">
        <v>5.35</v>
      </c>
      <c r="I79" s="113">
        <v>1167303</v>
      </c>
      <c r="J79" s="113">
        <v>7122191.75</v>
      </c>
      <c r="K79" s="115">
        <v>43529</v>
      </c>
      <c r="L79" s="113">
        <v>1619</v>
      </c>
      <c r="M79" s="113" t="s">
        <v>2273</v>
      </c>
      <c r="N79" s="351"/>
    </row>
    <row r="80" spans="1:14">
      <c r="A80" s="113" t="s">
        <v>440</v>
      </c>
      <c r="B80" s="113" t="s">
        <v>383</v>
      </c>
      <c r="C80" s="113">
        <v>346.1</v>
      </c>
      <c r="D80" s="113">
        <v>359</v>
      </c>
      <c r="E80" s="113">
        <v>346.1</v>
      </c>
      <c r="F80" s="113">
        <v>355.1</v>
      </c>
      <c r="G80" s="113">
        <v>354.2</v>
      </c>
      <c r="H80" s="113">
        <v>349</v>
      </c>
      <c r="I80" s="113">
        <v>106018</v>
      </c>
      <c r="J80" s="113">
        <v>37618550.149999999</v>
      </c>
      <c r="K80" s="115">
        <v>43529</v>
      </c>
      <c r="L80" s="113">
        <v>2987</v>
      </c>
      <c r="M80" s="113" t="s">
        <v>441</v>
      </c>
      <c r="N80" s="351"/>
    </row>
    <row r="81" spans="1:14">
      <c r="A81" s="113" t="s">
        <v>3532</v>
      </c>
      <c r="B81" s="113" t="s">
        <v>3181</v>
      </c>
      <c r="C81" s="113">
        <v>1.2</v>
      </c>
      <c r="D81" s="113">
        <v>1.2</v>
      </c>
      <c r="E81" s="113">
        <v>1.1000000000000001</v>
      </c>
      <c r="F81" s="113">
        <v>1.1499999999999999</v>
      </c>
      <c r="G81" s="113">
        <v>1.1499999999999999</v>
      </c>
      <c r="H81" s="113">
        <v>1.1499999999999999</v>
      </c>
      <c r="I81" s="113">
        <v>3166</v>
      </c>
      <c r="J81" s="113">
        <v>3770.95</v>
      </c>
      <c r="K81" s="115">
        <v>43529</v>
      </c>
      <c r="L81" s="113">
        <v>15</v>
      </c>
      <c r="M81" s="113" t="s">
        <v>3533</v>
      </c>
      <c r="N81" s="351"/>
    </row>
    <row r="82" spans="1:14">
      <c r="A82" s="113" t="s">
        <v>2623</v>
      </c>
      <c r="B82" s="113" t="s">
        <v>383</v>
      </c>
      <c r="C82" s="113">
        <v>16.55</v>
      </c>
      <c r="D82" s="113">
        <v>17.350000000000001</v>
      </c>
      <c r="E82" s="113">
        <v>16.55</v>
      </c>
      <c r="F82" s="113">
        <v>17.3</v>
      </c>
      <c r="G82" s="113">
        <v>17.350000000000001</v>
      </c>
      <c r="H82" s="113">
        <v>16.55</v>
      </c>
      <c r="I82" s="113">
        <v>5680</v>
      </c>
      <c r="J82" s="113">
        <v>97015.9</v>
      </c>
      <c r="K82" s="115">
        <v>43529</v>
      </c>
      <c r="L82" s="113">
        <v>33</v>
      </c>
      <c r="M82" s="113" t="s">
        <v>2624</v>
      </c>
      <c r="N82" s="351"/>
    </row>
    <row r="83" spans="1:14">
      <c r="A83" s="113" t="s">
        <v>3186</v>
      </c>
      <c r="B83" s="113" t="s">
        <v>3181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0.45</v>
      </c>
      <c r="I83" s="113">
        <v>52799</v>
      </c>
      <c r="J83" s="113">
        <v>23917.200000000001</v>
      </c>
      <c r="K83" s="115">
        <v>43529</v>
      </c>
      <c r="L83" s="113">
        <v>36</v>
      </c>
      <c r="M83" s="113" t="s">
        <v>3187</v>
      </c>
      <c r="N83" s="351"/>
    </row>
    <row r="84" spans="1:14">
      <c r="A84" s="113" t="s">
        <v>442</v>
      </c>
      <c r="B84" s="113" t="s">
        <v>383</v>
      </c>
      <c r="C84" s="113">
        <v>11.2</v>
      </c>
      <c r="D84" s="113">
        <v>12</v>
      </c>
      <c r="E84" s="113">
        <v>11</v>
      </c>
      <c r="F84" s="113">
        <v>11.9</v>
      </c>
      <c r="G84" s="113">
        <v>11.9</v>
      </c>
      <c r="H84" s="113">
        <v>11.15</v>
      </c>
      <c r="I84" s="113">
        <v>228291</v>
      </c>
      <c r="J84" s="113">
        <v>2652760.9</v>
      </c>
      <c r="K84" s="115">
        <v>43529</v>
      </c>
      <c r="L84" s="113">
        <v>545</v>
      </c>
      <c r="M84" s="113" t="s">
        <v>443</v>
      </c>
      <c r="N84" s="351"/>
    </row>
    <row r="85" spans="1:14">
      <c r="A85" s="113" t="s">
        <v>444</v>
      </c>
      <c r="B85" s="113" t="s">
        <v>3181</v>
      </c>
      <c r="C85" s="113">
        <v>13.95</v>
      </c>
      <c r="D85" s="113">
        <v>13.95</v>
      </c>
      <c r="E85" s="113">
        <v>12.65</v>
      </c>
      <c r="F85" s="113">
        <v>13.4</v>
      </c>
      <c r="G85" s="113">
        <v>13.5</v>
      </c>
      <c r="H85" s="113">
        <v>13.3</v>
      </c>
      <c r="I85" s="113">
        <v>81667</v>
      </c>
      <c r="J85" s="113">
        <v>1074438.25</v>
      </c>
      <c r="K85" s="115">
        <v>43529</v>
      </c>
      <c r="L85" s="113">
        <v>264</v>
      </c>
      <c r="M85" s="113" t="s">
        <v>445</v>
      </c>
      <c r="N85" s="351"/>
    </row>
    <row r="86" spans="1:14">
      <c r="A86" s="113" t="s">
        <v>3188</v>
      </c>
      <c r="B86" s="113" t="s">
        <v>3181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84345</v>
      </c>
      <c r="J86" s="113">
        <v>40762.75</v>
      </c>
      <c r="K86" s="115">
        <v>43529</v>
      </c>
      <c r="L86" s="113">
        <v>19</v>
      </c>
      <c r="M86" s="113" t="s">
        <v>3189</v>
      </c>
      <c r="N86" s="351"/>
    </row>
    <row r="87" spans="1:14">
      <c r="A87" s="113" t="s">
        <v>3531</v>
      </c>
      <c r="B87" s="113" t="s">
        <v>3181</v>
      </c>
      <c r="C87" s="113">
        <v>496.1</v>
      </c>
      <c r="D87" s="113">
        <v>496.1</v>
      </c>
      <c r="E87" s="113">
        <v>482</v>
      </c>
      <c r="F87" s="113">
        <v>496.1</v>
      </c>
      <c r="G87" s="113">
        <v>496.1</v>
      </c>
      <c r="H87" s="113">
        <v>472.5</v>
      </c>
      <c r="I87" s="113">
        <v>204330</v>
      </c>
      <c r="J87" s="113">
        <v>101363486.90000001</v>
      </c>
      <c r="K87" s="115">
        <v>43529</v>
      </c>
      <c r="L87" s="113">
        <v>581</v>
      </c>
      <c r="M87" s="113" t="s">
        <v>3534</v>
      </c>
      <c r="N87" s="351"/>
    </row>
    <row r="88" spans="1:14">
      <c r="A88" s="113" t="s">
        <v>2843</v>
      </c>
      <c r="B88" s="113" t="s">
        <v>383</v>
      </c>
      <c r="C88" s="113">
        <v>655.25</v>
      </c>
      <c r="D88" s="113">
        <v>670</v>
      </c>
      <c r="E88" s="113">
        <v>633.70000000000005</v>
      </c>
      <c r="F88" s="113">
        <v>664.85</v>
      </c>
      <c r="G88" s="113">
        <v>666</v>
      </c>
      <c r="H88" s="113">
        <v>646.65</v>
      </c>
      <c r="I88" s="113">
        <v>15790</v>
      </c>
      <c r="J88" s="113">
        <v>10443154.199999999</v>
      </c>
      <c r="K88" s="115">
        <v>43529</v>
      </c>
      <c r="L88" s="113">
        <v>853</v>
      </c>
      <c r="M88" s="113" t="s">
        <v>2844</v>
      </c>
      <c r="N88" s="351"/>
    </row>
    <row r="89" spans="1:14">
      <c r="A89" s="113" t="s">
        <v>2871</v>
      </c>
      <c r="B89" s="113" t="s">
        <v>383</v>
      </c>
      <c r="C89" s="113">
        <v>124.9</v>
      </c>
      <c r="D89" s="113">
        <v>133.6</v>
      </c>
      <c r="E89" s="113">
        <v>117.1</v>
      </c>
      <c r="F89" s="113">
        <v>130.5</v>
      </c>
      <c r="G89" s="113">
        <v>130</v>
      </c>
      <c r="H89" s="113">
        <v>119.9</v>
      </c>
      <c r="I89" s="113">
        <v>16398</v>
      </c>
      <c r="J89" s="113">
        <v>2075676.65</v>
      </c>
      <c r="K89" s="115">
        <v>43529</v>
      </c>
      <c r="L89" s="113">
        <v>477</v>
      </c>
      <c r="M89" s="113" t="s">
        <v>2872</v>
      </c>
      <c r="N89" s="351"/>
    </row>
    <row r="90" spans="1:14">
      <c r="A90" s="113" t="s">
        <v>2845</v>
      </c>
      <c r="B90" s="113" t="s">
        <v>383</v>
      </c>
      <c r="C90" s="113">
        <v>453.05</v>
      </c>
      <c r="D90" s="113">
        <v>470</v>
      </c>
      <c r="E90" s="113">
        <v>451</v>
      </c>
      <c r="F90" s="113">
        <v>467.35</v>
      </c>
      <c r="G90" s="113">
        <v>463.1</v>
      </c>
      <c r="H90" s="113">
        <v>453.6</v>
      </c>
      <c r="I90" s="113">
        <v>5201</v>
      </c>
      <c r="J90" s="113">
        <v>2407582.85</v>
      </c>
      <c r="K90" s="115">
        <v>43529</v>
      </c>
      <c r="L90" s="113">
        <v>431</v>
      </c>
      <c r="M90" s="113" t="s">
        <v>2846</v>
      </c>
      <c r="N90" s="351"/>
    </row>
    <row r="91" spans="1:14">
      <c r="A91" s="113" t="s">
        <v>2187</v>
      </c>
      <c r="B91" s="113" t="s">
        <v>383</v>
      </c>
      <c r="C91" s="113">
        <v>317.8</v>
      </c>
      <c r="D91" s="113">
        <v>341</v>
      </c>
      <c r="E91" s="113">
        <v>315.5</v>
      </c>
      <c r="F91" s="113">
        <v>334.9</v>
      </c>
      <c r="G91" s="113">
        <v>335</v>
      </c>
      <c r="H91" s="113">
        <v>319.55</v>
      </c>
      <c r="I91" s="113">
        <v>167476</v>
      </c>
      <c r="J91" s="113">
        <v>55665608.700000003</v>
      </c>
      <c r="K91" s="115">
        <v>43529</v>
      </c>
      <c r="L91" s="113">
        <v>4654</v>
      </c>
      <c r="M91" s="113" t="s">
        <v>2188</v>
      </c>
      <c r="N91" s="351"/>
    </row>
    <row r="92" spans="1:14">
      <c r="A92" s="113" t="s">
        <v>446</v>
      </c>
      <c r="B92" s="113" t="s">
        <v>383</v>
      </c>
      <c r="C92" s="113">
        <v>1290</v>
      </c>
      <c r="D92" s="113">
        <v>1404</v>
      </c>
      <c r="E92" s="113">
        <v>1290</v>
      </c>
      <c r="F92" s="113">
        <v>1393.65</v>
      </c>
      <c r="G92" s="113">
        <v>1375.5</v>
      </c>
      <c r="H92" s="113">
        <v>1320.9</v>
      </c>
      <c r="I92" s="113">
        <v>53506</v>
      </c>
      <c r="J92" s="113">
        <v>73645813.599999994</v>
      </c>
      <c r="K92" s="115">
        <v>43529</v>
      </c>
      <c r="L92" s="113">
        <v>4006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553</v>
      </c>
      <c r="D93" s="113">
        <v>553</v>
      </c>
      <c r="E93" s="113">
        <v>545.04999999999995</v>
      </c>
      <c r="F93" s="113">
        <v>549.75</v>
      </c>
      <c r="G93" s="113">
        <v>550</v>
      </c>
      <c r="H93" s="113">
        <v>553.65</v>
      </c>
      <c r="I93" s="113">
        <v>125363</v>
      </c>
      <c r="J93" s="113">
        <v>68866911</v>
      </c>
      <c r="K93" s="115">
        <v>43529</v>
      </c>
      <c r="L93" s="113">
        <v>7139</v>
      </c>
      <c r="M93" s="113" t="s">
        <v>449</v>
      </c>
      <c r="N93" s="351"/>
    </row>
    <row r="94" spans="1:14">
      <c r="A94" s="113" t="s">
        <v>2353</v>
      </c>
      <c r="B94" s="113" t="s">
        <v>383</v>
      </c>
      <c r="C94" s="113">
        <v>101.4</v>
      </c>
      <c r="D94" s="113">
        <v>106.4</v>
      </c>
      <c r="E94" s="113">
        <v>101.35</v>
      </c>
      <c r="F94" s="113">
        <v>104.85</v>
      </c>
      <c r="G94" s="113">
        <v>105</v>
      </c>
      <c r="H94" s="113">
        <v>101.35</v>
      </c>
      <c r="I94" s="113">
        <v>28446</v>
      </c>
      <c r="J94" s="113">
        <v>2976928.75</v>
      </c>
      <c r="K94" s="115">
        <v>43529</v>
      </c>
      <c r="L94" s="113">
        <v>794</v>
      </c>
      <c r="M94" s="113" t="s">
        <v>2354</v>
      </c>
      <c r="N94" s="351"/>
    </row>
    <row r="95" spans="1:14">
      <c r="A95" s="113" t="s">
        <v>37</v>
      </c>
      <c r="B95" s="113" t="s">
        <v>383</v>
      </c>
      <c r="C95" s="113">
        <v>1159.8</v>
      </c>
      <c r="D95" s="113">
        <v>1195</v>
      </c>
      <c r="E95" s="113">
        <v>1146.8</v>
      </c>
      <c r="F95" s="113">
        <v>1191.9000000000001</v>
      </c>
      <c r="G95" s="113">
        <v>1188.3499999999999</v>
      </c>
      <c r="H95" s="113">
        <v>1151.8499999999999</v>
      </c>
      <c r="I95" s="113">
        <v>564049</v>
      </c>
      <c r="J95" s="113">
        <v>664405176</v>
      </c>
      <c r="K95" s="115">
        <v>43529</v>
      </c>
      <c r="L95" s="113">
        <v>31185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220</v>
      </c>
      <c r="D96" s="113">
        <v>224.4</v>
      </c>
      <c r="E96" s="113">
        <v>219</v>
      </c>
      <c r="F96" s="113">
        <v>223.1</v>
      </c>
      <c r="G96" s="113">
        <v>222.65</v>
      </c>
      <c r="H96" s="113">
        <v>219.9</v>
      </c>
      <c r="I96" s="113">
        <v>2949672</v>
      </c>
      <c r="J96" s="113">
        <v>656387799.35000002</v>
      </c>
      <c r="K96" s="115">
        <v>43529</v>
      </c>
      <c r="L96" s="113">
        <v>27731</v>
      </c>
      <c r="M96" s="113" t="s">
        <v>451</v>
      </c>
      <c r="N96" s="351"/>
    </row>
    <row r="97" spans="1:14">
      <c r="A97" s="113" t="s">
        <v>2056</v>
      </c>
      <c r="B97" s="113" t="s">
        <v>3181</v>
      </c>
      <c r="C97" s="113">
        <v>955</v>
      </c>
      <c r="D97" s="113">
        <v>965</v>
      </c>
      <c r="E97" s="113">
        <v>910</v>
      </c>
      <c r="F97" s="113">
        <v>949</v>
      </c>
      <c r="G97" s="113">
        <v>949</v>
      </c>
      <c r="H97" s="113">
        <v>922.7</v>
      </c>
      <c r="I97" s="113">
        <v>2643</v>
      </c>
      <c r="J97" s="113">
        <v>2474753.65</v>
      </c>
      <c r="K97" s="115">
        <v>43529</v>
      </c>
      <c r="L97" s="113">
        <v>80</v>
      </c>
      <c r="M97" s="113" t="s">
        <v>3131</v>
      </c>
      <c r="N97" s="351"/>
    </row>
    <row r="98" spans="1:14">
      <c r="A98" s="113" t="s">
        <v>452</v>
      </c>
      <c r="B98" s="113" t="s">
        <v>383</v>
      </c>
      <c r="C98" s="113">
        <v>170.8</v>
      </c>
      <c r="D98" s="113">
        <v>178.4</v>
      </c>
      <c r="E98" s="113">
        <v>170.2</v>
      </c>
      <c r="F98" s="113">
        <v>175.3</v>
      </c>
      <c r="G98" s="113">
        <v>175</v>
      </c>
      <c r="H98" s="113">
        <v>172.55</v>
      </c>
      <c r="I98" s="113">
        <v>356945</v>
      </c>
      <c r="J98" s="113">
        <v>62570211.049999997</v>
      </c>
      <c r="K98" s="115">
        <v>43529</v>
      </c>
      <c r="L98" s="113">
        <v>5575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40.65</v>
      </c>
      <c r="D99" s="113">
        <v>43.65</v>
      </c>
      <c r="E99" s="113">
        <v>40</v>
      </c>
      <c r="F99" s="113">
        <v>41.8</v>
      </c>
      <c r="G99" s="113">
        <v>41.95</v>
      </c>
      <c r="H99" s="113">
        <v>40.200000000000003</v>
      </c>
      <c r="I99" s="113">
        <v>37513</v>
      </c>
      <c r="J99" s="113">
        <v>1580295</v>
      </c>
      <c r="K99" s="115">
        <v>43529</v>
      </c>
      <c r="L99" s="113">
        <v>1025</v>
      </c>
      <c r="M99" s="113" t="s">
        <v>455</v>
      </c>
      <c r="N99" s="351"/>
    </row>
    <row r="100" spans="1:14">
      <c r="A100" s="113" t="s">
        <v>2625</v>
      </c>
      <c r="B100" s="113" t="s">
        <v>383</v>
      </c>
      <c r="C100" s="113">
        <v>23</v>
      </c>
      <c r="D100" s="113">
        <v>24</v>
      </c>
      <c r="E100" s="113">
        <v>22.8</v>
      </c>
      <c r="F100" s="113">
        <v>23.7</v>
      </c>
      <c r="G100" s="113">
        <v>23.7</v>
      </c>
      <c r="H100" s="113">
        <v>22.75</v>
      </c>
      <c r="I100" s="113">
        <v>74542</v>
      </c>
      <c r="J100" s="113">
        <v>1745947.9</v>
      </c>
      <c r="K100" s="115">
        <v>43529</v>
      </c>
      <c r="L100" s="113">
        <v>497</v>
      </c>
      <c r="M100" s="113" t="s">
        <v>2626</v>
      </c>
      <c r="N100" s="351"/>
    </row>
    <row r="101" spans="1:14">
      <c r="A101" s="113" t="s">
        <v>456</v>
      </c>
      <c r="B101" s="113" t="s">
        <v>383</v>
      </c>
      <c r="C101" s="113">
        <v>5.5</v>
      </c>
      <c r="D101" s="113">
        <v>5.5</v>
      </c>
      <c r="E101" s="113">
        <v>5.15</v>
      </c>
      <c r="F101" s="113">
        <v>5.5</v>
      </c>
      <c r="G101" s="113">
        <v>5.5</v>
      </c>
      <c r="H101" s="113">
        <v>5.25</v>
      </c>
      <c r="I101" s="113">
        <v>152924</v>
      </c>
      <c r="J101" s="113">
        <v>831459.8</v>
      </c>
      <c r="K101" s="115">
        <v>43529</v>
      </c>
      <c r="L101" s="113">
        <v>164</v>
      </c>
      <c r="M101" s="113" t="s">
        <v>2088</v>
      </c>
      <c r="N101" s="351"/>
    </row>
    <row r="102" spans="1:14">
      <c r="A102" s="113" t="s">
        <v>3665</v>
      </c>
      <c r="B102" s="113" t="s">
        <v>383</v>
      </c>
      <c r="C102" s="113">
        <v>12.65</v>
      </c>
      <c r="D102" s="113">
        <v>12.65</v>
      </c>
      <c r="E102" s="113">
        <v>12.65</v>
      </c>
      <c r="F102" s="113">
        <v>12.65</v>
      </c>
      <c r="G102" s="113">
        <v>12.65</v>
      </c>
      <c r="H102" s="113">
        <v>13.3</v>
      </c>
      <c r="I102" s="113">
        <v>900</v>
      </c>
      <c r="J102" s="113">
        <v>11385</v>
      </c>
      <c r="K102" s="115">
        <v>43529</v>
      </c>
      <c r="L102" s="113">
        <v>3</v>
      </c>
      <c r="M102" s="113" t="s">
        <v>3666</v>
      </c>
      <c r="N102" s="351"/>
    </row>
    <row r="103" spans="1:14">
      <c r="A103" s="113" t="s">
        <v>2368</v>
      </c>
      <c r="B103" s="113" t="s">
        <v>383</v>
      </c>
      <c r="C103" s="113">
        <v>78.349999999999994</v>
      </c>
      <c r="D103" s="113">
        <v>83</v>
      </c>
      <c r="E103" s="113">
        <v>76.05</v>
      </c>
      <c r="F103" s="113">
        <v>81.400000000000006</v>
      </c>
      <c r="G103" s="113">
        <v>80.8</v>
      </c>
      <c r="H103" s="113">
        <v>75.849999999999994</v>
      </c>
      <c r="I103" s="113">
        <v>100944</v>
      </c>
      <c r="J103" s="113">
        <v>8106667.1500000004</v>
      </c>
      <c r="K103" s="115">
        <v>43529</v>
      </c>
      <c r="L103" s="113">
        <v>1470</v>
      </c>
      <c r="M103" s="113" t="s">
        <v>2369</v>
      </c>
      <c r="N103" s="351"/>
    </row>
    <row r="104" spans="1:14">
      <c r="A104" s="113" t="s">
        <v>3667</v>
      </c>
      <c r="B104" s="113" t="s">
        <v>383</v>
      </c>
      <c r="C104" s="113">
        <v>28.25</v>
      </c>
      <c r="D104" s="113">
        <v>31.8</v>
      </c>
      <c r="E104" s="113">
        <v>28.25</v>
      </c>
      <c r="F104" s="113">
        <v>31.3</v>
      </c>
      <c r="G104" s="113">
        <v>31.3</v>
      </c>
      <c r="H104" s="113">
        <v>29</v>
      </c>
      <c r="I104" s="113">
        <v>1150</v>
      </c>
      <c r="J104" s="113">
        <v>34775.9</v>
      </c>
      <c r="K104" s="115">
        <v>43529</v>
      </c>
      <c r="L104" s="113">
        <v>11</v>
      </c>
      <c r="M104" s="113" t="s">
        <v>3668</v>
      </c>
      <c r="N104" s="351"/>
    </row>
    <row r="105" spans="1:14">
      <c r="A105" s="113" t="s">
        <v>2026</v>
      </c>
      <c r="B105" s="113" t="s">
        <v>383</v>
      </c>
      <c r="C105" s="113">
        <v>49.85</v>
      </c>
      <c r="D105" s="113">
        <v>59.45</v>
      </c>
      <c r="E105" s="113">
        <v>49.85</v>
      </c>
      <c r="F105" s="113">
        <v>54.7</v>
      </c>
      <c r="G105" s="113">
        <v>54.65</v>
      </c>
      <c r="H105" s="113">
        <v>49.8</v>
      </c>
      <c r="I105" s="113">
        <v>95391</v>
      </c>
      <c r="J105" s="113">
        <v>5506743.1500000004</v>
      </c>
      <c r="K105" s="115">
        <v>43529</v>
      </c>
      <c r="L105" s="113">
        <v>373</v>
      </c>
      <c r="M105" s="113" t="s">
        <v>2027</v>
      </c>
      <c r="N105" s="351"/>
    </row>
    <row r="106" spans="1:14">
      <c r="A106" s="113" t="s">
        <v>2627</v>
      </c>
      <c r="B106" s="113" t="s">
        <v>383</v>
      </c>
      <c r="C106" s="113">
        <v>377.9</v>
      </c>
      <c r="D106" s="113">
        <v>389.45</v>
      </c>
      <c r="E106" s="113">
        <v>377.9</v>
      </c>
      <c r="F106" s="113">
        <v>386.7</v>
      </c>
      <c r="G106" s="113">
        <v>388.95</v>
      </c>
      <c r="H106" s="113">
        <v>376.9</v>
      </c>
      <c r="I106" s="113">
        <v>4138</v>
      </c>
      <c r="J106" s="113">
        <v>1593281.9</v>
      </c>
      <c r="K106" s="115">
        <v>43529</v>
      </c>
      <c r="L106" s="113">
        <v>63</v>
      </c>
      <c r="M106" s="113" t="s">
        <v>2628</v>
      </c>
      <c r="N106" s="351"/>
    </row>
    <row r="107" spans="1:14">
      <c r="A107" s="113" t="s">
        <v>457</v>
      </c>
      <c r="B107" s="113" t="s">
        <v>383</v>
      </c>
      <c r="C107" s="113">
        <v>46.65</v>
      </c>
      <c r="D107" s="113">
        <v>48.95</v>
      </c>
      <c r="E107" s="113">
        <v>46.65</v>
      </c>
      <c r="F107" s="113">
        <v>48.1</v>
      </c>
      <c r="G107" s="113">
        <v>48.5</v>
      </c>
      <c r="H107" s="113">
        <v>46.65</v>
      </c>
      <c r="I107" s="113">
        <v>9264</v>
      </c>
      <c r="J107" s="113">
        <v>443639.95</v>
      </c>
      <c r="K107" s="115">
        <v>43529</v>
      </c>
      <c r="L107" s="113">
        <v>161</v>
      </c>
      <c r="M107" s="113" t="s">
        <v>458</v>
      </c>
      <c r="N107" s="351"/>
    </row>
    <row r="108" spans="1:14">
      <c r="A108" s="113" t="s">
        <v>459</v>
      </c>
      <c r="B108" s="113" t="s">
        <v>3181</v>
      </c>
      <c r="C108" s="113">
        <v>79.099999999999994</v>
      </c>
      <c r="D108" s="113">
        <v>79.099999999999994</v>
      </c>
      <c r="E108" s="113">
        <v>74.5</v>
      </c>
      <c r="F108" s="113">
        <v>77.95</v>
      </c>
      <c r="G108" s="113">
        <v>79.05</v>
      </c>
      <c r="H108" s="113">
        <v>75.349999999999994</v>
      </c>
      <c r="I108" s="113">
        <v>20501</v>
      </c>
      <c r="J108" s="113">
        <v>1605199.9</v>
      </c>
      <c r="K108" s="115">
        <v>43529</v>
      </c>
      <c r="L108" s="113">
        <v>178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19.149999999999999</v>
      </c>
      <c r="D109" s="113">
        <v>19.45</v>
      </c>
      <c r="E109" s="113">
        <v>18.7</v>
      </c>
      <c r="F109" s="113">
        <v>19.100000000000001</v>
      </c>
      <c r="G109" s="113">
        <v>19.3</v>
      </c>
      <c r="H109" s="113">
        <v>19.149999999999999</v>
      </c>
      <c r="I109" s="113">
        <v>17386</v>
      </c>
      <c r="J109" s="113">
        <v>331991.05</v>
      </c>
      <c r="K109" s="115">
        <v>43529</v>
      </c>
      <c r="L109" s="113">
        <v>183</v>
      </c>
      <c r="M109" s="113" t="s">
        <v>462</v>
      </c>
      <c r="N109" s="351"/>
    </row>
    <row r="110" spans="1:14">
      <c r="A110" s="113" t="s">
        <v>2057</v>
      </c>
      <c r="B110" s="113" t="s">
        <v>383</v>
      </c>
      <c r="C110" s="113">
        <v>28.4</v>
      </c>
      <c r="D110" s="113">
        <v>31.4</v>
      </c>
      <c r="E110" s="113">
        <v>28.3</v>
      </c>
      <c r="F110" s="113">
        <v>30.7</v>
      </c>
      <c r="G110" s="113">
        <v>30.5</v>
      </c>
      <c r="H110" s="113">
        <v>28.4</v>
      </c>
      <c r="I110" s="113">
        <v>198519</v>
      </c>
      <c r="J110" s="113">
        <v>5983352.9500000002</v>
      </c>
      <c r="K110" s="115">
        <v>43529</v>
      </c>
      <c r="L110" s="113">
        <v>962</v>
      </c>
      <c r="M110" s="113" t="s">
        <v>2058</v>
      </c>
      <c r="N110" s="351"/>
    </row>
    <row r="111" spans="1:14">
      <c r="A111" s="113" t="s">
        <v>3190</v>
      </c>
      <c r="B111" s="113" t="s">
        <v>383</v>
      </c>
      <c r="C111" s="113">
        <v>38.85</v>
      </c>
      <c r="D111" s="113">
        <v>38.85</v>
      </c>
      <c r="E111" s="113">
        <v>36</v>
      </c>
      <c r="F111" s="113">
        <v>37.200000000000003</v>
      </c>
      <c r="G111" s="113">
        <v>36</v>
      </c>
      <c r="H111" s="113">
        <v>37</v>
      </c>
      <c r="I111" s="113">
        <v>143494</v>
      </c>
      <c r="J111" s="113">
        <v>5522694.6500000004</v>
      </c>
      <c r="K111" s="115">
        <v>43529</v>
      </c>
      <c r="L111" s="113">
        <v>388</v>
      </c>
      <c r="M111" s="113" t="s">
        <v>3191</v>
      </c>
      <c r="N111" s="351"/>
    </row>
    <row r="112" spans="1:14">
      <c r="A112" s="113" t="s">
        <v>39</v>
      </c>
      <c r="B112" s="113" t="s">
        <v>383</v>
      </c>
      <c r="C112" s="113">
        <v>83.6</v>
      </c>
      <c r="D112" s="113">
        <v>85.9</v>
      </c>
      <c r="E112" s="113">
        <v>82.6</v>
      </c>
      <c r="F112" s="113">
        <v>85.25</v>
      </c>
      <c r="G112" s="113">
        <v>85.3</v>
      </c>
      <c r="H112" s="113">
        <v>83.1</v>
      </c>
      <c r="I112" s="113">
        <v>4988436</v>
      </c>
      <c r="J112" s="113">
        <v>423122417.39999998</v>
      </c>
      <c r="K112" s="115">
        <v>43529</v>
      </c>
      <c r="L112" s="113">
        <v>23982</v>
      </c>
      <c r="M112" s="113" t="s">
        <v>463</v>
      </c>
      <c r="N112" s="351"/>
    </row>
    <row r="113" spans="1:14">
      <c r="A113" s="113" t="s">
        <v>1958</v>
      </c>
      <c r="B113" s="113" t="s">
        <v>383</v>
      </c>
      <c r="C113" s="113">
        <v>119.55</v>
      </c>
      <c r="D113" s="113">
        <v>127</v>
      </c>
      <c r="E113" s="113">
        <v>119.55</v>
      </c>
      <c r="F113" s="113">
        <v>126.65</v>
      </c>
      <c r="G113" s="113">
        <v>127</v>
      </c>
      <c r="H113" s="113">
        <v>119.55</v>
      </c>
      <c r="I113" s="113">
        <v>20814</v>
      </c>
      <c r="J113" s="113">
        <v>2592932.5</v>
      </c>
      <c r="K113" s="115">
        <v>43529</v>
      </c>
      <c r="L113" s="113">
        <v>618</v>
      </c>
      <c r="M113" s="113" t="s">
        <v>464</v>
      </c>
      <c r="N113" s="351"/>
    </row>
    <row r="114" spans="1:14">
      <c r="A114" s="113" t="s">
        <v>465</v>
      </c>
      <c r="B114" s="113" t="s">
        <v>383</v>
      </c>
      <c r="C114" s="113">
        <v>266</v>
      </c>
      <c r="D114" s="113">
        <v>279</v>
      </c>
      <c r="E114" s="113">
        <v>261.25</v>
      </c>
      <c r="F114" s="113">
        <v>277.25</v>
      </c>
      <c r="G114" s="113">
        <v>278</v>
      </c>
      <c r="H114" s="113">
        <v>263.5</v>
      </c>
      <c r="I114" s="113">
        <v>19872</v>
      </c>
      <c r="J114" s="113">
        <v>5417184.5999999996</v>
      </c>
      <c r="K114" s="115">
        <v>43529</v>
      </c>
      <c r="L114" s="113">
        <v>923</v>
      </c>
      <c r="M114" s="113" t="s">
        <v>466</v>
      </c>
      <c r="N114" s="351"/>
    </row>
    <row r="115" spans="1:14">
      <c r="A115" s="113" t="s">
        <v>467</v>
      </c>
      <c r="B115" s="113" t="s">
        <v>383</v>
      </c>
      <c r="C115" s="113">
        <v>160</v>
      </c>
      <c r="D115" s="113">
        <v>176.15</v>
      </c>
      <c r="E115" s="113">
        <v>159.15</v>
      </c>
      <c r="F115" s="113">
        <v>172.3</v>
      </c>
      <c r="G115" s="113">
        <v>173.4</v>
      </c>
      <c r="H115" s="113">
        <v>158.69999999999999</v>
      </c>
      <c r="I115" s="113">
        <v>6859</v>
      </c>
      <c r="J115" s="113">
        <v>1167496.8</v>
      </c>
      <c r="K115" s="115">
        <v>43529</v>
      </c>
      <c r="L115" s="113">
        <v>304</v>
      </c>
      <c r="M115" s="113" t="s">
        <v>468</v>
      </c>
      <c r="N115" s="351"/>
    </row>
    <row r="116" spans="1:14">
      <c r="A116" s="113" t="s">
        <v>1967</v>
      </c>
      <c r="B116" s="113" t="s">
        <v>383</v>
      </c>
      <c r="C116" s="113">
        <v>51.9</v>
      </c>
      <c r="D116" s="113">
        <v>55.85</v>
      </c>
      <c r="E116" s="113">
        <v>51.9</v>
      </c>
      <c r="F116" s="113">
        <v>55.35</v>
      </c>
      <c r="G116" s="113">
        <v>55.5</v>
      </c>
      <c r="H116" s="113">
        <v>51.6</v>
      </c>
      <c r="I116" s="113">
        <v>14413</v>
      </c>
      <c r="J116" s="113">
        <v>779703.55</v>
      </c>
      <c r="K116" s="115">
        <v>43529</v>
      </c>
      <c r="L116" s="113">
        <v>126</v>
      </c>
      <c r="M116" s="113" t="s">
        <v>1968</v>
      </c>
      <c r="N116" s="351"/>
    </row>
    <row r="117" spans="1:14">
      <c r="A117" s="113" t="s">
        <v>469</v>
      </c>
      <c r="B117" s="113" t="s">
        <v>383</v>
      </c>
      <c r="C117" s="113">
        <v>22.65</v>
      </c>
      <c r="D117" s="113">
        <v>27.3</v>
      </c>
      <c r="E117" s="113">
        <v>22.55</v>
      </c>
      <c r="F117" s="113">
        <v>27.3</v>
      </c>
      <c r="G117" s="113">
        <v>27.3</v>
      </c>
      <c r="H117" s="113">
        <v>22.75</v>
      </c>
      <c r="I117" s="113">
        <v>279411</v>
      </c>
      <c r="J117" s="113">
        <v>7164684.0499999998</v>
      </c>
      <c r="K117" s="115">
        <v>43529</v>
      </c>
      <c r="L117" s="113">
        <v>1559</v>
      </c>
      <c r="M117" s="113" t="s">
        <v>470</v>
      </c>
      <c r="N117" s="351"/>
    </row>
    <row r="118" spans="1:14">
      <c r="A118" s="113" t="s">
        <v>471</v>
      </c>
      <c r="B118" s="113" t="s">
        <v>383</v>
      </c>
      <c r="C118" s="113">
        <v>113.05</v>
      </c>
      <c r="D118" s="113">
        <v>114</v>
      </c>
      <c r="E118" s="113">
        <v>109.65</v>
      </c>
      <c r="F118" s="113">
        <v>112.75</v>
      </c>
      <c r="G118" s="113">
        <v>112.75</v>
      </c>
      <c r="H118" s="113">
        <v>111.75</v>
      </c>
      <c r="I118" s="113">
        <v>49241</v>
      </c>
      <c r="J118" s="113">
        <v>5539180.3499999996</v>
      </c>
      <c r="K118" s="115">
        <v>43529</v>
      </c>
      <c r="L118" s="113">
        <v>480</v>
      </c>
      <c r="M118" s="113" t="s">
        <v>472</v>
      </c>
      <c r="N118" s="351"/>
    </row>
    <row r="119" spans="1:14">
      <c r="A119" s="113" t="s">
        <v>473</v>
      </c>
      <c r="B119" s="113" t="s">
        <v>3181</v>
      </c>
      <c r="C119" s="113">
        <v>13.5</v>
      </c>
      <c r="D119" s="113">
        <v>13.7</v>
      </c>
      <c r="E119" s="113">
        <v>13.2</v>
      </c>
      <c r="F119" s="113">
        <v>13.5</v>
      </c>
      <c r="G119" s="113">
        <v>13.5</v>
      </c>
      <c r="H119" s="113">
        <v>13.05</v>
      </c>
      <c r="I119" s="113">
        <v>165772</v>
      </c>
      <c r="J119" s="113">
        <v>2252366.7999999998</v>
      </c>
      <c r="K119" s="115">
        <v>43529</v>
      </c>
      <c r="L119" s="113">
        <v>129</v>
      </c>
      <c r="M119" s="113" t="s">
        <v>474</v>
      </c>
      <c r="N119" s="351"/>
    </row>
    <row r="120" spans="1:14">
      <c r="A120" s="113" t="s">
        <v>475</v>
      </c>
      <c r="B120" s="113" t="s">
        <v>383</v>
      </c>
      <c r="C120" s="113">
        <v>121.3</v>
      </c>
      <c r="D120" s="113">
        <v>132</v>
      </c>
      <c r="E120" s="113">
        <v>121</v>
      </c>
      <c r="F120" s="113">
        <v>129.55000000000001</v>
      </c>
      <c r="G120" s="113">
        <v>129</v>
      </c>
      <c r="H120" s="113">
        <v>121.2</v>
      </c>
      <c r="I120" s="113">
        <v>970675</v>
      </c>
      <c r="J120" s="113">
        <v>124821419.15000001</v>
      </c>
      <c r="K120" s="115">
        <v>43529</v>
      </c>
      <c r="L120" s="113">
        <v>10765</v>
      </c>
      <c r="M120" s="113" t="s">
        <v>476</v>
      </c>
      <c r="N120" s="351"/>
    </row>
    <row r="121" spans="1:14">
      <c r="A121" s="113" t="s">
        <v>40</v>
      </c>
      <c r="B121" s="113" t="s">
        <v>383</v>
      </c>
      <c r="C121" s="113">
        <v>86.7</v>
      </c>
      <c r="D121" s="113">
        <v>91</v>
      </c>
      <c r="E121" s="113">
        <v>85.8</v>
      </c>
      <c r="F121" s="113">
        <v>90.5</v>
      </c>
      <c r="G121" s="113">
        <v>90.65</v>
      </c>
      <c r="H121" s="113">
        <v>86.6</v>
      </c>
      <c r="I121" s="113">
        <v>35128559</v>
      </c>
      <c r="J121" s="113">
        <v>3134764236.0999999</v>
      </c>
      <c r="K121" s="115">
        <v>43529</v>
      </c>
      <c r="L121" s="113">
        <v>112258</v>
      </c>
      <c r="M121" s="113" t="s">
        <v>477</v>
      </c>
      <c r="N121" s="351"/>
    </row>
    <row r="122" spans="1:14">
      <c r="A122" s="113" t="s">
        <v>2576</v>
      </c>
      <c r="B122" s="113" t="s">
        <v>383</v>
      </c>
      <c r="C122" s="113">
        <v>144.1</v>
      </c>
      <c r="D122" s="113">
        <v>149</v>
      </c>
      <c r="E122" s="113">
        <v>144</v>
      </c>
      <c r="F122" s="113">
        <v>148</v>
      </c>
      <c r="G122" s="113">
        <v>148</v>
      </c>
      <c r="H122" s="113">
        <v>142.65</v>
      </c>
      <c r="I122" s="113">
        <v>1971</v>
      </c>
      <c r="J122" s="113">
        <v>288305.65000000002</v>
      </c>
      <c r="K122" s="115">
        <v>43529</v>
      </c>
      <c r="L122" s="113">
        <v>43</v>
      </c>
      <c r="M122" s="113" t="s">
        <v>2577</v>
      </c>
      <c r="N122" s="351"/>
    </row>
    <row r="123" spans="1:14">
      <c r="A123" s="113" t="s">
        <v>41</v>
      </c>
      <c r="B123" s="113" t="s">
        <v>383</v>
      </c>
      <c r="C123" s="113">
        <v>1393.5</v>
      </c>
      <c r="D123" s="113">
        <v>1409.75</v>
      </c>
      <c r="E123" s="113">
        <v>1382.7</v>
      </c>
      <c r="F123" s="113">
        <v>1403.85</v>
      </c>
      <c r="G123" s="113">
        <v>1401.1</v>
      </c>
      <c r="H123" s="113">
        <v>1392.35</v>
      </c>
      <c r="I123" s="113">
        <v>1214257</v>
      </c>
      <c r="J123" s="113">
        <v>1699538219.0999999</v>
      </c>
      <c r="K123" s="115">
        <v>43529</v>
      </c>
      <c r="L123" s="113">
        <v>82161</v>
      </c>
      <c r="M123" s="113" t="s">
        <v>478</v>
      </c>
      <c r="N123" s="351"/>
    </row>
    <row r="124" spans="1:14">
      <c r="A124" s="113" t="s">
        <v>479</v>
      </c>
      <c r="B124" s="113" t="s">
        <v>383</v>
      </c>
      <c r="C124" s="113">
        <v>179</v>
      </c>
      <c r="D124" s="113">
        <v>188</v>
      </c>
      <c r="E124" s="113">
        <v>176.95</v>
      </c>
      <c r="F124" s="113">
        <v>187.55</v>
      </c>
      <c r="G124" s="113">
        <v>187.55</v>
      </c>
      <c r="H124" s="113">
        <v>176.65</v>
      </c>
      <c r="I124" s="113">
        <v>164198</v>
      </c>
      <c r="J124" s="113">
        <v>30210838.149999999</v>
      </c>
      <c r="K124" s="115">
        <v>43529</v>
      </c>
      <c r="L124" s="113">
        <v>2802</v>
      </c>
      <c r="M124" s="113" t="s">
        <v>480</v>
      </c>
      <c r="N124" s="351"/>
    </row>
    <row r="125" spans="1:14">
      <c r="A125" s="113" t="s">
        <v>2151</v>
      </c>
      <c r="B125" s="113" t="s">
        <v>383</v>
      </c>
      <c r="C125" s="113">
        <v>149</v>
      </c>
      <c r="D125" s="113">
        <v>177</v>
      </c>
      <c r="E125" s="113">
        <v>149</v>
      </c>
      <c r="F125" s="113">
        <v>174.45</v>
      </c>
      <c r="G125" s="113">
        <v>173</v>
      </c>
      <c r="H125" s="113">
        <v>152.94999999999999</v>
      </c>
      <c r="I125" s="113">
        <v>43010</v>
      </c>
      <c r="J125" s="113">
        <v>7066866.2000000002</v>
      </c>
      <c r="K125" s="115">
        <v>43529</v>
      </c>
      <c r="L125" s="113">
        <v>374</v>
      </c>
      <c r="M125" s="113" t="s">
        <v>2152</v>
      </c>
      <c r="N125" s="351"/>
    </row>
    <row r="126" spans="1:14">
      <c r="A126" s="113" t="s">
        <v>3192</v>
      </c>
      <c r="B126" s="113" t="s">
        <v>3181</v>
      </c>
      <c r="C126" s="113">
        <v>2.4500000000000002</v>
      </c>
      <c r="D126" s="113">
        <v>2.4500000000000002</v>
      </c>
      <c r="E126" s="113">
        <v>2.35</v>
      </c>
      <c r="F126" s="113">
        <v>2.4500000000000002</v>
      </c>
      <c r="G126" s="113">
        <v>2.4500000000000002</v>
      </c>
      <c r="H126" s="113">
        <v>2.35</v>
      </c>
      <c r="I126" s="113">
        <v>345673</v>
      </c>
      <c r="J126" s="113">
        <v>846818.85</v>
      </c>
      <c r="K126" s="115">
        <v>43529</v>
      </c>
      <c r="L126" s="113">
        <v>108</v>
      </c>
      <c r="M126" s="113" t="s">
        <v>3193</v>
      </c>
      <c r="N126" s="351"/>
    </row>
    <row r="127" spans="1:14">
      <c r="A127" s="113" t="s">
        <v>481</v>
      </c>
      <c r="B127" s="113" t="s">
        <v>383</v>
      </c>
      <c r="C127" s="113">
        <v>502</v>
      </c>
      <c r="D127" s="113">
        <v>524.9</v>
      </c>
      <c r="E127" s="113">
        <v>502</v>
      </c>
      <c r="F127" s="113">
        <v>519.65</v>
      </c>
      <c r="G127" s="113">
        <v>522</v>
      </c>
      <c r="H127" s="113">
        <v>515</v>
      </c>
      <c r="I127" s="113">
        <v>13013</v>
      </c>
      <c r="J127" s="113">
        <v>6764937.7999999998</v>
      </c>
      <c r="K127" s="115">
        <v>43529</v>
      </c>
      <c r="L127" s="113">
        <v>770</v>
      </c>
      <c r="M127" s="113" t="s">
        <v>482</v>
      </c>
      <c r="N127" s="351"/>
    </row>
    <row r="128" spans="1:14">
      <c r="A128" s="113" t="s">
        <v>2522</v>
      </c>
      <c r="B128" s="113" t="s">
        <v>383</v>
      </c>
      <c r="C128" s="113">
        <v>158.69999999999999</v>
      </c>
      <c r="D128" s="113">
        <v>158.69999999999999</v>
      </c>
      <c r="E128" s="113">
        <v>152.15</v>
      </c>
      <c r="F128" s="113">
        <v>152.9</v>
      </c>
      <c r="G128" s="113">
        <v>153</v>
      </c>
      <c r="H128" s="113">
        <v>157.15</v>
      </c>
      <c r="I128" s="113">
        <v>56645</v>
      </c>
      <c r="J128" s="113">
        <v>8717854.5500000007</v>
      </c>
      <c r="K128" s="115">
        <v>43529</v>
      </c>
      <c r="L128" s="113">
        <v>1316</v>
      </c>
      <c r="M128" s="113" t="s">
        <v>2523</v>
      </c>
      <c r="N128" s="351"/>
    </row>
    <row r="129" spans="1:14">
      <c r="A129" s="113" t="s">
        <v>483</v>
      </c>
      <c r="B129" s="113" t="s">
        <v>383</v>
      </c>
      <c r="C129" s="113">
        <v>1085</v>
      </c>
      <c r="D129" s="113">
        <v>1120</v>
      </c>
      <c r="E129" s="113">
        <v>1084</v>
      </c>
      <c r="F129" s="113">
        <v>1107.1500000000001</v>
      </c>
      <c r="G129" s="113">
        <v>1119</v>
      </c>
      <c r="H129" s="113">
        <v>1084.5</v>
      </c>
      <c r="I129" s="113">
        <v>181479</v>
      </c>
      <c r="J129" s="113">
        <v>199584085.75</v>
      </c>
      <c r="K129" s="115">
        <v>43529</v>
      </c>
      <c r="L129" s="113">
        <v>10371</v>
      </c>
      <c r="M129" s="113" t="s">
        <v>484</v>
      </c>
      <c r="N129" s="351"/>
    </row>
    <row r="130" spans="1:14">
      <c r="A130" s="113" t="s">
        <v>485</v>
      </c>
      <c r="B130" s="113" t="s">
        <v>383</v>
      </c>
      <c r="C130" s="113">
        <v>81</v>
      </c>
      <c r="D130" s="113">
        <v>85.5</v>
      </c>
      <c r="E130" s="113">
        <v>80.349999999999994</v>
      </c>
      <c r="F130" s="113">
        <v>84.85</v>
      </c>
      <c r="G130" s="113">
        <v>84.95</v>
      </c>
      <c r="H130" s="113">
        <v>81.45</v>
      </c>
      <c r="I130" s="113">
        <v>254543</v>
      </c>
      <c r="J130" s="113">
        <v>21463689.149999999</v>
      </c>
      <c r="K130" s="115">
        <v>43529</v>
      </c>
      <c r="L130" s="113">
        <v>1756</v>
      </c>
      <c r="M130" s="113" t="s">
        <v>486</v>
      </c>
      <c r="N130" s="351"/>
    </row>
    <row r="131" spans="1:14">
      <c r="A131" s="113" t="s">
        <v>487</v>
      </c>
      <c r="B131" s="113" t="s">
        <v>383</v>
      </c>
      <c r="C131" s="113">
        <v>1998</v>
      </c>
      <c r="D131" s="113">
        <v>2088.0500000000002</v>
      </c>
      <c r="E131" s="113">
        <v>1986.05</v>
      </c>
      <c r="F131" s="113">
        <v>2070.6</v>
      </c>
      <c r="G131" s="113">
        <v>2070</v>
      </c>
      <c r="H131" s="113">
        <v>1982.45</v>
      </c>
      <c r="I131" s="113">
        <v>39002</v>
      </c>
      <c r="J131" s="113">
        <v>80005030.5</v>
      </c>
      <c r="K131" s="115">
        <v>43529</v>
      </c>
      <c r="L131" s="113">
        <v>3812</v>
      </c>
      <c r="M131" s="113" t="s">
        <v>488</v>
      </c>
      <c r="N131" s="351"/>
    </row>
    <row r="132" spans="1:14">
      <c r="A132" s="113" t="s">
        <v>2339</v>
      </c>
      <c r="B132" s="113" t="s">
        <v>383</v>
      </c>
      <c r="C132" s="113">
        <v>98</v>
      </c>
      <c r="D132" s="113">
        <v>103</v>
      </c>
      <c r="E132" s="113">
        <v>98</v>
      </c>
      <c r="F132" s="113">
        <v>101.3</v>
      </c>
      <c r="G132" s="113">
        <v>100.75</v>
      </c>
      <c r="H132" s="113">
        <v>98</v>
      </c>
      <c r="I132" s="113">
        <v>300284</v>
      </c>
      <c r="J132" s="113">
        <v>30253007.050000001</v>
      </c>
      <c r="K132" s="115">
        <v>43529</v>
      </c>
      <c r="L132" s="113">
        <v>1874</v>
      </c>
      <c r="M132" s="113" t="s">
        <v>2340</v>
      </c>
      <c r="N132" s="351"/>
    </row>
    <row r="133" spans="1:14">
      <c r="A133" s="113" t="s">
        <v>489</v>
      </c>
      <c r="B133" s="113" t="s">
        <v>383</v>
      </c>
      <c r="C133" s="113">
        <v>582.4</v>
      </c>
      <c r="D133" s="113">
        <v>589.5</v>
      </c>
      <c r="E133" s="113">
        <v>564</v>
      </c>
      <c r="F133" s="113">
        <v>570.25</v>
      </c>
      <c r="G133" s="113">
        <v>572</v>
      </c>
      <c r="H133" s="113">
        <v>573.79999999999995</v>
      </c>
      <c r="I133" s="113">
        <v>16539</v>
      </c>
      <c r="J133" s="113">
        <v>9437736</v>
      </c>
      <c r="K133" s="115">
        <v>43529</v>
      </c>
      <c r="L133" s="113">
        <v>690</v>
      </c>
      <c r="M133" s="113" t="s">
        <v>490</v>
      </c>
      <c r="N133" s="351"/>
    </row>
    <row r="134" spans="1:14">
      <c r="A134" s="113" t="s">
        <v>491</v>
      </c>
      <c r="B134" s="113" t="s">
        <v>383</v>
      </c>
      <c r="C134" s="113">
        <v>16.649999999999999</v>
      </c>
      <c r="D134" s="113">
        <v>17.399999999999999</v>
      </c>
      <c r="E134" s="113">
        <v>16.649999999999999</v>
      </c>
      <c r="F134" s="113">
        <v>17.399999999999999</v>
      </c>
      <c r="G134" s="113">
        <v>17.399999999999999</v>
      </c>
      <c r="H134" s="113">
        <v>16.600000000000001</v>
      </c>
      <c r="I134" s="113">
        <v>17869</v>
      </c>
      <c r="J134" s="113">
        <v>307280.15000000002</v>
      </c>
      <c r="K134" s="115">
        <v>43529</v>
      </c>
      <c r="L134" s="113">
        <v>129</v>
      </c>
      <c r="M134" s="113" t="s">
        <v>492</v>
      </c>
      <c r="N134" s="351"/>
    </row>
    <row r="135" spans="1:14">
      <c r="A135" s="113" t="s">
        <v>3194</v>
      </c>
      <c r="B135" s="113" t="s">
        <v>3181</v>
      </c>
      <c r="C135" s="113">
        <v>70</v>
      </c>
      <c r="D135" s="113">
        <v>71.3</v>
      </c>
      <c r="E135" s="113">
        <v>70</v>
      </c>
      <c r="F135" s="113">
        <v>71.150000000000006</v>
      </c>
      <c r="G135" s="113">
        <v>71</v>
      </c>
      <c r="H135" s="113">
        <v>67.95</v>
      </c>
      <c r="I135" s="113">
        <v>4656</v>
      </c>
      <c r="J135" s="113">
        <v>329487.45</v>
      </c>
      <c r="K135" s="115">
        <v>43529</v>
      </c>
      <c r="L135" s="113">
        <v>45</v>
      </c>
      <c r="M135" s="113" t="s">
        <v>3195</v>
      </c>
      <c r="N135" s="351"/>
    </row>
    <row r="136" spans="1:14">
      <c r="A136" s="113" t="s">
        <v>3669</v>
      </c>
      <c r="B136" s="113" t="s">
        <v>3181</v>
      </c>
      <c r="C136" s="113">
        <v>0.05</v>
      </c>
      <c r="D136" s="113">
        <v>0.05</v>
      </c>
      <c r="E136" s="113">
        <v>0.05</v>
      </c>
      <c r="F136" s="113">
        <v>0.05</v>
      </c>
      <c r="G136" s="113">
        <v>0.05</v>
      </c>
      <c r="H136" s="113">
        <v>0.05</v>
      </c>
      <c r="I136" s="113">
        <v>900</v>
      </c>
      <c r="J136" s="113">
        <v>45</v>
      </c>
      <c r="K136" s="115">
        <v>43529</v>
      </c>
      <c r="L136" s="113">
        <v>2</v>
      </c>
      <c r="M136" s="113" t="s">
        <v>3670</v>
      </c>
      <c r="N136" s="351"/>
    </row>
    <row r="137" spans="1:14">
      <c r="A137" s="113" t="s">
        <v>493</v>
      </c>
      <c r="B137" s="113" t="s">
        <v>383</v>
      </c>
      <c r="C137" s="113">
        <v>3383</v>
      </c>
      <c r="D137" s="113">
        <v>3420</v>
      </c>
      <c r="E137" s="113">
        <v>3365.75</v>
      </c>
      <c r="F137" s="113">
        <v>3419.65</v>
      </c>
      <c r="G137" s="113">
        <v>3419.95</v>
      </c>
      <c r="H137" s="113">
        <v>3381.9</v>
      </c>
      <c r="I137" s="113">
        <v>23193</v>
      </c>
      <c r="J137" s="113">
        <v>78981724.549999997</v>
      </c>
      <c r="K137" s="115">
        <v>43529</v>
      </c>
      <c r="L137" s="113">
        <v>2458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337.5</v>
      </c>
      <c r="D138" s="113">
        <v>351.05</v>
      </c>
      <c r="E138" s="113">
        <v>336</v>
      </c>
      <c r="F138" s="113">
        <v>344.05</v>
      </c>
      <c r="G138" s="113">
        <v>345</v>
      </c>
      <c r="H138" s="113">
        <v>337.25</v>
      </c>
      <c r="I138" s="113">
        <v>71710</v>
      </c>
      <c r="J138" s="113">
        <v>24728356.850000001</v>
      </c>
      <c r="K138" s="115">
        <v>43529</v>
      </c>
      <c r="L138" s="113">
        <v>2764</v>
      </c>
      <c r="M138" s="113" t="s">
        <v>496</v>
      </c>
      <c r="N138" s="351"/>
    </row>
    <row r="139" spans="1:14">
      <c r="A139" s="113" t="s">
        <v>2107</v>
      </c>
      <c r="B139" s="113" t="s">
        <v>383</v>
      </c>
      <c r="C139" s="113">
        <v>572.9</v>
      </c>
      <c r="D139" s="113">
        <v>594.75</v>
      </c>
      <c r="E139" s="113">
        <v>571.04999999999995</v>
      </c>
      <c r="F139" s="113">
        <v>581.25</v>
      </c>
      <c r="G139" s="113">
        <v>579</v>
      </c>
      <c r="H139" s="113">
        <v>569.6</v>
      </c>
      <c r="I139" s="113">
        <v>454534</v>
      </c>
      <c r="J139" s="113">
        <v>264501448.09999999</v>
      </c>
      <c r="K139" s="115">
        <v>43529</v>
      </c>
      <c r="L139" s="113">
        <v>18499</v>
      </c>
      <c r="M139" s="113" t="s">
        <v>2108</v>
      </c>
      <c r="N139" s="351"/>
    </row>
    <row r="140" spans="1:14">
      <c r="A140" s="113" t="s">
        <v>497</v>
      </c>
      <c r="B140" s="113" t="s">
        <v>383</v>
      </c>
      <c r="C140" s="113">
        <v>111.25</v>
      </c>
      <c r="D140" s="113">
        <v>121.9</v>
      </c>
      <c r="E140" s="113">
        <v>111.2</v>
      </c>
      <c r="F140" s="113">
        <v>121.25</v>
      </c>
      <c r="G140" s="113">
        <v>121.3</v>
      </c>
      <c r="H140" s="113">
        <v>112.35</v>
      </c>
      <c r="I140" s="113">
        <v>30589</v>
      </c>
      <c r="J140" s="113">
        <v>3620908.9</v>
      </c>
      <c r="K140" s="115">
        <v>43529</v>
      </c>
      <c r="L140" s="113">
        <v>627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729</v>
      </c>
      <c r="D141" s="113">
        <v>740.75</v>
      </c>
      <c r="E141" s="113">
        <v>720</v>
      </c>
      <c r="F141" s="113">
        <v>736.1</v>
      </c>
      <c r="G141" s="113">
        <v>734</v>
      </c>
      <c r="H141" s="113">
        <v>724.95</v>
      </c>
      <c r="I141" s="113">
        <v>2277803</v>
      </c>
      <c r="J141" s="113">
        <v>1670842087.8</v>
      </c>
      <c r="K141" s="115">
        <v>43529</v>
      </c>
      <c r="L141" s="113">
        <v>93153</v>
      </c>
      <c r="M141" s="113" t="s">
        <v>499</v>
      </c>
      <c r="N141" s="351"/>
    </row>
    <row r="142" spans="1:14">
      <c r="A142" s="113" t="s">
        <v>2021</v>
      </c>
      <c r="B142" s="113" t="s">
        <v>383</v>
      </c>
      <c r="C142" s="113">
        <v>34</v>
      </c>
      <c r="D142" s="113">
        <v>35.5</v>
      </c>
      <c r="E142" s="113">
        <v>34</v>
      </c>
      <c r="F142" s="113">
        <v>35.15</v>
      </c>
      <c r="G142" s="113">
        <v>35</v>
      </c>
      <c r="H142" s="113">
        <v>34.75</v>
      </c>
      <c r="I142" s="113">
        <v>1095</v>
      </c>
      <c r="J142" s="113">
        <v>37541</v>
      </c>
      <c r="K142" s="115">
        <v>43529</v>
      </c>
      <c r="L142" s="113">
        <v>21</v>
      </c>
      <c r="M142" s="113" t="s">
        <v>2022</v>
      </c>
      <c r="N142" s="351"/>
    </row>
    <row r="143" spans="1:14">
      <c r="A143" s="113" t="s">
        <v>500</v>
      </c>
      <c r="B143" s="113" t="s">
        <v>383</v>
      </c>
      <c r="C143" s="113">
        <v>1287.1500000000001</v>
      </c>
      <c r="D143" s="113">
        <v>1333</v>
      </c>
      <c r="E143" s="113">
        <v>1262.2</v>
      </c>
      <c r="F143" s="113">
        <v>1321.45</v>
      </c>
      <c r="G143" s="113">
        <v>1325</v>
      </c>
      <c r="H143" s="113">
        <v>1287.1500000000001</v>
      </c>
      <c r="I143" s="113">
        <v>17966</v>
      </c>
      <c r="J143" s="113">
        <v>23568574.449999999</v>
      </c>
      <c r="K143" s="115">
        <v>43529</v>
      </c>
      <c r="L143" s="113">
        <v>2641</v>
      </c>
      <c r="M143" s="113" t="s">
        <v>501</v>
      </c>
      <c r="N143" s="351"/>
    </row>
    <row r="144" spans="1:14">
      <c r="A144" s="113" t="s">
        <v>2370</v>
      </c>
      <c r="B144" s="113" t="s">
        <v>383</v>
      </c>
      <c r="C144" s="113">
        <v>54</v>
      </c>
      <c r="D144" s="113">
        <v>57.8</v>
      </c>
      <c r="E144" s="113">
        <v>50.8</v>
      </c>
      <c r="F144" s="113">
        <v>56.7</v>
      </c>
      <c r="G144" s="113">
        <v>56.6</v>
      </c>
      <c r="H144" s="113">
        <v>52.85</v>
      </c>
      <c r="I144" s="113">
        <v>54397</v>
      </c>
      <c r="J144" s="113">
        <v>2985433.3</v>
      </c>
      <c r="K144" s="115">
        <v>43529</v>
      </c>
      <c r="L144" s="113">
        <v>598</v>
      </c>
      <c r="M144" s="113" t="s">
        <v>2371</v>
      </c>
      <c r="N144" s="351"/>
    </row>
    <row r="145" spans="1:14">
      <c r="A145" s="113" t="s">
        <v>2274</v>
      </c>
      <c r="B145" s="113" t="s">
        <v>383</v>
      </c>
      <c r="C145" s="113">
        <v>30.45</v>
      </c>
      <c r="D145" s="113">
        <v>34</v>
      </c>
      <c r="E145" s="113">
        <v>30.45</v>
      </c>
      <c r="F145" s="113">
        <v>33.450000000000003</v>
      </c>
      <c r="G145" s="113">
        <v>33.299999999999997</v>
      </c>
      <c r="H145" s="113">
        <v>30.95</v>
      </c>
      <c r="I145" s="113">
        <v>20761</v>
      </c>
      <c r="J145" s="113">
        <v>658465.80000000005</v>
      </c>
      <c r="K145" s="115">
        <v>43529</v>
      </c>
      <c r="L145" s="113">
        <v>254</v>
      </c>
      <c r="M145" s="113" t="s">
        <v>2275</v>
      </c>
      <c r="N145" s="351"/>
    </row>
    <row r="146" spans="1:14">
      <c r="A146" s="113" t="s">
        <v>2309</v>
      </c>
      <c r="B146" s="113" t="s">
        <v>383</v>
      </c>
      <c r="C146" s="113">
        <v>493</v>
      </c>
      <c r="D146" s="113">
        <v>495.8</v>
      </c>
      <c r="E146" s="113">
        <v>480</v>
      </c>
      <c r="F146" s="113">
        <v>489.95</v>
      </c>
      <c r="G146" s="113">
        <v>489</v>
      </c>
      <c r="H146" s="113">
        <v>491.35</v>
      </c>
      <c r="I146" s="113">
        <v>109524</v>
      </c>
      <c r="J146" s="113">
        <v>53480269.899999999</v>
      </c>
      <c r="K146" s="115">
        <v>43529</v>
      </c>
      <c r="L146" s="113">
        <v>3234</v>
      </c>
      <c r="M146" s="113" t="s">
        <v>2310</v>
      </c>
      <c r="N146" s="351"/>
    </row>
    <row r="147" spans="1:14">
      <c r="A147" s="113" t="s">
        <v>502</v>
      </c>
      <c r="B147" s="113" t="s">
        <v>383</v>
      </c>
      <c r="C147" s="113">
        <v>340</v>
      </c>
      <c r="D147" s="113">
        <v>361</v>
      </c>
      <c r="E147" s="113">
        <v>338</v>
      </c>
      <c r="F147" s="113">
        <v>358.6</v>
      </c>
      <c r="G147" s="113">
        <v>360.9</v>
      </c>
      <c r="H147" s="113">
        <v>345.55</v>
      </c>
      <c r="I147" s="113">
        <v>520822</v>
      </c>
      <c r="J147" s="113">
        <v>184700145.19999999</v>
      </c>
      <c r="K147" s="115">
        <v>43529</v>
      </c>
      <c r="L147" s="113">
        <v>12165</v>
      </c>
      <c r="M147" s="113" t="s">
        <v>2724</v>
      </c>
      <c r="N147" s="351"/>
    </row>
    <row r="148" spans="1:14">
      <c r="A148" s="113" t="s">
        <v>503</v>
      </c>
      <c r="B148" s="113" t="s">
        <v>383</v>
      </c>
      <c r="C148" s="113">
        <v>25.4</v>
      </c>
      <c r="D148" s="113">
        <v>26.95</v>
      </c>
      <c r="E148" s="113">
        <v>25.35</v>
      </c>
      <c r="F148" s="113">
        <v>26.45</v>
      </c>
      <c r="G148" s="113">
        <v>26.55</v>
      </c>
      <c r="H148" s="113">
        <v>25.4</v>
      </c>
      <c r="I148" s="113">
        <v>48834</v>
      </c>
      <c r="J148" s="113">
        <v>1287694.1000000001</v>
      </c>
      <c r="K148" s="115">
        <v>43529</v>
      </c>
      <c r="L148" s="113">
        <v>285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705.7</v>
      </c>
      <c r="D149" s="113">
        <v>733.9</v>
      </c>
      <c r="E149" s="113">
        <v>700.7</v>
      </c>
      <c r="F149" s="113">
        <v>732.05</v>
      </c>
      <c r="G149" s="113">
        <v>733.85</v>
      </c>
      <c r="H149" s="113">
        <v>702.4</v>
      </c>
      <c r="I149" s="113">
        <v>11298428</v>
      </c>
      <c r="J149" s="113">
        <v>8124261898.3999996</v>
      </c>
      <c r="K149" s="115">
        <v>43529</v>
      </c>
      <c r="L149" s="113">
        <v>230184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62.95</v>
      </c>
      <c r="D150" s="113">
        <v>69</v>
      </c>
      <c r="E150" s="113">
        <v>61.55</v>
      </c>
      <c r="F150" s="113">
        <v>67.25</v>
      </c>
      <c r="G150" s="113">
        <v>67</v>
      </c>
      <c r="H150" s="113">
        <v>62.45</v>
      </c>
      <c r="I150" s="113">
        <v>95856</v>
      </c>
      <c r="J150" s="113">
        <v>6386194.75</v>
      </c>
      <c r="K150" s="115">
        <v>43529</v>
      </c>
      <c r="L150" s="113">
        <v>1718</v>
      </c>
      <c r="M150" s="113" t="s">
        <v>507</v>
      </c>
      <c r="N150" s="351"/>
    </row>
    <row r="151" spans="1:14">
      <c r="A151" s="113" t="s">
        <v>2226</v>
      </c>
      <c r="B151" s="113" t="s">
        <v>383</v>
      </c>
      <c r="C151" s="113">
        <v>2882.5</v>
      </c>
      <c r="D151" s="113">
        <v>2882.5</v>
      </c>
      <c r="E151" s="113">
        <v>2820</v>
      </c>
      <c r="F151" s="113">
        <v>2828.55</v>
      </c>
      <c r="G151" s="113">
        <v>2829</v>
      </c>
      <c r="H151" s="113">
        <v>2883.9</v>
      </c>
      <c r="I151" s="113">
        <v>989</v>
      </c>
      <c r="J151" s="113">
        <v>2812396.35</v>
      </c>
      <c r="K151" s="115">
        <v>43529</v>
      </c>
      <c r="L151" s="113">
        <v>76</v>
      </c>
      <c r="M151" s="113" t="s">
        <v>2227</v>
      </c>
      <c r="N151" s="351"/>
    </row>
    <row r="152" spans="1:14">
      <c r="A152" s="113" t="s">
        <v>3470</v>
      </c>
      <c r="B152" s="113" t="s">
        <v>383</v>
      </c>
      <c r="C152" s="113">
        <v>1110.8499999999999</v>
      </c>
      <c r="D152" s="113">
        <v>1118.9000000000001</v>
      </c>
      <c r="E152" s="113">
        <v>1110.51</v>
      </c>
      <c r="F152" s="113">
        <v>1118.9000000000001</v>
      </c>
      <c r="G152" s="113">
        <v>1118.9000000000001</v>
      </c>
      <c r="H152" s="113">
        <v>1100.58</v>
      </c>
      <c r="I152" s="113">
        <v>39</v>
      </c>
      <c r="J152" s="113">
        <v>43335.87</v>
      </c>
      <c r="K152" s="115">
        <v>43529</v>
      </c>
      <c r="L152" s="113">
        <v>11</v>
      </c>
      <c r="M152" s="113" t="s">
        <v>3471</v>
      </c>
      <c r="N152" s="351"/>
    </row>
    <row r="153" spans="1:14">
      <c r="A153" s="113" t="s">
        <v>508</v>
      </c>
      <c r="B153" s="113" t="s">
        <v>383</v>
      </c>
      <c r="C153" s="113">
        <v>39</v>
      </c>
      <c r="D153" s="113">
        <v>39.200000000000003</v>
      </c>
      <c r="E153" s="113">
        <v>36.4</v>
      </c>
      <c r="F153" s="113">
        <v>37.25</v>
      </c>
      <c r="G153" s="113">
        <v>37.5</v>
      </c>
      <c r="H153" s="113">
        <v>37.65</v>
      </c>
      <c r="I153" s="113">
        <v>35517</v>
      </c>
      <c r="J153" s="113">
        <v>1346451.85</v>
      </c>
      <c r="K153" s="115">
        <v>43529</v>
      </c>
      <c r="L153" s="113">
        <v>198</v>
      </c>
      <c r="M153" s="113" t="s">
        <v>509</v>
      </c>
      <c r="N153" s="351"/>
    </row>
    <row r="154" spans="1:14">
      <c r="A154" s="113" t="s">
        <v>2276</v>
      </c>
      <c r="B154" s="113" t="s">
        <v>383</v>
      </c>
      <c r="C154" s="113">
        <v>10.85</v>
      </c>
      <c r="D154" s="113">
        <v>10.95</v>
      </c>
      <c r="E154" s="113">
        <v>10.4</v>
      </c>
      <c r="F154" s="113">
        <v>10.7</v>
      </c>
      <c r="G154" s="113">
        <v>10.8</v>
      </c>
      <c r="H154" s="113">
        <v>10.45</v>
      </c>
      <c r="I154" s="113">
        <v>11186</v>
      </c>
      <c r="J154" s="113">
        <v>119978.65</v>
      </c>
      <c r="K154" s="115">
        <v>43529</v>
      </c>
      <c r="L154" s="113">
        <v>131</v>
      </c>
      <c r="M154" s="113" t="s">
        <v>2277</v>
      </c>
      <c r="N154" s="351"/>
    </row>
    <row r="155" spans="1:14">
      <c r="A155" s="113" t="s">
        <v>2372</v>
      </c>
      <c r="B155" s="113" t="s">
        <v>383</v>
      </c>
      <c r="C155" s="113">
        <v>4.9000000000000004</v>
      </c>
      <c r="D155" s="113">
        <v>5.0999999999999996</v>
      </c>
      <c r="E155" s="113">
        <v>4.9000000000000004</v>
      </c>
      <c r="F155" s="113">
        <v>5.05</v>
      </c>
      <c r="G155" s="113">
        <v>5.05</v>
      </c>
      <c r="H155" s="113">
        <v>5</v>
      </c>
      <c r="I155" s="113">
        <v>219515</v>
      </c>
      <c r="J155" s="113">
        <v>1100916.25</v>
      </c>
      <c r="K155" s="115">
        <v>43529</v>
      </c>
      <c r="L155" s="113">
        <v>282</v>
      </c>
      <c r="M155" s="113" t="s">
        <v>2373</v>
      </c>
      <c r="N155" s="351"/>
    </row>
    <row r="156" spans="1:14">
      <c r="A156" s="113" t="s">
        <v>44</v>
      </c>
      <c r="B156" s="113" t="s">
        <v>383</v>
      </c>
      <c r="C156" s="113">
        <v>2835.05</v>
      </c>
      <c r="D156" s="113">
        <v>2917.4</v>
      </c>
      <c r="E156" s="113">
        <v>2814.8</v>
      </c>
      <c r="F156" s="113">
        <v>2903.75</v>
      </c>
      <c r="G156" s="113">
        <v>2895.65</v>
      </c>
      <c r="H156" s="113">
        <v>2863.5</v>
      </c>
      <c r="I156" s="113">
        <v>632301</v>
      </c>
      <c r="J156" s="113">
        <v>1819318483.95</v>
      </c>
      <c r="K156" s="115">
        <v>43529</v>
      </c>
      <c r="L156" s="113">
        <v>50906</v>
      </c>
      <c r="M156" s="113" t="s">
        <v>510</v>
      </c>
      <c r="N156" s="351"/>
    </row>
    <row r="157" spans="1:14">
      <c r="A157" s="113" t="s">
        <v>3366</v>
      </c>
      <c r="B157" s="113" t="s">
        <v>383</v>
      </c>
      <c r="C157" s="113">
        <v>351.5</v>
      </c>
      <c r="D157" s="113">
        <v>352.35</v>
      </c>
      <c r="E157" s="113">
        <v>348</v>
      </c>
      <c r="F157" s="113">
        <v>349.85</v>
      </c>
      <c r="G157" s="113">
        <v>349.4</v>
      </c>
      <c r="H157" s="113">
        <v>349.4</v>
      </c>
      <c r="I157" s="113">
        <v>124800</v>
      </c>
      <c r="J157" s="113">
        <v>43678504.75</v>
      </c>
      <c r="K157" s="115">
        <v>43529</v>
      </c>
      <c r="L157" s="113">
        <v>2845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455</v>
      </c>
      <c r="D158" s="113">
        <v>482.2</v>
      </c>
      <c r="E158" s="113">
        <v>453.65</v>
      </c>
      <c r="F158" s="113">
        <v>478.6</v>
      </c>
      <c r="G158" s="113">
        <v>475.45</v>
      </c>
      <c r="H158" s="113">
        <v>453.6</v>
      </c>
      <c r="I158" s="113">
        <v>385775</v>
      </c>
      <c r="J158" s="113">
        <v>181828984.5</v>
      </c>
      <c r="K158" s="115">
        <v>43529</v>
      </c>
      <c r="L158" s="113">
        <v>9090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6440</v>
      </c>
      <c r="D159" s="113">
        <v>6650</v>
      </c>
      <c r="E159" s="113">
        <v>6386</v>
      </c>
      <c r="F159" s="113">
        <v>6543.75</v>
      </c>
      <c r="G159" s="113">
        <v>6610</v>
      </c>
      <c r="H159" s="113">
        <v>6440.6</v>
      </c>
      <c r="I159" s="113">
        <v>229793</v>
      </c>
      <c r="J159" s="113">
        <v>1489145375.95</v>
      </c>
      <c r="K159" s="115">
        <v>43529</v>
      </c>
      <c r="L159" s="113">
        <v>26539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8.75</v>
      </c>
      <c r="D160" s="113">
        <v>9.0500000000000007</v>
      </c>
      <c r="E160" s="113">
        <v>8.5500000000000007</v>
      </c>
      <c r="F160" s="113">
        <v>8.9</v>
      </c>
      <c r="G160" s="113">
        <v>8.85</v>
      </c>
      <c r="H160" s="113">
        <v>8.5500000000000007</v>
      </c>
      <c r="I160" s="113">
        <v>3174805</v>
      </c>
      <c r="J160" s="113">
        <v>28206305.649999999</v>
      </c>
      <c r="K160" s="115">
        <v>43529</v>
      </c>
      <c r="L160" s="113">
        <v>2397</v>
      </c>
      <c r="M160" s="113" t="s">
        <v>2873</v>
      </c>
      <c r="N160" s="351"/>
    </row>
    <row r="161" spans="1:14">
      <c r="A161" s="113" t="s">
        <v>516</v>
      </c>
      <c r="B161" s="113" t="s">
        <v>383</v>
      </c>
      <c r="C161" s="113">
        <v>3170.3</v>
      </c>
      <c r="D161" s="113">
        <v>3198.9</v>
      </c>
      <c r="E161" s="113">
        <v>3152</v>
      </c>
      <c r="F161" s="113">
        <v>3161.4</v>
      </c>
      <c r="G161" s="113">
        <v>3152</v>
      </c>
      <c r="H161" s="113">
        <v>3170.3</v>
      </c>
      <c r="I161" s="113">
        <v>23572</v>
      </c>
      <c r="J161" s="113">
        <v>74703491</v>
      </c>
      <c r="K161" s="115">
        <v>43529</v>
      </c>
      <c r="L161" s="113">
        <v>2627</v>
      </c>
      <c r="M161" s="113" t="s">
        <v>2874</v>
      </c>
      <c r="N161" s="351"/>
    </row>
    <row r="162" spans="1:14">
      <c r="A162" s="113" t="s">
        <v>187</v>
      </c>
      <c r="B162" s="113" t="s">
        <v>383</v>
      </c>
      <c r="C162" s="113">
        <v>2655</v>
      </c>
      <c r="D162" s="113">
        <v>2708.35</v>
      </c>
      <c r="E162" s="113">
        <v>2644.6</v>
      </c>
      <c r="F162" s="113">
        <v>2695.15</v>
      </c>
      <c r="G162" s="113">
        <v>2696</v>
      </c>
      <c r="H162" s="113">
        <v>2660.75</v>
      </c>
      <c r="I162" s="113">
        <v>847307</v>
      </c>
      <c r="J162" s="113">
        <v>2267663199.8499999</v>
      </c>
      <c r="K162" s="115">
        <v>43529</v>
      </c>
      <c r="L162" s="113">
        <v>51747</v>
      </c>
      <c r="M162" s="113" t="s">
        <v>1885</v>
      </c>
      <c r="N162" s="351"/>
    </row>
    <row r="163" spans="1:14">
      <c r="A163" s="113" t="s">
        <v>517</v>
      </c>
      <c r="B163" s="113" t="s">
        <v>383</v>
      </c>
      <c r="C163" s="113">
        <v>81.2</v>
      </c>
      <c r="D163" s="113">
        <v>87.9</v>
      </c>
      <c r="E163" s="113">
        <v>81.2</v>
      </c>
      <c r="F163" s="113">
        <v>86.1</v>
      </c>
      <c r="G163" s="113">
        <v>85.7</v>
      </c>
      <c r="H163" s="113">
        <v>81.2</v>
      </c>
      <c r="I163" s="113">
        <v>72184</v>
      </c>
      <c r="J163" s="113">
        <v>6129664.7999999998</v>
      </c>
      <c r="K163" s="115">
        <v>43529</v>
      </c>
      <c r="L163" s="113">
        <v>1124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417.05</v>
      </c>
      <c r="D164" s="113">
        <v>432.35</v>
      </c>
      <c r="E164" s="113">
        <v>417.05</v>
      </c>
      <c r="F164" s="113">
        <v>426.85</v>
      </c>
      <c r="G164" s="113">
        <v>425</v>
      </c>
      <c r="H164" s="113">
        <v>420.2</v>
      </c>
      <c r="I164" s="113">
        <v>19799</v>
      </c>
      <c r="J164" s="113">
        <v>8457291.5500000007</v>
      </c>
      <c r="K164" s="115">
        <v>43529</v>
      </c>
      <c r="L164" s="113">
        <v>1037</v>
      </c>
      <c r="M164" s="113" t="s">
        <v>520</v>
      </c>
      <c r="N164" s="351"/>
    </row>
    <row r="165" spans="1:14">
      <c r="A165" s="113" t="s">
        <v>2374</v>
      </c>
      <c r="B165" s="113" t="s">
        <v>383</v>
      </c>
      <c r="C165" s="113">
        <v>38.5</v>
      </c>
      <c r="D165" s="113">
        <v>40.049999999999997</v>
      </c>
      <c r="E165" s="113">
        <v>36.75</v>
      </c>
      <c r="F165" s="113">
        <v>39.4</v>
      </c>
      <c r="G165" s="113">
        <v>39</v>
      </c>
      <c r="H165" s="113">
        <v>37.950000000000003</v>
      </c>
      <c r="I165" s="113">
        <v>28180</v>
      </c>
      <c r="J165" s="113">
        <v>1088868.45</v>
      </c>
      <c r="K165" s="115">
        <v>43529</v>
      </c>
      <c r="L165" s="113">
        <v>336</v>
      </c>
      <c r="M165" s="113" t="s">
        <v>2375</v>
      </c>
      <c r="N165" s="351"/>
    </row>
    <row r="166" spans="1:14">
      <c r="A166" s="113" t="s">
        <v>521</v>
      </c>
      <c r="B166" s="113" t="s">
        <v>383</v>
      </c>
      <c r="C166" s="113">
        <v>896</v>
      </c>
      <c r="D166" s="113">
        <v>917.5</v>
      </c>
      <c r="E166" s="113">
        <v>886.95</v>
      </c>
      <c r="F166" s="113">
        <v>911.5</v>
      </c>
      <c r="G166" s="113">
        <v>910</v>
      </c>
      <c r="H166" s="113">
        <v>894.7</v>
      </c>
      <c r="I166" s="113">
        <v>646430</v>
      </c>
      <c r="J166" s="113">
        <v>588113932.10000002</v>
      </c>
      <c r="K166" s="115">
        <v>43529</v>
      </c>
      <c r="L166" s="113">
        <v>17468</v>
      </c>
      <c r="M166" s="113" t="s">
        <v>522</v>
      </c>
      <c r="N166" s="351"/>
    </row>
    <row r="167" spans="1:14">
      <c r="A167" s="113" t="s">
        <v>523</v>
      </c>
      <c r="B167" s="113" t="s">
        <v>383</v>
      </c>
      <c r="C167" s="113">
        <v>3.85</v>
      </c>
      <c r="D167" s="113">
        <v>4.1500000000000004</v>
      </c>
      <c r="E167" s="113">
        <v>3.75</v>
      </c>
      <c r="F167" s="113">
        <v>4.1500000000000004</v>
      </c>
      <c r="G167" s="113">
        <v>4.1500000000000004</v>
      </c>
      <c r="H167" s="113">
        <v>3.8</v>
      </c>
      <c r="I167" s="113">
        <v>4063090</v>
      </c>
      <c r="J167" s="113">
        <v>16246551.800000001</v>
      </c>
      <c r="K167" s="115">
        <v>43529</v>
      </c>
      <c r="L167" s="113">
        <v>1476</v>
      </c>
      <c r="M167" s="113" t="s">
        <v>524</v>
      </c>
      <c r="N167" s="351"/>
    </row>
    <row r="168" spans="1:14">
      <c r="A168" s="113" t="s">
        <v>525</v>
      </c>
      <c r="B168" s="113" t="s">
        <v>383</v>
      </c>
      <c r="C168" s="113">
        <v>183</v>
      </c>
      <c r="D168" s="113">
        <v>188.6</v>
      </c>
      <c r="E168" s="113">
        <v>180.55</v>
      </c>
      <c r="F168" s="113">
        <v>187.25</v>
      </c>
      <c r="G168" s="113">
        <v>187.3</v>
      </c>
      <c r="H168" s="113">
        <v>180.4</v>
      </c>
      <c r="I168" s="113">
        <v>50422</v>
      </c>
      <c r="J168" s="113">
        <v>9354894.9000000004</v>
      </c>
      <c r="K168" s="115">
        <v>43529</v>
      </c>
      <c r="L168" s="113">
        <v>1639</v>
      </c>
      <c r="M168" s="113" t="s">
        <v>526</v>
      </c>
      <c r="N168" s="351"/>
    </row>
    <row r="169" spans="1:14">
      <c r="A169" s="113" t="s">
        <v>527</v>
      </c>
      <c r="B169" s="113" t="s">
        <v>383</v>
      </c>
      <c r="C169" s="113">
        <v>71.650000000000006</v>
      </c>
      <c r="D169" s="113">
        <v>74.599999999999994</v>
      </c>
      <c r="E169" s="113">
        <v>70.599999999999994</v>
      </c>
      <c r="F169" s="113">
        <v>72.95</v>
      </c>
      <c r="G169" s="113">
        <v>72.7</v>
      </c>
      <c r="H169" s="113">
        <v>70.599999999999994</v>
      </c>
      <c r="I169" s="113">
        <v>28639</v>
      </c>
      <c r="J169" s="113">
        <v>2086647.25</v>
      </c>
      <c r="K169" s="115">
        <v>43529</v>
      </c>
      <c r="L169" s="113">
        <v>397</v>
      </c>
      <c r="M169" s="113" t="s">
        <v>528</v>
      </c>
      <c r="N169" s="351"/>
    </row>
    <row r="170" spans="1:14">
      <c r="A170" s="113" t="s">
        <v>529</v>
      </c>
      <c r="B170" s="113" t="s">
        <v>383</v>
      </c>
      <c r="C170" s="113">
        <v>134</v>
      </c>
      <c r="D170" s="113">
        <v>138.75</v>
      </c>
      <c r="E170" s="113">
        <v>133.15</v>
      </c>
      <c r="F170" s="113">
        <v>137.55000000000001</v>
      </c>
      <c r="G170" s="113">
        <v>137.55000000000001</v>
      </c>
      <c r="H170" s="113">
        <v>134.94999999999999</v>
      </c>
      <c r="I170" s="113">
        <v>2773867</v>
      </c>
      <c r="J170" s="113">
        <v>378202816.94999999</v>
      </c>
      <c r="K170" s="115">
        <v>43529</v>
      </c>
      <c r="L170" s="113">
        <v>25560</v>
      </c>
      <c r="M170" s="113" t="s">
        <v>530</v>
      </c>
      <c r="N170" s="351"/>
    </row>
    <row r="171" spans="1:14">
      <c r="A171" s="113" t="s">
        <v>3369</v>
      </c>
      <c r="B171" s="113" t="s">
        <v>383</v>
      </c>
      <c r="C171" s="113">
        <v>41.3</v>
      </c>
      <c r="D171" s="113">
        <v>44.6</v>
      </c>
      <c r="E171" s="113">
        <v>41.25</v>
      </c>
      <c r="F171" s="113">
        <v>44.55</v>
      </c>
      <c r="G171" s="113">
        <v>44.55</v>
      </c>
      <c r="H171" s="113">
        <v>41.2</v>
      </c>
      <c r="I171" s="113">
        <v>2679</v>
      </c>
      <c r="J171" s="113">
        <v>115843.85</v>
      </c>
      <c r="K171" s="115">
        <v>43529</v>
      </c>
      <c r="L171" s="113">
        <v>63</v>
      </c>
      <c r="M171" s="113" t="s">
        <v>3370</v>
      </c>
      <c r="N171" s="351"/>
    </row>
    <row r="172" spans="1:14">
      <c r="A172" s="113" t="s">
        <v>531</v>
      </c>
      <c r="B172" s="113" t="s">
        <v>383</v>
      </c>
      <c r="C172" s="113">
        <v>1590.05</v>
      </c>
      <c r="D172" s="113">
        <v>1620.05</v>
      </c>
      <c r="E172" s="113">
        <v>1565</v>
      </c>
      <c r="F172" s="113">
        <v>1575.25</v>
      </c>
      <c r="G172" s="113">
        <v>1575</v>
      </c>
      <c r="H172" s="113">
        <v>1610.2</v>
      </c>
      <c r="I172" s="113">
        <v>913</v>
      </c>
      <c r="J172" s="113">
        <v>1446446.65</v>
      </c>
      <c r="K172" s="115">
        <v>43529</v>
      </c>
      <c r="L172" s="113">
        <v>147</v>
      </c>
      <c r="M172" s="113" t="s">
        <v>532</v>
      </c>
      <c r="N172" s="351"/>
    </row>
    <row r="173" spans="1:14">
      <c r="A173" s="113" t="s">
        <v>533</v>
      </c>
      <c r="B173" s="113" t="s">
        <v>383</v>
      </c>
      <c r="C173" s="113">
        <v>151.69999999999999</v>
      </c>
      <c r="D173" s="113">
        <v>157.5</v>
      </c>
      <c r="E173" s="113">
        <v>150.9</v>
      </c>
      <c r="F173" s="113">
        <v>156.35</v>
      </c>
      <c r="G173" s="113">
        <v>156</v>
      </c>
      <c r="H173" s="113">
        <v>150.30000000000001</v>
      </c>
      <c r="I173" s="113">
        <v>63768</v>
      </c>
      <c r="J173" s="113">
        <v>9878616.0999999996</v>
      </c>
      <c r="K173" s="115">
        <v>43529</v>
      </c>
      <c r="L173" s="113">
        <v>1095</v>
      </c>
      <c r="M173" s="113" t="s">
        <v>534</v>
      </c>
      <c r="N173" s="351"/>
    </row>
    <row r="174" spans="1:14">
      <c r="A174" s="113" t="s">
        <v>2535</v>
      </c>
      <c r="B174" s="113" t="s">
        <v>383</v>
      </c>
      <c r="C174" s="113">
        <v>483</v>
      </c>
      <c r="D174" s="113">
        <v>492.05</v>
      </c>
      <c r="E174" s="113">
        <v>480</v>
      </c>
      <c r="F174" s="113">
        <v>486.5</v>
      </c>
      <c r="G174" s="113">
        <v>490</v>
      </c>
      <c r="H174" s="113">
        <v>480.05</v>
      </c>
      <c r="I174" s="113">
        <v>444948</v>
      </c>
      <c r="J174" s="113">
        <v>215576263.59999999</v>
      </c>
      <c r="K174" s="115">
        <v>43529</v>
      </c>
      <c r="L174" s="113">
        <v>10195</v>
      </c>
      <c r="M174" s="113" t="s">
        <v>2536</v>
      </c>
      <c r="N174" s="351"/>
    </row>
    <row r="175" spans="1:14">
      <c r="A175" s="113" t="s">
        <v>2059</v>
      </c>
      <c r="B175" s="113" t="s">
        <v>383</v>
      </c>
      <c r="C175" s="113">
        <v>36.9</v>
      </c>
      <c r="D175" s="113">
        <v>37.700000000000003</v>
      </c>
      <c r="E175" s="113">
        <v>36.35</v>
      </c>
      <c r="F175" s="113">
        <v>37.1</v>
      </c>
      <c r="G175" s="113">
        <v>36.5</v>
      </c>
      <c r="H175" s="113">
        <v>36.799999999999997</v>
      </c>
      <c r="I175" s="113">
        <v>26802</v>
      </c>
      <c r="J175" s="113">
        <v>992665.45</v>
      </c>
      <c r="K175" s="115">
        <v>43529</v>
      </c>
      <c r="L175" s="113">
        <v>393</v>
      </c>
      <c r="M175" s="113" t="s">
        <v>2060</v>
      </c>
      <c r="N175" s="351"/>
    </row>
    <row r="176" spans="1:14">
      <c r="A176" s="113" t="s">
        <v>45</v>
      </c>
      <c r="B176" s="113" t="s">
        <v>383</v>
      </c>
      <c r="C176" s="113">
        <v>108.5</v>
      </c>
      <c r="D176" s="113">
        <v>113.7</v>
      </c>
      <c r="E176" s="113">
        <v>107.6</v>
      </c>
      <c r="F176" s="113">
        <v>112.55</v>
      </c>
      <c r="G176" s="113">
        <v>112.5</v>
      </c>
      <c r="H176" s="113">
        <v>108.1</v>
      </c>
      <c r="I176" s="113">
        <v>22697797</v>
      </c>
      <c r="J176" s="113">
        <v>2516808190.1500001</v>
      </c>
      <c r="K176" s="115">
        <v>43529</v>
      </c>
      <c r="L176" s="113">
        <v>70338</v>
      </c>
      <c r="M176" s="113" t="s">
        <v>535</v>
      </c>
      <c r="N176" s="351"/>
    </row>
    <row r="177" spans="1:14">
      <c r="A177" s="113" t="s">
        <v>536</v>
      </c>
      <c r="B177" s="113" t="s">
        <v>383</v>
      </c>
      <c r="C177" s="113">
        <v>2751</v>
      </c>
      <c r="D177" s="113">
        <v>2801.8</v>
      </c>
      <c r="E177" s="113">
        <v>2739.92</v>
      </c>
      <c r="F177" s="113">
        <v>2798.4</v>
      </c>
      <c r="G177" s="113">
        <v>2795.05</v>
      </c>
      <c r="H177" s="113">
        <v>2750.68</v>
      </c>
      <c r="I177" s="113">
        <v>11177</v>
      </c>
      <c r="J177" s="113">
        <v>30800906.350000001</v>
      </c>
      <c r="K177" s="115">
        <v>43529</v>
      </c>
      <c r="L177" s="113">
        <v>1164</v>
      </c>
      <c r="M177" s="113" t="s">
        <v>537</v>
      </c>
      <c r="N177" s="351"/>
    </row>
    <row r="178" spans="1:14">
      <c r="A178" s="113" t="s">
        <v>46</v>
      </c>
      <c r="B178" s="113" t="s">
        <v>383</v>
      </c>
      <c r="C178" s="113">
        <v>88.3</v>
      </c>
      <c r="D178" s="113">
        <v>91.6</v>
      </c>
      <c r="E178" s="113">
        <v>87.8</v>
      </c>
      <c r="F178" s="113">
        <v>90.75</v>
      </c>
      <c r="G178" s="113">
        <v>90.5</v>
      </c>
      <c r="H178" s="113">
        <v>87.5</v>
      </c>
      <c r="I178" s="113">
        <v>11636958</v>
      </c>
      <c r="J178" s="113">
        <v>1046019442.95</v>
      </c>
      <c r="K178" s="115">
        <v>43529</v>
      </c>
      <c r="L178" s="113">
        <v>33377</v>
      </c>
      <c r="M178" s="113" t="s">
        <v>538</v>
      </c>
      <c r="N178" s="351"/>
    </row>
    <row r="179" spans="1:14">
      <c r="A179" s="113" t="s">
        <v>539</v>
      </c>
      <c r="B179" s="113" t="s">
        <v>383</v>
      </c>
      <c r="C179" s="113">
        <v>70</v>
      </c>
      <c r="D179" s="113">
        <v>70</v>
      </c>
      <c r="E179" s="113">
        <v>68.55</v>
      </c>
      <c r="F179" s="113">
        <v>70</v>
      </c>
      <c r="G179" s="113">
        <v>70</v>
      </c>
      <c r="H179" s="113">
        <v>69.2</v>
      </c>
      <c r="I179" s="113">
        <v>2990</v>
      </c>
      <c r="J179" s="113">
        <v>208872</v>
      </c>
      <c r="K179" s="115">
        <v>43529</v>
      </c>
      <c r="L179" s="113">
        <v>37</v>
      </c>
      <c r="M179" s="113" t="s">
        <v>540</v>
      </c>
      <c r="N179" s="351"/>
    </row>
    <row r="180" spans="1:14">
      <c r="A180" s="113" t="s">
        <v>2629</v>
      </c>
      <c r="B180" s="113" t="s">
        <v>383</v>
      </c>
      <c r="C180" s="113">
        <v>7.25</v>
      </c>
      <c r="D180" s="113">
        <v>7.25</v>
      </c>
      <c r="E180" s="113">
        <v>6.65</v>
      </c>
      <c r="F180" s="113">
        <v>6.95</v>
      </c>
      <c r="G180" s="113">
        <v>7</v>
      </c>
      <c r="H180" s="113">
        <v>6.8</v>
      </c>
      <c r="I180" s="113">
        <v>44007</v>
      </c>
      <c r="J180" s="113">
        <v>303520.90000000002</v>
      </c>
      <c r="K180" s="115">
        <v>43529</v>
      </c>
      <c r="L180" s="113">
        <v>265</v>
      </c>
      <c r="M180" s="113" t="s">
        <v>2630</v>
      </c>
      <c r="N180" s="351"/>
    </row>
    <row r="181" spans="1:14">
      <c r="A181" s="113" t="s">
        <v>541</v>
      </c>
      <c r="B181" s="113" t="s">
        <v>383</v>
      </c>
      <c r="C181" s="113">
        <v>1351.2</v>
      </c>
      <c r="D181" s="113">
        <v>1419.95</v>
      </c>
      <c r="E181" s="113">
        <v>1329.1</v>
      </c>
      <c r="F181" s="113">
        <v>1389.55</v>
      </c>
      <c r="G181" s="113">
        <v>1410</v>
      </c>
      <c r="H181" s="113">
        <v>1331.25</v>
      </c>
      <c r="I181" s="113">
        <v>12887</v>
      </c>
      <c r="J181" s="113">
        <v>17623646.149999999</v>
      </c>
      <c r="K181" s="115">
        <v>43529</v>
      </c>
      <c r="L181" s="113">
        <v>1665</v>
      </c>
      <c r="M181" s="113" t="s">
        <v>542</v>
      </c>
      <c r="N181" s="351"/>
    </row>
    <row r="182" spans="1:14">
      <c r="A182" s="113" t="s">
        <v>3161</v>
      </c>
      <c r="B182" s="113" t="s">
        <v>383</v>
      </c>
      <c r="C182" s="113">
        <v>196</v>
      </c>
      <c r="D182" s="113">
        <v>210</v>
      </c>
      <c r="E182" s="113">
        <v>191</v>
      </c>
      <c r="F182" s="113">
        <v>192.7</v>
      </c>
      <c r="G182" s="113">
        <v>192.5</v>
      </c>
      <c r="H182" s="113">
        <v>185.4</v>
      </c>
      <c r="I182" s="113">
        <v>4304</v>
      </c>
      <c r="J182" s="113">
        <v>848534.75</v>
      </c>
      <c r="K182" s="115">
        <v>43529</v>
      </c>
      <c r="L182" s="113">
        <v>143</v>
      </c>
      <c r="M182" s="113" t="s">
        <v>3162</v>
      </c>
      <c r="N182" s="351"/>
    </row>
    <row r="183" spans="1:14">
      <c r="A183" s="113" t="s">
        <v>47</v>
      </c>
      <c r="B183" s="113" t="s">
        <v>383</v>
      </c>
      <c r="C183" s="113">
        <v>1280.05</v>
      </c>
      <c r="D183" s="113">
        <v>1310</v>
      </c>
      <c r="E183" s="113">
        <v>1275</v>
      </c>
      <c r="F183" s="113">
        <v>1305.6500000000001</v>
      </c>
      <c r="G183" s="113">
        <v>1309.95</v>
      </c>
      <c r="H183" s="113">
        <v>1280.05</v>
      </c>
      <c r="I183" s="113">
        <v>657363</v>
      </c>
      <c r="J183" s="113">
        <v>848142400.29999995</v>
      </c>
      <c r="K183" s="115">
        <v>43529</v>
      </c>
      <c r="L183" s="113">
        <v>40018</v>
      </c>
      <c r="M183" s="113" t="s">
        <v>543</v>
      </c>
      <c r="N183" s="351"/>
    </row>
    <row r="184" spans="1:14">
      <c r="A184" s="113" t="s">
        <v>544</v>
      </c>
      <c r="B184" s="113" t="s">
        <v>383</v>
      </c>
      <c r="C184" s="113">
        <v>4281.95</v>
      </c>
      <c r="D184" s="113">
        <v>4377.8999999999996</v>
      </c>
      <c r="E184" s="113">
        <v>4275</v>
      </c>
      <c r="F184" s="113">
        <v>4304.8</v>
      </c>
      <c r="G184" s="113">
        <v>4290</v>
      </c>
      <c r="H184" s="113">
        <v>4292.7</v>
      </c>
      <c r="I184" s="113">
        <v>5582</v>
      </c>
      <c r="J184" s="113">
        <v>24110232.050000001</v>
      </c>
      <c r="K184" s="115">
        <v>43529</v>
      </c>
      <c r="L184" s="113">
        <v>2101</v>
      </c>
      <c r="M184" s="113" t="s">
        <v>545</v>
      </c>
      <c r="N184" s="351"/>
    </row>
    <row r="185" spans="1:14">
      <c r="A185" s="113" t="s">
        <v>546</v>
      </c>
      <c r="B185" s="113" t="s">
        <v>383</v>
      </c>
      <c r="C185" s="113">
        <v>1070</v>
      </c>
      <c r="D185" s="113">
        <v>1136</v>
      </c>
      <c r="E185" s="113">
        <v>1046.3</v>
      </c>
      <c r="F185" s="113">
        <v>1118.6500000000001</v>
      </c>
      <c r="G185" s="113">
        <v>1115</v>
      </c>
      <c r="H185" s="113">
        <v>1065.75</v>
      </c>
      <c r="I185" s="113">
        <v>10002</v>
      </c>
      <c r="J185" s="113">
        <v>11027785.75</v>
      </c>
      <c r="K185" s="115">
        <v>43529</v>
      </c>
      <c r="L185" s="113">
        <v>1388</v>
      </c>
      <c r="M185" s="113" t="s">
        <v>547</v>
      </c>
      <c r="N185" s="351"/>
    </row>
    <row r="186" spans="1:14">
      <c r="A186" s="113" t="s">
        <v>548</v>
      </c>
      <c r="B186" s="113" t="s">
        <v>383</v>
      </c>
      <c r="C186" s="113">
        <v>1225</v>
      </c>
      <c r="D186" s="113">
        <v>1282.5</v>
      </c>
      <c r="E186" s="113">
        <v>1202</v>
      </c>
      <c r="F186" s="113">
        <v>1275.6500000000001</v>
      </c>
      <c r="G186" s="113">
        <v>1272.0999999999999</v>
      </c>
      <c r="H186" s="113">
        <v>1219.55</v>
      </c>
      <c r="I186" s="113">
        <v>222060</v>
      </c>
      <c r="J186" s="113">
        <v>278194255.55000001</v>
      </c>
      <c r="K186" s="115">
        <v>43529</v>
      </c>
      <c r="L186" s="113">
        <v>10093</v>
      </c>
      <c r="M186" s="113" t="s">
        <v>549</v>
      </c>
      <c r="N186" s="351"/>
    </row>
    <row r="187" spans="1:14">
      <c r="A187" s="113" t="s">
        <v>3125</v>
      </c>
      <c r="B187" s="113" t="s">
        <v>383</v>
      </c>
      <c r="C187" s="113">
        <v>3.05</v>
      </c>
      <c r="D187" s="113">
        <v>3.15</v>
      </c>
      <c r="E187" s="113">
        <v>3</v>
      </c>
      <c r="F187" s="113">
        <v>3</v>
      </c>
      <c r="G187" s="113">
        <v>3.05</v>
      </c>
      <c r="H187" s="113">
        <v>3.05</v>
      </c>
      <c r="I187" s="113">
        <v>865212</v>
      </c>
      <c r="J187" s="113">
        <v>2659043.35</v>
      </c>
      <c r="K187" s="115">
        <v>43529</v>
      </c>
      <c r="L187" s="113">
        <v>340</v>
      </c>
      <c r="M187" s="113" t="s">
        <v>2594</v>
      </c>
      <c r="N187" s="351"/>
    </row>
    <row r="188" spans="1:14">
      <c r="A188" s="113" t="s">
        <v>2533</v>
      </c>
      <c r="B188" s="113" t="s">
        <v>383</v>
      </c>
      <c r="C188" s="113">
        <v>288.64999999999998</v>
      </c>
      <c r="D188" s="113">
        <v>291.64999999999998</v>
      </c>
      <c r="E188" s="113">
        <v>277</v>
      </c>
      <c r="F188" s="113">
        <v>288.10000000000002</v>
      </c>
      <c r="G188" s="113">
        <v>288</v>
      </c>
      <c r="H188" s="113">
        <v>286.85000000000002</v>
      </c>
      <c r="I188" s="113">
        <v>139389</v>
      </c>
      <c r="J188" s="113">
        <v>39992875.75</v>
      </c>
      <c r="K188" s="115">
        <v>43529</v>
      </c>
      <c r="L188" s="113">
        <v>4614</v>
      </c>
      <c r="M188" s="113" t="s">
        <v>2534</v>
      </c>
      <c r="N188" s="351"/>
    </row>
    <row r="189" spans="1:14">
      <c r="A189" s="113" t="s">
        <v>2061</v>
      </c>
      <c r="B189" s="113" t="s">
        <v>383</v>
      </c>
      <c r="C189" s="113">
        <v>15.1</v>
      </c>
      <c r="D189" s="113">
        <v>15.9</v>
      </c>
      <c r="E189" s="113">
        <v>15.05</v>
      </c>
      <c r="F189" s="113">
        <v>15.9</v>
      </c>
      <c r="G189" s="113">
        <v>15.9</v>
      </c>
      <c r="H189" s="113">
        <v>15.05</v>
      </c>
      <c r="I189" s="113">
        <v>2178</v>
      </c>
      <c r="J189" s="113">
        <v>33872.5</v>
      </c>
      <c r="K189" s="115">
        <v>43529</v>
      </c>
      <c r="L189" s="113">
        <v>22</v>
      </c>
      <c r="M189" s="113" t="s">
        <v>2062</v>
      </c>
      <c r="N189" s="351"/>
    </row>
    <row r="190" spans="1:14">
      <c r="A190" s="113" t="s">
        <v>3196</v>
      </c>
      <c r="B190" s="113" t="s">
        <v>383</v>
      </c>
      <c r="C190" s="113">
        <v>16.05</v>
      </c>
      <c r="D190" s="113">
        <v>18.3</v>
      </c>
      <c r="E190" s="113">
        <v>16.05</v>
      </c>
      <c r="F190" s="113">
        <v>16.5</v>
      </c>
      <c r="G190" s="113">
        <v>16.399999999999999</v>
      </c>
      <c r="H190" s="113">
        <v>16.75</v>
      </c>
      <c r="I190" s="113">
        <v>3797</v>
      </c>
      <c r="J190" s="113">
        <v>64045.25</v>
      </c>
      <c r="K190" s="115">
        <v>43529</v>
      </c>
      <c r="L190" s="113">
        <v>34</v>
      </c>
      <c r="M190" s="113" t="s">
        <v>3197</v>
      </c>
      <c r="N190" s="351"/>
    </row>
    <row r="191" spans="1:14">
      <c r="A191" s="113" t="s">
        <v>189</v>
      </c>
      <c r="B191" s="113" t="s">
        <v>383</v>
      </c>
      <c r="C191" s="113">
        <v>85.8</v>
      </c>
      <c r="D191" s="113">
        <v>91.15</v>
      </c>
      <c r="E191" s="113">
        <v>85.15</v>
      </c>
      <c r="F191" s="113">
        <v>90.15</v>
      </c>
      <c r="G191" s="113">
        <v>90.05</v>
      </c>
      <c r="H191" s="113">
        <v>85</v>
      </c>
      <c r="I191" s="113">
        <v>19977551</v>
      </c>
      <c r="J191" s="113">
        <v>1779838516.4000001</v>
      </c>
      <c r="K191" s="115">
        <v>43529</v>
      </c>
      <c r="L191" s="113">
        <v>125744</v>
      </c>
      <c r="M191" s="113" t="s">
        <v>2016</v>
      </c>
      <c r="N191" s="351"/>
    </row>
    <row r="192" spans="1:14">
      <c r="A192" s="113" t="s">
        <v>238</v>
      </c>
      <c r="B192" s="113" t="s">
        <v>383</v>
      </c>
      <c r="C192" s="113">
        <v>855</v>
      </c>
      <c r="D192" s="113">
        <v>916.7</v>
      </c>
      <c r="E192" s="113">
        <v>850.15</v>
      </c>
      <c r="F192" s="113">
        <v>907.85</v>
      </c>
      <c r="G192" s="113">
        <v>914.95</v>
      </c>
      <c r="H192" s="113">
        <v>851</v>
      </c>
      <c r="I192" s="113">
        <v>2388639</v>
      </c>
      <c r="J192" s="113">
        <v>2113579612.8499999</v>
      </c>
      <c r="K192" s="115">
        <v>43529</v>
      </c>
      <c r="L192" s="113">
        <v>42888</v>
      </c>
      <c r="M192" s="113" t="s">
        <v>550</v>
      </c>
      <c r="N192" s="351"/>
    </row>
    <row r="193" spans="1:14">
      <c r="A193" s="113" t="s">
        <v>551</v>
      </c>
      <c r="B193" s="113" t="s">
        <v>383</v>
      </c>
      <c r="C193" s="113">
        <v>69.900000000000006</v>
      </c>
      <c r="D193" s="113">
        <v>83.15</v>
      </c>
      <c r="E193" s="113">
        <v>69.45</v>
      </c>
      <c r="F193" s="113">
        <v>79.150000000000006</v>
      </c>
      <c r="G193" s="113">
        <v>78.75</v>
      </c>
      <c r="H193" s="113">
        <v>69.3</v>
      </c>
      <c r="I193" s="113">
        <v>2823637</v>
      </c>
      <c r="J193" s="113">
        <v>220449007.94999999</v>
      </c>
      <c r="K193" s="115">
        <v>43529</v>
      </c>
      <c r="L193" s="113">
        <v>16684</v>
      </c>
      <c r="M193" s="113" t="s">
        <v>552</v>
      </c>
      <c r="N193" s="351"/>
    </row>
    <row r="194" spans="1:14">
      <c r="A194" s="113" t="s">
        <v>553</v>
      </c>
      <c r="B194" s="113" t="s">
        <v>383</v>
      </c>
      <c r="C194" s="113">
        <v>302.2</v>
      </c>
      <c r="D194" s="113">
        <v>306.8</v>
      </c>
      <c r="E194" s="113">
        <v>301.3</v>
      </c>
      <c r="F194" s="113">
        <v>304.95</v>
      </c>
      <c r="G194" s="113">
        <v>305.55</v>
      </c>
      <c r="H194" s="113">
        <v>302.2</v>
      </c>
      <c r="I194" s="113">
        <v>583906</v>
      </c>
      <c r="J194" s="113">
        <v>177961181.5</v>
      </c>
      <c r="K194" s="115">
        <v>43529</v>
      </c>
      <c r="L194" s="113">
        <v>8331</v>
      </c>
      <c r="M194" s="113" t="s">
        <v>2875</v>
      </c>
      <c r="N194" s="351"/>
    </row>
    <row r="195" spans="1:14">
      <c r="A195" s="113" t="s">
        <v>554</v>
      </c>
      <c r="B195" s="113" t="s">
        <v>383</v>
      </c>
      <c r="C195" s="113">
        <v>239.9</v>
      </c>
      <c r="D195" s="113">
        <v>259</v>
      </c>
      <c r="E195" s="113">
        <v>236.4</v>
      </c>
      <c r="F195" s="113">
        <v>256.64999999999998</v>
      </c>
      <c r="G195" s="113">
        <v>256.14999999999998</v>
      </c>
      <c r="H195" s="113">
        <v>240.4</v>
      </c>
      <c r="I195" s="113">
        <v>362074</v>
      </c>
      <c r="J195" s="113">
        <v>90846054.599999994</v>
      </c>
      <c r="K195" s="115">
        <v>43529</v>
      </c>
      <c r="L195" s="113">
        <v>6979</v>
      </c>
      <c r="M195" s="113" t="s">
        <v>555</v>
      </c>
      <c r="N195" s="351"/>
    </row>
    <row r="196" spans="1:14">
      <c r="A196" s="113" t="s">
        <v>556</v>
      </c>
      <c r="B196" s="113" t="s">
        <v>383</v>
      </c>
      <c r="C196" s="113">
        <v>181.5</v>
      </c>
      <c r="D196" s="113">
        <v>191.9</v>
      </c>
      <c r="E196" s="113">
        <v>180.75</v>
      </c>
      <c r="F196" s="113">
        <v>189.65</v>
      </c>
      <c r="G196" s="113">
        <v>188.95</v>
      </c>
      <c r="H196" s="113">
        <v>181.65</v>
      </c>
      <c r="I196" s="113">
        <v>1177998</v>
      </c>
      <c r="J196" s="113">
        <v>220619329.09999999</v>
      </c>
      <c r="K196" s="115">
        <v>43529</v>
      </c>
      <c r="L196" s="113">
        <v>17464</v>
      </c>
      <c r="M196" s="113" t="s">
        <v>557</v>
      </c>
      <c r="N196" s="351"/>
    </row>
    <row r="197" spans="1:14">
      <c r="A197" s="113" t="s">
        <v>3198</v>
      </c>
      <c r="B197" s="113" t="s">
        <v>3181</v>
      </c>
      <c r="C197" s="113">
        <v>2.5</v>
      </c>
      <c r="D197" s="113">
        <v>2.5</v>
      </c>
      <c r="E197" s="113">
        <v>2.4500000000000002</v>
      </c>
      <c r="F197" s="113">
        <v>2.5</v>
      </c>
      <c r="G197" s="113">
        <v>2.5</v>
      </c>
      <c r="H197" s="113">
        <v>2.4</v>
      </c>
      <c r="I197" s="113">
        <v>3894</v>
      </c>
      <c r="J197" s="113">
        <v>9733.4500000000007</v>
      </c>
      <c r="K197" s="115">
        <v>43529</v>
      </c>
      <c r="L197" s="113">
        <v>12</v>
      </c>
      <c r="M197" s="113" t="s">
        <v>3199</v>
      </c>
      <c r="N197" s="351"/>
    </row>
    <row r="198" spans="1:14">
      <c r="A198" s="113" t="s">
        <v>558</v>
      </c>
      <c r="B198" s="113" t="s">
        <v>383</v>
      </c>
      <c r="C198" s="113">
        <v>53.4</v>
      </c>
      <c r="D198" s="113">
        <v>60.95</v>
      </c>
      <c r="E198" s="113">
        <v>51.35</v>
      </c>
      <c r="F198" s="113">
        <v>60.95</v>
      </c>
      <c r="G198" s="113">
        <v>60.95</v>
      </c>
      <c r="H198" s="113">
        <v>50.8</v>
      </c>
      <c r="I198" s="113">
        <v>512620</v>
      </c>
      <c r="J198" s="113">
        <v>29580616.300000001</v>
      </c>
      <c r="K198" s="115">
        <v>43529</v>
      </c>
      <c r="L198" s="113">
        <v>3775</v>
      </c>
      <c r="M198" s="113" t="s">
        <v>559</v>
      </c>
      <c r="N198" s="351"/>
    </row>
    <row r="199" spans="1:14">
      <c r="A199" s="113" t="s">
        <v>560</v>
      </c>
      <c r="B199" s="113" t="s">
        <v>383</v>
      </c>
      <c r="C199" s="113">
        <v>240</v>
      </c>
      <c r="D199" s="113">
        <v>261.89999999999998</v>
      </c>
      <c r="E199" s="113">
        <v>240</v>
      </c>
      <c r="F199" s="113">
        <v>254.25</v>
      </c>
      <c r="G199" s="113">
        <v>254.15</v>
      </c>
      <c r="H199" s="113">
        <v>238.65</v>
      </c>
      <c r="I199" s="113">
        <v>17826</v>
      </c>
      <c r="J199" s="113">
        <v>4513158.75</v>
      </c>
      <c r="K199" s="115">
        <v>43529</v>
      </c>
      <c r="L199" s="113">
        <v>862</v>
      </c>
      <c r="M199" s="113" t="s">
        <v>1917</v>
      </c>
      <c r="N199" s="351"/>
    </row>
    <row r="200" spans="1:14">
      <c r="A200" s="113" t="s">
        <v>2084</v>
      </c>
      <c r="B200" s="113" t="s">
        <v>383</v>
      </c>
      <c r="C200" s="113">
        <v>30.55</v>
      </c>
      <c r="D200" s="113">
        <v>34.950000000000003</v>
      </c>
      <c r="E200" s="113">
        <v>30</v>
      </c>
      <c r="F200" s="113">
        <v>30.7</v>
      </c>
      <c r="G200" s="113">
        <v>31</v>
      </c>
      <c r="H200" s="113">
        <v>30.5</v>
      </c>
      <c r="I200" s="113">
        <v>16673</v>
      </c>
      <c r="J200" s="113">
        <v>510454.55</v>
      </c>
      <c r="K200" s="115">
        <v>43529</v>
      </c>
      <c r="L200" s="113">
        <v>136</v>
      </c>
      <c r="M200" s="113" t="s">
        <v>2085</v>
      </c>
      <c r="N200" s="351"/>
    </row>
    <row r="201" spans="1:14">
      <c r="A201" s="113" t="s">
        <v>2631</v>
      </c>
      <c r="B201" s="113" t="s">
        <v>383</v>
      </c>
      <c r="C201" s="113">
        <v>28.5</v>
      </c>
      <c r="D201" s="113">
        <v>30.5</v>
      </c>
      <c r="E201" s="113">
        <v>28.5</v>
      </c>
      <c r="F201" s="113">
        <v>29.95</v>
      </c>
      <c r="G201" s="113">
        <v>29.95</v>
      </c>
      <c r="H201" s="113">
        <v>28.8</v>
      </c>
      <c r="I201" s="113">
        <v>121</v>
      </c>
      <c r="J201" s="113">
        <v>3543.75</v>
      </c>
      <c r="K201" s="115">
        <v>43529</v>
      </c>
      <c r="L201" s="113">
        <v>9</v>
      </c>
      <c r="M201" s="113" t="s">
        <v>2632</v>
      </c>
      <c r="N201" s="351"/>
    </row>
    <row r="202" spans="1:14">
      <c r="A202" s="113" t="s">
        <v>2376</v>
      </c>
      <c r="B202" s="113" t="s">
        <v>383</v>
      </c>
      <c r="C202" s="113">
        <v>2</v>
      </c>
      <c r="D202" s="113">
        <v>2.1</v>
      </c>
      <c r="E202" s="113">
        <v>1.95</v>
      </c>
      <c r="F202" s="113">
        <v>2.0499999999999998</v>
      </c>
      <c r="G202" s="113">
        <v>2.1</v>
      </c>
      <c r="H202" s="113">
        <v>2</v>
      </c>
      <c r="I202" s="113">
        <v>358911</v>
      </c>
      <c r="J202" s="113">
        <v>729738.4</v>
      </c>
      <c r="K202" s="115">
        <v>43529</v>
      </c>
      <c r="L202" s="113">
        <v>159</v>
      </c>
      <c r="M202" s="113" t="s">
        <v>2377</v>
      </c>
      <c r="N202" s="351"/>
    </row>
    <row r="203" spans="1:14">
      <c r="A203" s="113" t="s">
        <v>1832</v>
      </c>
      <c r="B203" s="113" t="s">
        <v>383</v>
      </c>
      <c r="C203" s="113">
        <v>949.9</v>
      </c>
      <c r="D203" s="113">
        <v>969.8</v>
      </c>
      <c r="E203" s="113">
        <v>946.2</v>
      </c>
      <c r="F203" s="113">
        <v>965.15</v>
      </c>
      <c r="G203" s="113">
        <v>963.8</v>
      </c>
      <c r="H203" s="113">
        <v>949.9</v>
      </c>
      <c r="I203" s="113">
        <v>525575</v>
      </c>
      <c r="J203" s="113">
        <v>504198461.30000001</v>
      </c>
      <c r="K203" s="115">
        <v>43529</v>
      </c>
      <c r="L203" s="113">
        <v>19451</v>
      </c>
      <c r="M203" s="113" t="s">
        <v>2876</v>
      </c>
      <c r="N203" s="351"/>
    </row>
    <row r="204" spans="1:14">
      <c r="A204" s="113" t="s">
        <v>48</v>
      </c>
      <c r="B204" s="113" t="s">
        <v>383</v>
      </c>
      <c r="C204" s="113">
        <v>514</v>
      </c>
      <c r="D204" s="113">
        <v>528.45000000000005</v>
      </c>
      <c r="E204" s="113">
        <v>505.2</v>
      </c>
      <c r="F204" s="113">
        <v>526.1</v>
      </c>
      <c r="G204" s="113">
        <v>524.5</v>
      </c>
      <c r="H204" s="113">
        <v>519.75</v>
      </c>
      <c r="I204" s="113">
        <v>2469584</v>
      </c>
      <c r="J204" s="113">
        <v>1280887566.45</v>
      </c>
      <c r="K204" s="115">
        <v>43529</v>
      </c>
      <c r="L204" s="113">
        <v>53999</v>
      </c>
      <c r="M204" s="113" t="s">
        <v>561</v>
      </c>
      <c r="N204" s="351"/>
    </row>
    <row r="205" spans="1:14">
      <c r="A205" s="113" t="s">
        <v>562</v>
      </c>
      <c r="B205" s="113" t="s">
        <v>383</v>
      </c>
      <c r="C205" s="113">
        <v>160.55000000000001</v>
      </c>
      <c r="D205" s="113">
        <v>168.15</v>
      </c>
      <c r="E205" s="113">
        <v>160.55000000000001</v>
      </c>
      <c r="F205" s="113">
        <v>164.9</v>
      </c>
      <c r="G205" s="113">
        <v>166.5</v>
      </c>
      <c r="H205" s="113">
        <v>161.15</v>
      </c>
      <c r="I205" s="113">
        <v>28352</v>
      </c>
      <c r="J205" s="113">
        <v>4675597.55</v>
      </c>
      <c r="K205" s="115">
        <v>43529</v>
      </c>
      <c r="L205" s="113">
        <v>678</v>
      </c>
      <c r="M205" s="113" t="s">
        <v>563</v>
      </c>
      <c r="N205" s="351"/>
    </row>
    <row r="206" spans="1:14">
      <c r="A206" s="113" t="s">
        <v>564</v>
      </c>
      <c r="B206" s="113" t="s">
        <v>383</v>
      </c>
      <c r="C206" s="113">
        <v>3799</v>
      </c>
      <c r="D206" s="113">
        <v>4378</v>
      </c>
      <c r="E206" s="113">
        <v>3780</v>
      </c>
      <c r="F206" s="113">
        <v>4290.7</v>
      </c>
      <c r="G206" s="113">
        <v>4268.8999999999996</v>
      </c>
      <c r="H206" s="113">
        <v>3717.7</v>
      </c>
      <c r="I206" s="113">
        <v>16743</v>
      </c>
      <c r="J206" s="113">
        <v>68378493.5</v>
      </c>
      <c r="K206" s="115">
        <v>43529</v>
      </c>
      <c r="L206" s="113">
        <v>3815</v>
      </c>
      <c r="M206" s="113" t="s">
        <v>565</v>
      </c>
      <c r="N206" s="351"/>
    </row>
    <row r="207" spans="1:14">
      <c r="A207" s="113" t="s">
        <v>2005</v>
      </c>
      <c r="B207" s="113" t="s">
        <v>383</v>
      </c>
      <c r="C207" s="113">
        <v>60.45</v>
      </c>
      <c r="D207" s="113">
        <v>67</v>
      </c>
      <c r="E207" s="113">
        <v>59.05</v>
      </c>
      <c r="F207" s="113">
        <v>64.650000000000006</v>
      </c>
      <c r="G207" s="113">
        <v>62.8</v>
      </c>
      <c r="H207" s="113">
        <v>60.45</v>
      </c>
      <c r="I207" s="113">
        <v>72619</v>
      </c>
      <c r="J207" s="113">
        <v>4657721.3499999996</v>
      </c>
      <c r="K207" s="115">
        <v>43529</v>
      </c>
      <c r="L207" s="113">
        <v>536</v>
      </c>
      <c r="M207" s="113" t="s">
        <v>2006</v>
      </c>
      <c r="N207" s="351"/>
    </row>
    <row r="208" spans="1:14">
      <c r="A208" s="113" t="s">
        <v>49</v>
      </c>
      <c r="B208" s="113" t="s">
        <v>383</v>
      </c>
      <c r="C208" s="113">
        <v>308</v>
      </c>
      <c r="D208" s="113">
        <v>309.2</v>
      </c>
      <c r="E208" s="113">
        <v>303.60000000000002</v>
      </c>
      <c r="F208" s="113">
        <v>307.85000000000002</v>
      </c>
      <c r="G208" s="113">
        <v>308</v>
      </c>
      <c r="H208" s="113">
        <v>307.64999999999998</v>
      </c>
      <c r="I208" s="113">
        <v>10271412</v>
      </c>
      <c r="J208" s="113">
        <v>3148288827.4000001</v>
      </c>
      <c r="K208" s="115">
        <v>43529</v>
      </c>
      <c r="L208" s="113">
        <v>115512</v>
      </c>
      <c r="M208" s="113" t="s">
        <v>566</v>
      </c>
      <c r="N208" s="351"/>
    </row>
    <row r="209" spans="1:14">
      <c r="A209" s="113" t="s">
        <v>50</v>
      </c>
      <c r="B209" s="113" t="s">
        <v>383</v>
      </c>
      <c r="C209" s="113">
        <v>67.75</v>
      </c>
      <c r="D209" s="113">
        <v>68</v>
      </c>
      <c r="E209" s="113">
        <v>66.400000000000006</v>
      </c>
      <c r="F209" s="113">
        <v>67.3</v>
      </c>
      <c r="G209" s="113">
        <v>67.2</v>
      </c>
      <c r="H209" s="113">
        <v>66.150000000000006</v>
      </c>
      <c r="I209" s="113">
        <v>9082342</v>
      </c>
      <c r="J209" s="113">
        <v>611580240.95000005</v>
      </c>
      <c r="K209" s="115">
        <v>43529</v>
      </c>
      <c r="L209" s="113">
        <v>24799</v>
      </c>
      <c r="M209" s="113" t="s">
        <v>567</v>
      </c>
      <c r="N209" s="351"/>
    </row>
    <row r="210" spans="1:14">
      <c r="A210" s="113" t="s">
        <v>2877</v>
      </c>
      <c r="B210" s="113" t="s">
        <v>383</v>
      </c>
      <c r="C210" s="113">
        <v>30.9</v>
      </c>
      <c r="D210" s="113">
        <v>31.65</v>
      </c>
      <c r="E210" s="113">
        <v>30.9</v>
      </c>
      <c r="F210" s="113">
        <v>31.65</v>
      </c>
      <c r="G210" s="113">
        <v>31.65</v>
      </c>
      <c r="H210" s="113">
        <v>30.15</v>
      </c>
      <c r="I210" s="113">
        <v>2095</v>
      </c>
      <c r="J210" s="113">
        <v>66267.25</v>
      </c>
      <c r="K210" s="115">
        <v>43529</v>
      </c>
      <c r="L210" s="113">
        <v>20</v>
      </c>
      <c r="M210" s="113" t="s">
        <v>2878</v>
      </c>
      <c r="N210" s="351"/>
    </row>
    <row r="211" spans="1:14">
      <c r="A211" s="113" t="s">
        <v>3371</v>
      </c>
      <c r="B211" s="113" t="s">
        <v>383</v>
      </c>
      <c r="C211" s="113">
        <v>203</v>
      </c>
      <c r="D211" s="113">
        <v>203</v>
      </c>
      <c r="E211" s="113">
        <v>199.95</v>
      </c>
      <c r="F211" s="113">
        <v>201.05</v>
      </c>
      <c r="G211" s="113">
        <v>201.05</v>
      </c>
      <c r="H211" s="113">
        <v>200.05</v>
      </c>
      <c r="I211" s="113">
        <v>13972</v>
      </c>
      <c r="J211" s="113">
        <v>2810276</v>
      </c>
      <c r="K211" s="115">
        <v>43529</v>
      </c>
      <c r="L211" s="113">
        <v>356</v>
      </c>
      <c r="M211" s="113" t="s">
        <v>3372</v>
      </c>
      <c r="N211" s="351"/>
    </row>
    <row r="212" spans="1:14">
      <c r="A212" s="113" t="s">
        <v>2633</v>
      </c>
      <c r="B212" s="113" t="s">
        <v>3181</v>
      </c>
      <c r="C212" s="113">
        <v>1.75</v>
      </c>
      <c r="D212" s="113">
        <v>1.75</v>
      </c>
      <c r="E212" s="113">
        <v>1.75</v>
      </c>
      <c r="F212" s="113">
        <v>1.75</v>
      </c>
      <c r="G212" s="113">
        <v>1.75</v>
      </c>
      <c r="H212" s="113">
        <v>1.7</v>
      </c>
      <c r="I212" s="113">
        <v>30264</v>
      </c>
      <c r="J212" s="113">
        <v>52962</v>
      </c>
      <c r="K212" s="115">
        <v>43529</v>
      </c>
      <c r="L212" s="113">
        <v>26</v>
      </c>
      <c r="M212" s="113" t="s">
        <v>2634</v>
      </c>
      <c r="N212" s="351"/>
    </row>
    <row r="213" spans="1:14">
      <c r="A213" s="113" t="s">
        <v>2378</v>
      </c>
      <c r="B213" s="113" t="s">
        <v>383</v>
      </c>
      <c r="C213" s="113">
        <v>44</v>
      </c>
      <c r="D213" s="113">
        <v>45.35</v>
      </c>
      <c r="E213" s="113">
        <v>43.1</v>
      </c>
      <c r="F213" s="113">
        <v>45.35</v>
      </c>
      <c r="G213" s="113">
        <v>45.35</v>
      </c>
      <c r="H213" s="113">
        <v>43.2</v>
      </c>
      <c r="I213" s="113">
        <v>50593</v>
      </c>
      <c r="J213" s="113">
        <v>2280421.1</v>
      </c>
      <c r="K213" s="115">
        <v>43529</v>
      </c>
      <c r="L213" s="113">
        <v>373</v>
      </c>
      <c r="M213" s="113" t="s">
        <v>2379</v>
      </c>
      <c r="N213" s="351"/>
    </row>
    <row r="214" spans="1:14">
      <c r="A214" s="113" t="s">
        <v>569</v>
      </c>
      <c r="B214" s="113" t="s">
        <v>383</v>
      </c>
      <c r="C214" s="113">
        <v>15.95</v>
      </c>
      <c r="D214" s="113">
        <v>17.899999999999999</v>
      </c>
      <c r="E214" s="113">
        <v>15.4</v>
      </c>
      <c r="F214" s="113">
        <v>17.149999999999999</v>
      </c>
      <c r="G214" s="113">
        <v>17.25</v>
      </c>
      <c r="H214" s="113">
        <v>15.4</v>
      </c>
      <c r="I214" s="113">
        <v>70377</v>
      </c>
      <c r="J214" s="113">
        <v>1165253.6499999999</v>
      </c>
      <c r="K214" s="115">
        <v>43529</v>
      </c>
      <c r="L214" s="113">
        <v>375</v>
      </c>
      <c r="M214" s="113" t="s">
        <v>570</v>
      </c>
      <c r="N214" s="351"/>
    </row>
    <row r="215" spans="1:14">
      <c r="A215" s="113" t="s">
        <v>51</v>
      </c>
      <c r="B215" s="113" t="s">
        <v>383</v>
      </c>
      <c r="C215" s="113">
        <v>633.20000000000005</v>
      </c>
      <c r="D215" s="113">
        <v>633.25</v>
      </c>
      <c r="E215" s="113">
        <v>623.5</v>
      </c>
      <c r="F215" s="113">
        <v>626.9</v>
      </c>
      <c r="G215" s="113">
        <v>626</v>
      </c>
      <c r="H215" s="113">
        <v>632.9</v>
      </c>
      <c r="I215" s="113">
        <v>1257934</v>
      </c>
      <c r="J215" s="113">
        <v>789056028.75</v>
      </c>
      <c r="K215" s="115">
        <v>43529</v>
      </c>
      <c r="L215" s="113">
        <v>30425</v>
      </c>
      <c r="M215" s="113" t="s">
        <v>571</v>
      </c>
      <c r="N215" s="351"/>
    </row>
    <row r="216" spans="1:14">
      <c r="A216" s="113" t="s">
        <v>3425</v>
      </c>
      <c r="B216" s="113" t="s">
        <v>3181</v>
      </c>
      <c r="C216" s="113">
        <v>6.75</v>
      </c>
      <c r="D216" s="113">
        <v>6.75</v>
      </c>
      <c r="E216" s="113">
        <v>6.75</v>
      </c>
      <c r="F216" s="113">
        <v>6.75</v>
      </c>
      <c r="G216" s="113">
        <v>6.75</v>
      </c>
      <c r="H216" s="113">
        <v>6.75</v>
      </c>
      <c r="I216" s="113">
        <v>936</v>
      </c>
      <c r="J216" s="113">
        <v>6318</v>
      </c>
      <c r="K216" s="115">
        <v>43529</v>
      </c>
      <c r="L216" s="113">
        <v>9</v>
      </c>
      <c r="M216" s="113" t="s">
        <v>3426</v>
      </c>
      <c r="N216" s="351"/>
    </row>
    <row r="217" spans="1:14">
      <c r="A217" s="113" t="s">
        <v>2635</v>
      </c>
      <c r="B217" s="113" t="s">
        <v>383</v>
      </c>
      <c r="C217" s="113">
        <v>170.35</v>
      </c>
      <c r="D217" s="113">
        <v>180.8</v>
      </c>
      <c r="E217" s="113">
        <v>167.3</v>
      </c>
      <c r="F217" s="113">
        <v>177.75</v>
      </c>
      <c r="G217" s="113">
        <v>177.35</v>
      </c>
      <c r="H217" s="113">
        <v>169.05</v>
      </c>
      <c r="I217" s="113">
        <v>308744</v>
      </c>
      <c r="J217" s="113">
        <v>54408987.850000001</v>
      </c>
      <c r="K217" s="115">
        <v>43529</v>
      </c>
      <c r="L217" s="113">
        <v>4794</v>
      </c>
      <c r="M217" s="113" t="s">
        <v>2636</v>
      </c>
      <c r="N217" s="351"/>
    </row>
    <row r="218" spans="1:14">
      <c r="A218" s="113" t="s">
        <v>572</v>
      </c>
      <c r="B218" s="113" t="s">
        <v>383</v>
      </c>
      <c r="C218" s="113">
        <v>505.3</v>
      </c>
      <c r="D218" s="113">
        <v>539.95000000000005</v>
      </c>
      <c r="E218" s="113">
        <v>505.3</v>
      </c>
      <c r="F218" s="113">
        <v>536.1</v>
      </c>
      <c r="G218" s="113">
        <v>536</v>
      </c>
      <c r="H218" s="113">
        <v>505</v>
      </c>
      <c r="I218" s="113">
        <v>373641</v>
      </c>
      <c r="J218" s="113">
        <v>199470372.94999999</v>
      </c>
      <c r="K218" s="115">
        <v>43529</v>
      </c>
      <c r="L218" s="113">
        <v>4810</v>
      </c>
      <c r="M218" s="113" t="s">
        <v>573</v>
      </c>
      <c r="N218" s="351"/>
    </row>
    <row r="219" spans="1:14">
      <c r="A219" s="113" t="s">
        <v>2637</v>
      </c>
      <c r="B219" s="113" t="s">
        <v>3181</v>
      </c>
      <c r="C219" s="113">
        <v>45.15</v>
      </c>
      <c r="D219" s="113">
        <v>47.4</v>
      </c>
      <c r="E219" s="113">
        <v>44.9</v>
      </c>
      <c r="F219" s="113">
        <v>47.3</v>
      </c>
      <c r="G219" s="113">
        <v>47.35</v>
      </c>
      <c r="H219" s="113">
        <v>45.15</v>
      </c>
      <c r="I219" s="113">
        <v>64202</v>
      </c>
      <c r="J219" s="113">
        <v>2993874.3</v>
      </c>
      <c r="K219" s="115">
        <v>43529</v>
      </c>
      <c r="L219" s="113">
        <v>371</v>
      </c>
      <c r="M219" s="113" t="s">
        <v>2638</v>
      </c>
      <c r="N219" s="351"/>
    </row>
    <row r="220" spans="1:14">
      <c r="A220" s="113" t="s">
        <v>2311</v>
      </c>
      <c r="B220" s="113" t="s">
        <v>383</v>
      </c>
      <c r="C220" s="113">
        <v>3.55</v>
      </c>
      <c r="D220" s="113">
        <v>3.7</v>
      </c>
      <c r="E220" s="113">
        <v>3.55</v>
      </c>
      <c r="F220" s="113">
        <v>3.6</v>
      </c>
      <c r="G220" s="113">
        <v>3.7</v>
      </c>
      <c r="H220" s="113">
        <v>3.55</v>
      </c>
      <c r="I220" s="113">
        <v>42073</v>
      </c>
      <c r="J220" s="113">
        <v>153998.54999999999</v>
      </c>
      <c r="K220" s="115">
        <v>43529</v>
      </c>
      <c r="L220" s="113">
        <v>77</v>
      </c>
      <c r="M220" s="113" t="s">
        <v>2163</v>
      </c>
      <c r="N220" s="351"/>
    </row>
    <row r="221" spans="1:14">
      <c r="A221" s="113" t="s">
        <v>2757</v>
      </c>
      <c r="B221" s="113" t="s">
        <v>383</v>
      </c>
      <c r="C221" s="113">
        <v>4.8499999999999996</v>
      </c>
      <c r="D221" s="113">
        <v>5.45</v>
      </c>
      <c r="E221" s="113">
        <v>4.55</v>
      </c>
      <c r="F221" s="113">
        <v>5</v>
      </c>
      <c r="G221" s="113">
        <v>4.95</v>
      </c>
      <c r="H221" s="113">
        <v>5.15</v>
      </c>
      <c r="I221" s="113">
        <v>15996</v>
      </c>
      <c r="J221" s="113">
        <v>78061.149999999994</v>
      </c>
      <c r="K221" s="115">
        <v>43529</v>
      </c>
      <c r="L221" s="113">
        <v>46</v>
      </c>
      <c r="M221" s="113" t="s">
        <v>2758</v>
      </c>
      <c r="N221" s="351"/>
    </row>
    <row r="222" spans="1:14">
      <c r="A222" s="113" t="s">
        <v>574</v>
      </c>
      <c r="B222" s="113" t="s">
        <v>383</v>
      </c>
      <c r="C222" s="113">
        <v>177.85</v>
      </c>
      <c r="D222" s="113">
        <v>180.45</v>
      </c>
      <c r="E222" s="113">
        <v>175.15</v>
      </c>
      <c r="F222" s="113">
        <v>177.4</v>
      </c>
      <c r="G222" s="113">
        <v>177.6</v>
      </c>
      <c r="H222" s="113">
        <v>179.25</v>
      </c>
      <c r="I222" s="113">
        <v>662370</v>
      </c>
      <c r="J222" s="113">
        <v>117732235.95</v>
      </c>
      <c r="K222" s="115">
        <v>43529</v>
      </c>
      <c r="L222" s="113">
        <v>3211</v>
      </c>
      <c r="M222" s="113" t="s">
        <v>2879</v>
      </c>
      <c r="N222" s="351"/>
    </row>
    <row r="223" spans="1:14">
      <c r="A223" s="113" t="s">
        <v>575</v>
      </c>
      <c r="B223" s="113" t="s">
        <v>383</v>
      </c>
      <c r="C223" s="113">
        <v>21.5</v>
      </c>
      <c r="D223" s="113">
        <v>22.8</v>
      </c>
      <c r="E223" s="113">
        <v>20.5</v>
      </c>
      <c r="F223" s="113">
        <v>21.1</v>
      </c>
      <c r="G223" s="113">
        <v>20.8</v>
      </c>
      <c r="H223" s="113">
        <v>21.05</v>
      </c>
      <c r="I223" s="113">
        <v>3454870</v>
      </c>
      <c r="J223" s="113">
        <v>73422553.900000006</v>
      </c>
      <c r="K223" s="115">
        <v>43529</v>
      </c>
      <c r="L223" s="113">
        <v>5512</v>
      </c>
      <c r="M223" s="113" t="s">
        <v>576</v>
      </c>
      <c r="N223" s="351"/>
    </row>
    <row r="224" spans="1:14">
      <c r="A224" s="113" t="s">
        <v>1928</v>
      </c>
      <c r="B224" s="113" t="s">
        <v>383</v>
      </c>
      <c r="C224" s="113">
        <v>104.6</v>
      </c>
      <c r="D224" s="113">
        <v>111.8</v>
      </c>
      <c r="E224" s="113">
        <v>103</v>
      </c>
      <c r="F224" s="113">
        <v>110.8</v>
      </c>
      <c r="G224" s="113">
        <v>110.7</v>
      </c>
      <c r="H224" s="113">
        <v>103.55</v>
      </c>
      <c r="I224" s="113">
        <v>161664</v>
      </c>
      <c r="J224" s="113">
        <v>17489756.800000001</v>
      </c>
      <c r="K224" s="115">
        <v>43529</v>
      </c>
      <c r="L224" s="113">
        <v>1774</v>
      </c>
      <c r="M224" s="113" t="s">
        <v>2041</v>
      </c>
      <c r="N224" s="351"/>
    </row>
    <row r="225" spans="1:14">
      <c r="A225" s="113" t="s">
        <v>577</v>
      </c>
      <c r="B225" s="113" t="s">
        <v>383</v>
      </c>
      <c r="C225" s="113">
        <v>3.6</v>
      </c>
      <c r="D225" s="113">
        <v>3.75</v>
      </c>
      <c r="E225" s="113">
        <v>3.5</v>
      </c>
      <c r="F225" s="113">
        <v>3.75</v>
      </c>
      <c r="G225" s="113">
        <v>3.75</v>
      </c>
      <c r="H225" s="113">
        <v>3.6</v>
      </c>
      <c r="I225" s="113">
        <v>5180</v>
      </c>
      <c r="J225" s="113">
        <v>19110.2</v>
      </c>
      <c r="K225" s="115">
        <v>43529</v>
      </c>
      <c r="L225" s="113">
        <v>32</v>
      </c>
      <c r="M225" s="113" t="s">
        <v>578</v>
      </c>
      <c r="N225" s="351"/>
    </row>
    <row r="226" spans="1:14">
      <c r="A226" s="113" t="s">
        <v>3671</v>
      </c>
      <c r="B226" s="113" t="s">
        <v>3181</v>
      </c>
      <c r="C226" s="113">
        <v>0.6</v>
      </c>
      <c r="D226" s="113">
        <v>0.6</v>
      </c>
      <c r="E226" s="113">
        <v>0.6</v>
      </c>
      <c r="F226" s="113">
        <v>0.6</v>
      </c>
      <c r="G226" s="113">
        <v>0.6</v>
      </c>
      <c r="H226" s="113">
        <v>0.65</v>
      </c>
      <c r="I226" s="113">
        <v>1247</v>
      </c>
      <c r="J226" s="113">
        <v>748.2</v>
      </c>
      <c r="K226" s="115">
        <v>43529</v>
      </c>
      <c r="L226" s="113">
        <v>6</v>
      </c>
      <c r="M226" s="113" t="s">
        <v>3672</v>
      </c>
      <c r="N226" s="351"/>
    </row>
    <row r="227" spans="1:14">
      <c r="A227" s="113" t="s">
        <v>579</v>
      </c>
      <c r="B227" s="113" t="s">
        <v>383</v>
      </c>
      <c r="C227" s="113">
        <v>3128.6</v>
      </c>
      <c r="D227" s="113">
        <v>3148.95</v>
      </c>
      <c r="E227" s="113">
        <v>3095.1</v>
      </c>
      <c r="F227" s="113">
        <v>3133.55</v>
      </c>
      <c r="G227" s="113">
        <v>3125</v>
      </c>
      <c r="H227" s="113">
        <v>3143.65</v>
      </c>
      <c r="I227" s="113">
        <v>2598</v>
      </c>
      <c r="J227" s="113">
        <v>8092751.7999999998</v>
      </c>
      <c r="K227" s="115">
        <v>43529</v>
      </c>
      <c r="L227" s="113">
        <v>599</v>
      </c>
      <c r="M227" s="113" t="s">
        <v>580</v>
      </c>
      <c r="N227" s="351"/>
    </row>
    <row r="228" spans="1:14">
      <c r="A228" s="113" t="s">
        <v>581</v>
      </c>
      <c r="B228" s="113" t="s">
        <v>383</v>
      </c>
      <c r="C228" s="113">
        <v>629.95000000000005</v>
      </c>
      <c r="D228" s="113">
        <v>655</v>
      </c>
      <c r="E228" s="113">
        <v>623.9</v>
      </c>
      <c r="F228" s="113">
        <v>649.25</v>
      </c>
      <c r="G228" s="113">
        <v>644.04999999999995</v>
      </c>
      <c r="H228" s="113">
        <v>624.95000000000005</v>
      </c>
      <c r="I228" s="113">
        <v>26120</v>
      </c>
      <c r="J228" s="113">
        <v>16722415.65</v>
      </c>
      <c r="K228" s="115">
        <v>43529</v>
      </c>
      <c r="L228" s="113">
        <v>2488</v>
      </c>
      <c r="M228" s="113" t="s">
        <v>582</v>
      </c>
      <c r="N228" s="351"/>
    </row>
    <row r="229" spans="1:14">
      <c r="A229" s="113" t="s">
        <v>583</v>
      </c>
      <c r="B229" s="113" t="s">
        <v>383</v>
      </c>
      <c r="C229" s="113">
        <v>104.55</v>
      </c>
      <c r="D229" s="113">
        <v>115</v>
      </c>
      <c r="E229" s="113">
        <v>104.55</v>
      </c>
      <c r="F229" s="113">
        <v>111.8</v>
      </c>
      <c r="G229" s="113">
        <v>111.8</v>
      </c>
      <c r="H229" s="113">
        <v>105.95</v>
      </c>
      <c r="I229" s="113">
        <v>276175</v>
      </c>
      <c r="J229" s="113">
        <v>30858181.899999999</v>
      </c>
      <c r="K229" s="115">
        <v>43529</v>
      </c>
      <c r="L229" s="113">
        <v>3140</v>
      </c>
      <c r="M229" s="113" t="s">
        <v>584</v>
      </c>
      <c r="N229" s="351"/>
    </row>
    <row r="230" spans="1:14">
      <c r="A230" s="113" t="s">
        <v>585</v>
      </c>
      <c r="B230" s="113" t="s">
        <v>383</v>
      </c>
      <c r="C230" s="113">
        <v>114</v>
      </c>
      <c r="D230" s="113">
        <v>121.3</v>
      </c>
      <c r="E230" s="113">
        <v>114</v>
      </c>
      <c r="F230" s="113">
        <v>117.7</v>
      </c>
      <c r="G230" s="113">
        <v>117.4</v>
      </c>
      <c r="H230" s="113">
        <v>114</v>
      </c>
      <c r="I230" s="113">
        <v>1815183</v>
      </c>
      <c r="J230" s="113">
        <v>214609400.94999999</v>
      </c>
      <c r="K230" s="115">
        <v>43529</v>
      </c>
      <c r="L230" s="113">
        <v>13173</v>
      </c>
      <c r="M230" s="113" t="s">
        <v>586</v>
      </c>
      <c r="N230" s="351"/>
    </row>
    <row r="231" spans="1:14">
      <c r="A231" s="113" t="s">
        <v>2212</v>
      </c>
      <c r="B231" s="113" t="s">
        <v>383</v>
      </c>
      <c r="C231" s="113">
        <v>217</v>
      </c>
      <c r="D231" s="113">
        <v>231.7</v>
      </c>
      <c r="E231" s="113">
        <v>214.05</v>
      </c>
      <c r="F231" s="113">
        <v>225.7</v>
      </c>
      <c r="G231" s="113">
        <v>226</v>
      </c>
      <c r="H231" s="113">
        <v>212.65</v>
      </c>
      <c r="I231" s="113">
        <v>114407</v>
      </c>
      <c r="J231" s="113">
        <v>25572653.100000001</v>
      </c>
      <c r="K231" s="115">
        <v>43529</v>
      </c>
      <c r="L231" s="113">
        <v>3548</v>
      </c>
      <c r="M231" s="113" t="s">
        <v>2880</v>
      </c>
      <c r="N231" s="351"/>
    </row>
    <row r="232" spans="1:14">
      <c r="A232" s="113" t="s">
        <v>52</v>
      </c>
      <c r="B232" s="113" t="s">
        <v>383</v>
      </c>
      <c r="C232" s="113">
        <v>18700</v>
      </c>
      <c r="D232" s="113">
        <v>18991</v>
      </c>
      <c r="E232" s="113">
        <v>18665.2</v>
      </c>
      <c r="F232" s="113">
        <v>18923.3</v>
      </c>
      <c r="G232" s="113">
        <v>18930</v>
      </c>
      <c r="H232" s="113">
        <v>18749.75</v>
      </c>
      <c r="I232" s="113">
        <v>18202</v>
      </c>
      <c r="J232" s="113">
        <v>342728354.14999998</v>
      </c>
      <c r="K232" s="115">
        <v>43529</v>
      </c>
      <c r="L232" s="113">
        <v>8210</v>
      </c>
      <c r="M232" s="113" t="s">
        <v>587</v>
      </c>
      <c r="N232" s="351"/>
    </row>
    <row r="233" spans="1:14">
      <c r="A233" s="113" t="s">
        <v>53</v>
      </c>
      <c r="B233" s="113" t="s">
        <v>383</v>
      </c>
      <c r="C233" s="113">
        <v>346.05</v>
      </c>
      <c r="D233" s="113">
        <v>365.45</v>
      </c>
      <c r="E233" s="113">
        <v>345.45</v>
      </c>
      <c r="F233" s="113">
        <v>362.5</v>
      </c>
      <c r="G233" s="113">
        <v>363</v>
      </c>
      <c r="H233" s="113">
        <v>346.05</v>
      </c>
      <c r="I233" s="113">
        <v>6380951</v>
      </c>
      <c r="J233" s="113">
        <v>2284105581.75</v>
      </c>
      <c r="K233" s="115">
        <v>43529</v>
      </c>
      <c r="L233" s="113">
        <v>134759</v>
      </c>
      <c r="M233" s="113" t="s">
        <v>588</v>
      </c>
      <c r="N233" s="351"/>
    </row>
    <row r="234" spans="1:14">
      <c r="A234" s="113" t="s">
        <v>589</v>
      </c>
      <c r="B234" s="113" t="s">
        <v>383</v>
      </c>
      <c r="C234" s="113">
        <v>27</v>
      </c>
      <c r="D234" s="113">
        <v>29.6</v>
      </c>
      <c r="E234" s="113">
        <v>26.95</v>
      </c>
      <c r="F234" s="113">
        <v>28.9</v>
      </c>
      <c r="G234" s="113">
        <v>28.85</v>
      </c>
      <c r="H234" s="113">
        <v>26.95</v>
      </c>
      <c r="I234" s="113">
        <v>221695</v>
      </c>
      <c r="J234" s="113">
        <v>6318952.8499999996</v>
      </c>
      <c r="K234" s="115">
        <v>43529</v>
      </c>
      <c r="L234" s="113">
        <v>1583</v>
      </c>
      <c r="M234" s="113" t="s">
        <v>590</v>
      </c>
      <c r="N234" s="351"/>
    </row>
    <row r="235" spans="1:14">
      <c r="A235" s="113" t="s">
        <v>2617</v>
      </c>
      <c r="B235" s="113" t="s">
        <v>3181</v>
      </c>
      <c r="C235" s="113">
        <v>9.0500000000000007</v>
      </c>
      <c r="D235" s="113">
        <v>9.0500000000000007</v>
      </c>
      <c r="E235" s="113">
        <v>8.25</v>
      </c>
      <c r="F235" s="113">
        <v>8.9499999999999993</v>
      </c>
      <c r="G235" s="113">
        <v>8.9499999999999993</v>
      </c>
      <c r="H235" s="113">
        <v>8.65</v>
      </c>
      <c r="I235" s="113">
        <v>64006</v>
      </c>
      <c r="J235" s="113">
        <v>555468.6</v>
      </c>
      <c r="K235" s="115">
        <v>43529</v>
      </c>
      <c r="L235" s="113">
        <v>206</v>
      </c>
      <c r="M235" s="113" t="s">
        <v>2639</v>
      </c>
      <c r="N235" s="351"/>
    </row>
    <row r="236" spans="1:14">
      <c r="A236" s="113" t="s">
        <v>591</v>
      </c>
      <c r="B236" s="113" t="s">
        <v>383</v>
      </c>
      <c r="C236" s="113">
        <v>205.1</v>
      </c>
      <c r="D236" s="113">
        <v>207</v>
      </c>
      <c r="E236" s="113">
        <v>199</v>
      </c>
      <c r="F236" s="113">
        <v>200.5</v>
      </c>
      <c r="G236" s="113">
        <v>200.6</v>
      </c>
      <c r="H236" s="113">
        <v>201.8</v>
      </c>
      <c r="I236" s="113">
        <v>113707</v>
      </c>
      <c r="J236" s="113">
        <v>23047609</v>
      </c>
      <c r="K236" s="115">
        <v>43529</v>
      </c>
      <c r="L236" s="113">
        <v>4556</v>
      </c>
      <c r="M236" s="113" t="s">
        <v>592</v>
      </c>
      <c r="N236" s="351"/>
    </row>
    <row r="237" spans="1:14">
      <c r="A237" s="113" t="s">
        <v>191</v>
      </c>
      <c r="B237" s="113" t="s">
        <v>383</v>
      </c>
      <c r="C237" s="113">
        <v>3065.2</v>
      </c>
      <c r="D237" s="113">
        <v>3100.25</v>
      </c>
      <c r="E237" s="113">
        <v>3060</v>
      </c>
      <c r="F237" s="113">
        <v>3068.85</v>
      </c>
      <c r="G237" s="113">
        <v>3070</v>
      </c>
      <c r="H237" s="113">
        <v>3077.25</v>
      </c>
      <c r="I237" s="113">
        <v>246280</v>
      </c>
      <c r="J237" s="113">
        <v>757744102.20000005</v>
      </c>
      <c r="K237" s="115">
        <v>43529</v>
      </c>
      <c r="L237" s="113">
        <v>29731</v>
      </c>
      <c r="M237" s="113" t="s">
        <v>3167</v>
      </c>
      <c r="N237" s="351"/>
    </row>
    <row r="238" spans="1:14">
      <c r="A238" s="113" t="s">
        <v>2185</v>
      </c>
      <c r="B238" s="113" t="s">
        <v>383</v>
      </c>
      <c r="C238" s="113">
        <v>97.4</v>
      </c>
      <c r="D238" s="113">
        <v>99.95</v>
      </c>
      <c r="E238" s="113">
        <v>96.15</v>
      </c>
      <c r="F238" s="113">
        <v>97.9</v>
      </c>
      <c r="G238" s="113">
        <v>98.9</v>
      </c>
      <c r="H238" s="113">
        <v>96.6</v>
      </c>
      <c r="I238" s="113">
        <v>22859</v>
      </c>
      <c r="J238" s="113">
        <v>2225777.2999999998</v>
      </c>
      <c r="K238" s="115">
        <v>43529</v>
      </c>
      <c r="L238" s="113">
        <v>2291</v>
      </c>
      <c r="M238" s="113" t="s">
        <v>2189</v>
      </c>
      <c r="N238" s="351"/>
    </row>
    <row r="239" spans="1:14">
      <c r="A239" s="113" t="s">
        <v>593</v>
      </c>
      <c r="B239" s="113" t="s">
        <v>383</v>
      </c>
      <c r="C239" s="113">
        <v>59.85</v>
      </c>
      <c r="D239" s="113">
        <v>60.85</v>
      </c>
      <c r="E239" s="113">
        <v>57.55</v>
      </c>
      <c r="F239" s="113">
        <v>58.15</v>
      </c>
      <c r="G239" s="113">
        <v>58</v>
      </c>
      <c r="H239" s="113">
        <v>59.3</v>
      </c>
      <c r="I239" s="113">
        <v>40692</v>
      </c>
      <c r="J239" s="113">
        <v>2405910.9500000002</v>
      </c>
      <c r="K239" s="115">
        <v>43529</v>
      </c>
      <c r="L239" s="113">
        <v>507</v>
      </c>
      <c r="M239" s="113" t="s">
        <v>594</v>
      </c>
      <c r="N239" s="351"/>
    </row>
    <row r="240" spans="1:14">
      <c r="A240" s="113" t="s">
        <v>251</v>
      </c>
      <c r="B240" s="113" t="s">
        <v>383</v>
      </c>
      <c r="C240" s="113">
        <v>570</v>
      </c>
      <c r="D240" s="113">
        <v>603</v>
      </c>
      <c r="E240" s="113">
        <v>570</v>
      </c>
      <c r="F240" s="113">
        <v>601.6</v>
      </c>
      <c r="G240" s="113">
        <v>600.70000000000005</v>
      </c>
      <c r="H240" s="113">
        <v>570.70000000000005</v>
      </c>
      <c r="I240" s="113">
        <v>189874</v>
      </c>
      <c r="J240" s="113">
        <v>112846028.34999999</v>
      </c>
      <c r="K240" s="115">
        <v>43529</v>
      </c>
      <c r="L240" s="113">
        <v>8022</v>
      </c>
      <c r="M240" s="113" t="s">
        <v>1994</v>
      </c>
      <c r="N240" s="351"/>
    </row>
    <row r="241" spans="1:14">
      <c r="A241" s="113" t="s">
        <v>2380</v>
      </c>
      <c r="B241" s="113" t="s">
        <v>383</v>
      </c>
      <c r="C241" s="113">
        <v>2.1</v>
      </c>
      <c r="D241" s="113">
        <v>2.2000000000000002</v>
      </c>
      <c r="E241" s="113">
        <v>2.0499999999999998</v>
      </c>
      <c r="F241" s="113">
        <v>2.15</v>
      </c>
      <c r="G241" s="113">
        <v>2.2000000000000002</v>
      </c>
      <c r="H241" s="113">
        <v>2.0499999999999998</v>
      </c>
      <c r="I241" s="113">
        <v>76278</v>
      </c>
      <c r="J241" s="113">
        <v>163826.4</v>
      </c>
      <c r="K241" s="115">
        <v>43529</v>
      </c>
      <c r="L241" s="113">
        <v>90</v>
      </c>
      <c r="M241" s="113" t="s">
        <v>2381</v>
      </c>
      <c r="N241" s="351"/>
    </row>
    <row r="242" spans="1:14">
      <c r="A242" s="113" t="s">
        <v>595</v>
      </c>
      <c r="B242" s="113" t="s">
        <v>383</v>
      </c>
      <c r="C242" s="113">
        <v>43</v>
      </c>
      <c r="D242" s="113">
        <v>43.6</v>
      </c>
      <c r="E242" s="113">
        <v>41.6</v>
      </c>
      <c r="F242" s="113">
        <v>43.45</v>
      </c>
      <c r="G242" s="113">
        <v>43</v>
      </c>
      <c r="H242" s="113">
        <v>41.45</v>
      </c>
      <c r="I242" s="113">
        <v>19185</v>
      </c>
      <c r="J242" s="113">
        <v>818183.15</v>
      </c>
      <c r="K242" s="115">
        <v>43529</v>
      </c>
      <c r="L242" s="113">
        <v>183</v>
      </c>
      <c r="M242" s="113" t="s">
        <v>596</v>
      </c>
      <c r="N242" s="351"/>
    </row>
    <row r="243" spans="1:14">
      <c r="A243" s="113" t="s">
        <v>3376</v>
      </c>
      <c r="B243" s="113" t="s">
        <v>383</v>
      </c>
      <c r="C243" s="113">
        <v>3039</v>
      </c>
      <c r="D243" s="113">
        <v>3039</v>
      </c>
      <c r="E243" s="113">
        <v>2944.6</v>
      </c>
      <c r="F243" s="113">
        <v>2962.3</v>
      </c>
      <c r="G243" s="113">
        <v>2944.6</v>
      </c>
      <c r="H243" s="113">
        <v>3055</v>
      </c>
      <c r="I243" s="113">
        <v>106</v>
      </c>
      <c r="J243" s="113">
        <v>318087.65000000002</v>
      </c>
      <c r="K243" s="115">
        <v>43529</v>
      </c>
      <c r="L243" s="113">
        <v>18</v>
      </c>
      <c r="M243" s="113" t="s">
        <v>3377</v>
      </c>
      <c r="N243" s="351"/>
    </row>
    <row r="244" spans="1:14">
      <c r="A244" s="113" t="s">
        <v>3472</v>
      </c>
      <c r="B244" s="113" t="s">
        <v>383</v>
      </c>
      <c r="C244" s="113">
        <v>113.5</v>
      </c>
      <c r="D244" s="113">
        <v>115</v>
      </c>
      <c r="E244" s="113">
        <v>113.5</v>
      </c>
      <c r="F244" s="113">
        <v>115</v>
      </c>
      <c r="G244" s="113">
        <v>115</v>
      </c>
      <c r="H244" s="113">
        <v>114.72</v>
      </c>
      <c r="I244" s="113">
        <v>156</v>
      </c>
      <c r="J244" s="113">
        <v>17871</v>
      </c>
      <c r="K244" s="115">
        <v>43529</v>
      </c>
      <c r="L244" s="113">
        <v>8</v>
      </c>
      <c r="M244" s="113" t="s">
        <v>3473</v>
      </c>
      <c r="N244" s="351"/>
    </row>
    <row r="245" spans="1:14">
      <c r="A245" s="113" t="s">
        <v>3491</v>
      </c>
      <c r="B245" s="113" t="s">
        <v>383</v>
      </c>
      <c r="C245" s="113">
        <v>107.9</v>
      </c>
      <c r="D245" s="113">
        <v>108</v>
      </c>
      <c r="E245" s="113">
        <v>106.5</v>
      </c>
      <c r="F245" s="113">
        <v>107.6</v>
      </c>
      <c r="G245" s="113">
        <v>107.1</v>
      </c>
      <c r="H245" s="113">
        <v>107.45</v>
      </c>
      <c r="I245" s="113">
        <v>541524</v>
      </c>
      <c r="J245" s="113">
        <v>58163521.850000001</v>
      </c>
      <c r="K245" s="115">
        <v>43529</v>
      </c>
      <c r="L245" s="113">
        <v>7285</v>
      </c>
      <c r="M245" s="113" t="s">
        <v>1052</v>
      </c>
      <c r="N245" s="351"/>
    </row>
    <row r="246" spans="1:14">
      <c r="A246" s="113" t="s">
        <v>2640</v>
      </c>
      <c r="B246" s="113" t="s">
        <v>383</v>
      </c>
      <c r="C246" s="113">
        <v>3.2</v>
      </c>
      <c r="D246" s="113">
        <v>3.35</v>
      </c>
      <c r="E246" s="113">
        <v>3.1</v>
      </c>
      <c r="F246" s="113">
        <v>3.35</v>
      </c>
      <c r="G246" s="113">
        <v>3.35</v>
      </c>
      <c r="H246" s="113">
        <v>3.2</v>
      </c>
      <c r="I246" s="113">
        <v>115547</v>
      </c>
      <c r="J246" s="113">
        <v>384317.1</v>
      </c>
      <c r="K246" s="115">
        <v>43529</v>
      </c>
      <c r="L246" s="113">
        <v>89</v>
      </c>
      <c r="M246" s="113" t="s">
        <v>2641</v>
      </c>
      <c r="N246" s="351"/>
    </row>
    <row r="247" spans="1:14">
      <c r="A247" s="113" t="s">
        <v>2382</v>
      </c>
      <c r="B247" s="113" t="s">
        <v>383</v>
      </c>
      <c r="C247" s="113">
        <v>183.55</v>
      </c>
      <c r="D247" s="113">
        <v>198.45</v>
      </c>
      <c r="E247" s="113">
        <v>180</v>
      </c>
      <c r="F247" s="113">
        <v>192.45</v>
      </c>
      <c r="G247" s="113">
        <v>192</v>
      </c>
      <c r="H247" s="113">
        <v>180.85</v>
      </c>
      <c r="I247" s="113">
        <v>88071</v>
      </c>
      <c r="J247" s="113">
        <v>16936510</v>
      </c>
      <c r="K247" s="115">
        <v>43529</v>
      </c>
      <c r="L247" s="113">
        <v>3110</v>
      </c>
      <c r="M247" s="113" t="s">
        <v>2383</v>
      </c>
      <c r="N247" s="351"/>
    </row>
    <row r="248" spans="1:14">
      <c r="A248" s="113" t="s">
        <v>3445</v>
      </c>
      <c r="B248" s="113" t="s">
        <v>3181</v>
      </c>
      <c r="C248" s="113">
        <v>16.5</v>
      </c>
      <c r="D248" s="113">
        <v>16.5</v>
      </c>
      <c r="E248" s="113">
        <v>16.399999999999999</v>
      </c>
      <c r="F248" s="113">
        <v>16.399999999999999</v>
      </c>
      <c r="G248" s="113">
        <v>16.399999999999999</v>
      </c>
      <c r="H248" s="113">
        <v>16</v>
      </c>
      <c r="I248" s="113">
        <v>805</v>
      </c>
      <c r="J248" s="113">
        <v>13227.5</v>
      </c>
      <c r="K248" s="115">
        <v>43529</v>
      </c>
      <c r="L248" s="113">
        <v>6</v>
      </c>
      <c r="M248" s="113" t="s">
        <v>3446</v>
      </c>
      <c r="N248" s="351"/>
    </row>
    <row r="249" spans="1:14">
      <c r="A249" s="113" t="s">
        <v>2881</v>
      </c>
      <c r="B249" s="113" t="s">
        <v>383</v>
      </c>
      <c r="C249" s="113">
        <v>27.7</v>
      </c>
      <c r="D249" s="113">
        <v>27.9</v>
      </c>
      <c r="E249" s="113">
        <v>26.65</v>
      </c>
      <c r="F249" s="113">
        <v>27.35</v>
      </c>
      <c r="G249" s="113">
        <v>27.3</v>
      </c>
      <c r="H249" s="113">
        <v>27</v>
      </c>
      <c r="I249" s="113">
        <v>366827</v>
      </c>
      <c r="J249" s="113">
        <v>9956211.5500000007</v>
      </c>
      <c r="K249" s="115">
        <v>43529</v>
      </c>
      <c r="L249" s="113">
        <v>6656</v>
      </c>
      <c r="M249" s="113" t="s">
        <v>2882</v>
      </c>
      <c r="N249" s="351"/>
    </row>
    <row r="250" spans="1:14">
      <c r="A250" s="113" t="s">
        <v>193</v>
      </c>
      <c r="B250" s="113" t="s">
        <v>383</v>
      </c>
      <c r="C250" s="113">
        <v>320</v>
      </c>
      <c r="D250" s="113">
        <v>332.75</v>
      </c>
      <c r="E250" s="113">
        <v>320</v>
      </c>
      <c r="F250" s="113">
        <v>331.3</v>
      </c>
      <c r="G250" s="113">
        <v>331.1</v>
      </c>
      <c r="H250" s="113">
        <v>323.2</v>
      </c>
      <c r="I250" s="113">
        <v>2292914</v>
      </c>
      <c r="J250" s="113">
        <v>752135129.79999995</v>
      </c>
      <c r="K250" s="115">
        <v>43529</v>
      </c>
      <c r="L250" s="113">
        <v>40899</v>
      </c>
      <c r="M250" s="113" t="s">
        <v>597</v>
      </c>
      <c r="N250" s="351"/>
    </row>
    <row r="251" spans="1:14">
      <c r="A251" s="113" t="s">
        <v>2642</v>
      </c>
      <c r="B251" s="113" t="s">
        <v>383</v>
      </c>
      <c r="C251" s="113">
        <v>18.600000000000001</v>
      </c>
      <c r="D251" s="113">
        <v>18.600000000000001</v>
      </c>
      <c r="E251" s="113">
        <v>17.600000000000001</v>
      </c>
      <c r="F251" s="113">
        <v>18.05</v>
      </c>
      <c r="G251" s="113">
        <v>18.399999999999999</v>
      </c>
      <c r="H251" s="113">
        <v>17.8</v>
      </c>
      <c r="I251" s="113">
        <v>15039</v>
      </c>
      <c r="J251" s="113">
        <v>273009.65000000002</v>
      </c>
      <c r="K251" s="115">
        <v>43529</v>
      </c>
      <c r="L251" s="113">
        <v>96</v>
      </c>
      <c r="M251" s="113" t="s">
        <v>2643</v>
      </c>
      <c r="N251" s="351"/>
    </row>
    <row r="252" spans="1:14">
      <c r="A252" s="113" t="s">
        <v>598</v>
      </c>
      <c r="B252" s="113" t="s">
        <v>383</v>
      </c>
      <c r="C252" s="113">
        <v>45.3</v>
      </c>
      <c r="D252" s="113">
        <v>49.5</v>
      </c>
      <c r="E252" s="113">
        <v>45.2</v>
      </c>
      <c r="F252" s="113">
        <v>48.65</v>
      </c>
      <c r="G252" s="113">
        <v>48.6</v>
      </c>
      <c r="H252" s="113">
        <v>45.6</v>
      </c>
      <c r="I252" s="113">
        <v>308816</v>
      </c>
      <c r="J252" s="113">
        <v>14890928.949999999</v>
      </c>
      <c r="K252" s="115">
        <v>43529</v>
      </c>
      <c r="L252" s="113">
        <v>2745</v>
      </c>
      <c r="M252" s="113" t="s">
        <v>599</v>
      </c>
      <c r="N252" s="351"/>
    </row>
    <row r="253" spans="1:14">
      <c r="A253" s="113" t="s">
        <v>54</v>
      </c>
      <c r="B253" s="113" t="s">
        <v>383</v>
      </c>
      <c r="C253" s="113">
        <v>243.9</v>
      </c>
      <c r="D253" s="113">
        <v>255</v>
      </c>
      <c r="E253" s="113">
        <v>242.2</v>
      </c>
      <c r="F253" s="113">
        <v>253.35</v>
      </c>
      <c r="G253" s="113">
        <v>254.5</v>
      </c>
      <c r="H253" s="113">
        <v>242.4</v>
      </c>
      <c r="I253" s="113">
        <v>6408506</v>
      </c>
      <c r="J253" s="113">
        <v>1600291778.4000001</v>
      </c>
      <c r="K253" s="115">
        <v>43529</v>
      </c>
      <c r="L253" s="113">
        <v>48688</v>
      </c>
      <c r="M253" s="113" t="s">
        <v>600</v>
      </c>
      <c r="N253" s="351"/>
    </row>
    <row r="254" spans="1:14">
      <c r="A254" s="113" t="s">
        <v>601</v>
      </c>
      <c r="B254" s="113" t="s">
        <v>383</v>
      </c>
      <c r="C254" s="113">
        <v>276.55</v>
      </c>
      <c r="D254" s="113">
        <v>296.7</v>
      </c>
      <c r="E254" s="113">
        <v>276.39999999999998</v>
      </c>
      <c r="F254" s="113">
        <v>293.64999999999998</v>
      </c>
      <c r="G254" s="113">
        <v>294.5</v>
      </c>
      <c r="H254" s="113">
        <v>275.8</v>
      </c>
      <c r="I254" s="113">
        <v>2196314</v>
      </c>
      <c r="J254" s="113">
        <v>633405754.20000005</v>
      </c>
      <c r="K254" s="115">
        <v>43529</v>
      </c>
      <c r="L254" s="113">
        <v>25218</v>
      </c>
      <c r="M254" s="113" t="s">
        <v>2220</v>
      </c>
      <c r="N254" s="351"/>
    </row>
    <row r="255" spans="1:14">
      <c r="A255" s="113" t="s">
        <v>2644</v>
      </c>
      <c r="B255" s="113" t="s">
        <v>383</v>
      </c>
      <c r="C255" s="113">
        <v>240.7</v>
      </c>
      <c r="D255" s="113">
        <v>244.7</v>
      </c>
      <c r="E255" s="113">
        <v>233</v>
      </c>
      <c r="F255" s="113">
        <v>240.45</v>
      </c>
      <c r="G255" s="113">
        <v>240</v>
      </c>
      <c r="H255" s="113">
        <v>239.55</v>
      </c>
      <c r="I255" s="113">
        <v>104001</v>
      </c>
      <c r="J255" s="113">
        <v>25049149.399999999</v>
      </c>
      <c r="K255" s="115">
        <v>43529</v>
      </c>
      <c r="L255" s="113">
        <v>1584</v>
      </c>
      <c r="M255" s="113" t="s">
        <v>2645</v>
      </c>
      <c r="N255" s="351"/>
    </row>
    <row r="256" spans="1:14">
      <c r="A256" s="113" t="s">
        <v>2195</v>
      </c>
      <c r="B256" s="113" t="s">
        <v>383</v>
      </c>
      <c r="C256" s="113">
        <v>221</v>
      </c>
      <c r="D256" s="113">
        <v>243.8</v>
      </c>
      <c r="E256" s="113">
        <v>221</v>
      </c>
      <c r="F256" s="113">
        <v>241.2</v>
      </c>
      <c r="G256" s="113">
        <v>240.1</v>
      </c>
      <c r="H256" s="113">
        <v>219.3</v>
      </c>
      <c r="I256" s="113">
        <v>97871</v>
      </c>
      <c r="J256" s="113">
        <v>23017815.550000001</v>
      </c>
      <c r="K256" s="115">
        <v>43529</v>
      </c>
      <c r="L256" s="113">
        <v>2495</v>
      </c>
      <c r="M256" s="113" t="s">
        <v>2196</v>
      </c>
      <c r="N256" s="351"/>
    </row>
    <row r="257" spans="1:14">
      <c r="A257" s="113" t="s">
        <v>602</v>
      </c>
      <c r="B257" s="113" t="s">
        <v>383</v>
      </c>
      <c r="C257" s="113">
        <v>393.85</v>
      </c>
      <c r="D257" s="113">
        <v>410</v>
      </c>
      <c r="E257" s="113">
        <v>390</v>
      </c>
      <c r="F257" s="113">
        <v>407.15</v>
      </c>
      <c r="G257" s="113">
        <v>406.1</v>
      </c>
      <c r="H257" s="113">
        <v>390.4</v>
      </c>
      <c r="I257" s="113">
        <v>74526</v>
      </c>
      <c r="J257" s="113">
        <v>30100553.75</v>
      </c>
      <c r="K257" s="115">
        <v>43529</v>
      </c>
      <c r="L257" s="113">
        <v>3957</v>
      </c>
      <c r="M257" s="113" t="s">
        <v>2883</v>
      </c>
      <c r="N257" s="351"/>
    </row>
    <row r="258" spans="1:14">
      <c r="A258" s="113" t="s">
        <v>1983</v>
      </c>
      <c r="B258" s="113" t="s">
        <v>3181</v>
      </c>
      <c r="C258" s="113">
        <v>190.5</v>
      </c>
      <c r="D258" s="113">
        <v>199</v>
      </c>
      <c r="E258" s="113">
        <v>185.55</v>
      </c>
      <c r="F258" s="113">
        <v>190</v>
      </c>
      <c r="G258" s="113">
        <v>190</v>
      </c>
      <c r="H258" s="113">
        <v>195</v>
      </c>
      <c r="I258" s="113">
        <v>1128</v>
      </c>
      <c r="J258" s="113">
        <v>218603.45</v>
      </c>
      <c r="K258" s="115">
        <v>43529</v>
      </c>
      <c r="L258" s="113">
        <v>25</v>
      </c>
      <c r="M258" s="113" t="s">
        <v>1984</v>
      </c>
      <c r="N258" s="351"/>
    </row>
    <row r="259" spans="1:14">
      <c r="A259" s="113" t="s">
        <v>603</v>
      </c>
      <c r="B259" s="113" t="s">
        <v>383</v>
      </c>
      <c r="C259" s="113">
        <v>377.7</v>
      </c>
      <c r="D259" s="113">
        <v>388.1</v>
      </c>
      <c r="E259" s="113">
        <v>375.6</v>
      </c>
      <c r="F259" s="113">
        <v>386.75</v>
      </c>
      <c r="G259" s="113">
        <v>386</v>
      </c>
      <c r="H259" s="113">
        <v>380.85</v>
      </c>
      <c r="I259" s="113">
        <v>58363</v>
      </c>
      <c r="J259" s="113">
        <v>22448229.649999999</v>
      </c>
      <c r="K259" s="115">
        <v>43529</v>
      </c>
      <c r="L259" s="113">
        <v>4012</v>
      </c>
      <c r="M259" s="113" t="s">
        <v>604</v>
      </c>
      <c r="N259" s="351"/>
    </row>
    <row r="260" spans="1:14">
      <c r="A260" s="113" t="s">
        <v>605</v>
      </c>
      <c r="B260" s="113" t="s">
        <v>383</v>
      </c>
      <c r="C260" s="113">
        <v>69.25</v>
      </c>
      <c r="D260" s="113">
        <v>71.8</v>
      </c>
      <c r="E260" s="113">
        <v>69.25</v>
      </c>
      <c r="F260" s="113">
        <v>71.2</v>
      </c>
      <c r="G260" s="113">
        <v>71.8</v>
      </c>
      <c r="H260" s="113">
        <v>68.849999999999994</v>
      </c>
      <c r="I260" s="113">
        <v>7921</v>
      </c>
      <c r="J260" s="113">
        <v>557300.35</v>
      </c>
      <c r="K260" s="115">
        <v>43529</v>
      </c>
      <c r="L260" s="113">
        <v>123</v>
      </c>
      <c r="M260" s="113" t="s">
        <v>606</v>
      </c>
      <c r="N260" s="351"/>
    </row>
    <row r="261" spans="1:14">
      <c r="A261" s="113" t="s">
        <v>607</v>
      </c>
      <c r="B261" s="113" t="s">
        <v>383</v>
      </c>
      <c r="C261" s="113">
        <v>974.95</v>
      </c>
      <c r="D261" s="113">
        <v>984.15</v>
      </c>
      <c r="E261" s="113">
        <v>968.35</v>
      </c>
      <c r="F261" s="113">
        <v>979.95</v>
      </c>
      <c r="G261" s="113">
        <v>980</v>
      </c>
      <c r="H261" s="113">
        <v>962.75</v>
      </c>
      <c r="I261" s="113">
        <v>35791</v>
      </c>
      <c r="J261" s="113">
        <v>35057018.600000001</v>
      </c>
      <c r="K261" s="115">
        <v>43529</v>
      </c>
      <c r="L261" s="113">
        <v>5621</v>
      </c>
      <c r="M261" s="113" t="s">
        <v>608</v>
      </c>
      <c r="N261" s="351"/>
    </row>
    <row r="262" spans="1:14">
      <c r="A262" s="113" t="s">
        <v>2384</v>
      </c>
      <c r="B262" s="113" t="s">
        <v>383</v>
      </c>
      <c r="C262" s="113">
        <v>1.1000000000000001</v>
      </c>
      <c r="D262" s="113">
        <v>1.1000000000000001</v>
      </c>
      <c r="E262" s="113">
        <v>1.05</v>
      </c>
      <c r="F262" s="113">
        <v>1.1000000000000001</v>
      </c>
      <c r="G262" s="113">
        <v>1.1000000000000001</v>
      </c>
      <c r="H262" s="113">
        <v>1.1000000000000001</v>
      </c>
      <c r="I262" s="113">
        <v>561728</v>
      </c>
      <c r="J262" s="113">
        <v>596350.25</v>
      </c>
      <c r="K262" s="115">
        <v>43529</v>
      </c>
      <c r="L262" s="113">
        <v>178</v>
      </c>
      <c r="M262" s="113" t="s">
        <v>2385</v>
      </c>
      <c r="N262" s="351"/>
    </row>
    <row r="263" spans="1:14">
      <c r="A263" s="113" t="s">
        <v>230</v>
      </c>
      <c r="B263" s="113" t="s">
        <v>383</v>
      </c>
      <c r="C263" s="113">
        <v>160.65</v>
      </c>
      <c r="D263" s="113">
        <v>164.15</v>
      </c>
      <c r="E263" s="113">
        <v>158.35</v>
      </c>
      <c r="F263" s="113">
        <v>159.55000000000001</v>
      </c>
      <c r="G263" s="113">
        <v>159.25</v>
      </c>
      <c r="H263" s="113">
        <v>160.55000000000001</v>
      </c>
      <c r="I263" s="113">
        <v>2734566</v>
      </c>
      <c r="J263" s="113">
        <v>442237615.94999999</v>
      </c>
      <c r="K263" s="115">
        <v>43529</v>
      </c>
      <c r="L263" s="113">
        <v>29808</v>
      </c>
      <c r="M263" s="113" t="s">
        <v>2884</v>
      </c>
      <c r="N263" s="351"/>
    </row>
    <row r="264" spans="1:14">
      <c r="A264" s="113" t="s">
        <v>2386</v>
      </c>
      <c r="B264" s="113" t="s">
        <v>383</v>
      </c>
      <c r="C264" s="113">
        <v>6.2</v>
      </c>
      <c r="D264" s="113">
        <v>6.75</v>
      </c>
      <c r="E264" s="113">
        <v>6.2</v>
      </c>
      <c r="F264" s="113">
        <v>6.65</v>
      </c>
      <c r="G264" s="113">
        <v>6.65</v>
      </c>
      <c r="H264" s="113">
        <v>6.2</v>
      </c>
      <c r="I264" s="113">
        <v>70527</v>
      </c>
      <c r="J264" s="113">
        <v>461413.6</v>
      </c>
      <c r="K264" s="115">
        <v>43529</v>
      </c>
      <c r="L264" s="113">
        <v>111</v>
      </c>
      <c r="M264" s="113" t="s">
        <v>2387</v>
      </c>
      <c r="N264" s="351"/>
    </row>
    <row r="265" spans="1:14">
      <c r="A265" s="113" t="s">
        <v>609</v>
      </c>
      <c r="B265" s="113" t="s">
        <v>383</v>
      </c>
      <c r="C265" s="113">
        <v>273.14999999999998</v>
      </c>
      <c r="D265" s="113">
        <v>285.95</v>
      </c>
      <c r="E265" s="113">
        <v>273.14999999999998</v>
      </c>
      <c r="F265" s="113">
        <v>285.64999999999998</v>
      </c>
      <c r="G265" s="113">
        <v>285.95</v>
      </c>
      <c r="H265" s="113">
        <v>279.39999999999998</v>
      </c>
      <c r="I265" s="113">
        <v>523794</v>
      </c>
      <c r="J265" s="113">
        <v>146719239.44999999</v>
      </c>
      <c r="K265" s="115">
        <v>43529</v>
      </c>
      <c r="L265" s="113">
        <v>1036</v>
      </c>
      <c r="M265" s="113" t="s">
        <v>610</v>
      </c>
      <c r="N265" s="351"/>
    </row>
    <row r="266" spans="1:14">
      <c r="A266" s="113" t="s">
        <v>2095</v>
      </c>
      <c r="B266" s="113" t="s">
        <v>383</v>
      </c>
      <c r="C266" s="113">
        <v>220.4</v>
      </c>
      <c r="D266" s="113">
        <v>231.4</v>
      </c>
      <c r="E266" s="113">
        <v>220</v>
      </c>
      <c r="F266" s="113">
        <v>229.15</v>
      </c>
      <c r="G266" s="113">
        <v>231.4</v>
      </c>
      <c r="H266" s="113">
        <v>220.5</v>
      </c>
      <c r="I266" s="113">
        <v>307778</v>
      </c>
      <c r="J266" s="113">
        <v>69942230.799999997</v>
      </c>
      <c r="K266" s="115">
        <v>43529</v>
      </c>
      <c r="L266" s="113">
        <v>5672</v>
      </c>
      <c r="M266" s="113" t="s">
        <v>2096</v>
      </c>
      <c r="N266" s="351"/>
    </row>
    <row r="267" spans="1:14">
      <c r="A267" s="113" t="s">
        <v>229</v>
      </c>
      <c r="B267" s="113" t="s">
        <v>383</v>
      </c>
      <c r="C267" s="113">
        <v>1110</v>
      </c>
      <c r="D267" s="113">
        <v>1139</v>
      </c>
      <c r="E267" s="113">
        <v>1101</v>
      </c>
      <c r="F267" s="113">
        <v>1133.5999999999999</v>
      </c>
      <c r="G267" s="113">
        <v>1131.2</v>
      </c>
      <c r="H267" s="113">
        <v>1110.55</v>
      </c>
      <c r="I267" s="113">
        <v>516964</v>
      </c>
      <c r="J267" s="113">
        <v>581991400.25</v>
      </c>
      <c r="K267" s="115">
        <v>43529</v>
      </c>
      <c r="L267" s="113">
        <v>13813</v>
      </c>
      <c r="M267" s="113" t="s">
        <v>611</v>
      </c>
      <c r="N267" s="351"/>
    </row>
    <row r="268" spans="1:14">
      <c r="A268" s="113" t="s">
        <v>3200</v>
      </c>
      <c r="B268" s="113" t="s">
        <v>3181</v>
      </c>
      <c r="C268" s="113">
        <v>19.100000000000001</v>
      </c>
      <c r="D268" s="113">
        <v>20.8</v>
      </c>
      <c r="E268" s="113">
        <v>19.100000000000001</v>
      </c>
      <c r="F268" s="113">
        <v>20.5</v>
      </c>
      <c r="G268" s="113">
        <v>20.45</v>
      </c>
      <c r="H268" s="113">
        <v>19.850000000000001</v>
      </c>
      <c r="I268" s="113">
        <v>79803</v>
      </c>
      <c r="J268" s="113">
        <v>1628492.7</v>
      </c>
      <c r="K268" s="115">
        <v>43529</v>
      </c>
      <c r="L268" s="113">
        <v>137</v>
      </c>
      <c r="M268" s="113" t="s">
        <v>3201</v>
      </c>
      <c r="N268" s="351"/>
    </row>
    <row r="269" spans="1:14">
      <c r="A269" s="113" t="s">
        <v>2278</v>
      </c>
      <c r="B269" s="113" t="s">
        <v>383</v>
      </c>
      <c r="C269" s="113">
        <v>9.0500000000000007</v>
      </c>
      <c r="D269" s="113">
        <v>9.6999999999999993</v>
      </c>
      <c r="E269" s="113">
        <v>9.0500000000000007</v>
      </c>
      <c r="F269" s="113">
        <v>9.35</v>
      </c>
      <c r="G269" s="113">
        <v>9.5</v>
      </c>
      <c r="H269" s="113">
        <v>9</v>
      </c>
      <c r="I269" s="113">
        <v>25380</v>
      </c>
      <c r="J269" s="113">
        <v>239040.5</v>
      </c>
      <c r="K269" s="115">
        <v>43529</v>
      </c>
      <c r="L269" s="113">
        <v>60</v>
      </c>
      <c r="M269" s="113" t="s">
        <v>2279</v>
      </c>
      <c r="N269" s="351"/>
    </row>
    <row r="270" spans="1:14">
      <c r="A270" s="113" t="s">
        <v>2885</v>
      </c>
      <c r="B270" s="113" t="s">
        <v>383</v>
      </c>
      <c r="C270" s="113">
        <v>5.85</v>
      </c>
      <c r="D270" s="113">
        <v>6.05</v>
      </c>
      <c r="E270" s="113">
        <v>5.8</v>
      </c>
      <c r="F270" s="113">
        <v>6.05</v>
      </c>
      <c r="G270" s="113">
        <v>6.05</v>
      </c>
      <c r="H270" s="113">
        <v>5.8</v>
      </c>
      <c r="I270" s="113">
        <v>63880</v>
      </c>
      <c r="J270" s="113">
        <v>384873.25</v>
      </c>
      <c r="K270" s="115">
        <v>43529</v>
      </c>
      <c r="L270" s="113">
        <v>70</v>
      </c>
      <c r="M270" s="113" t="s">
        <v>2886</v>
      </c>
      <c r="N270" s="351"/>
    </row>
    <row r="271" spans="1:14">
      <c r="A271" s="113" t="s">
        <v>612</v>
      </c>
      <c r="B271" s="113" t="s">
        <v>383</v>
      </c>
      <c r="C271" s="113">
        <v>244</v>
      </c>
      <c r="D271" s="113">
        <v>255</v>
      </c>
      <c r="E271" s="113">
        <v>244</v>
      </c>
      <c r="F271" s="113">
        <v>250.2</v>
      </c>
      <c r="G271" s="113">
        <v>248.1</v>
      </c>
      <c r="H271" s="113">
        <v>246.6</v>
      </c>
      <c r="I271" s="113">
        <v>41945</v>
      </c>
      <c r="J271" s="113">
        <v>10551534.65</v>
      </c>
      <c r="K271" s="115">
        <v>43529</v>
      </c>
      <c r="L271" s="113">
        <v>1230</v>
      </c>
      <c r="M271" s="113" t="s">
        <v>613</v>
      </c>
      <c r="N271" s="351"/>
    </row>
    <row r="272" spans="1:14">
      <c r="A272" s="113" t="s">
        <v>2280</v>
      </c>
      <c r="B272" s="113" t="s">
        <v>383</v>
      </c>
      <c r="C272" s="113">
        <v>6.1</v>
      </c>
      <c r="D272" s="113">
        <v>6.55</v>
      </c>
      <c r="E272" s="113">
        <v>6.1</v>
      </c>
      <c r="F272" s="113">
        <v>6.45</v>
      </c>
      <c r="G272" s="113">
        <v>6.4</v>
      </c>
      <c r="H272" s="113">
        <v>6.15</v>
      </c>
      <c r="I272" s="113">
        <v>134489</v>
      </c>
      <c r="J272" s="113">
        <v>859790.4</v>
      </c>
      <c r="K272" s="115">
        <v>43529</v>
      </c>
      <c r="L272" s="113">
        <v>231</v>
      </c>
      <c r="M272" s="113" t="s">
        <v>2281</v>
      </c>
      <c r="N272" s="351"/>
    </row>
    <row r="273" spans="1:14">
      <c r="A273" s="113" t="s">
        <v>614</v>
      </c>
      <c r="B273" s="113" t="s">
        <v>383</v>
      </c>
      <c r="C273" s="113">
        <v>32.1</v>
      </c>
      <c r="D273" s="113">
        <v>32.799999999999997</v>
      </c>
      <c r="E273" s="113">
        <v>31.5</v>
      </c>
      <c r="F273" s="113">
        <v>32.15</v>
      </c>
      <c r="G273" s="113">
        <v>32.049999999999997</v>
      </c>
      <c r="H273" s="113">
        <v>31.05</v>
      </c>
      <c r="I273" s="113">
        <v>1304101</v>
      </c>
      <c r="J273" s="113">
        <v>41914582.149999999</v>
      </c>
      <c r="K273" s="115">
        <v>43529</v>
      </c>
      <c r="L273" s="113">
        <v>5863</v>
      </c>
      <c r="M273" s="113" t="s">
        <v>615</v>
      </c>
      <c r="N273" s="351"/>
    </row>
    <row r="274" spans="1:14">
      <c r="A274" s="113" t="s">
        <v>2543</v>
      </c>
      <c r="B274" s="113" t="s">
        <v>383</v>
      </c>
      <c r="C274" s="113">
        <v>32.1</v>
      </c>
      <c r="D274" s="113">
        <v>34.6</v>
      </c>
      <c r="E274" s="113">
        <v>32.1</v>
      </c>
      <c r="F274" s="113">
        <v>34.15</v>
      </c>
      <c r="G274" s="113">
        <v>34</v>
      </c>
      <c r="H274" s="113">
        <v>32.65</v>
      </c>
      <c r="I274" s="113">
        <v>408012</v>
      </c>
      <c r="J274" s="113">
        <v>13804532.800000001</v>
      </c>
      <c r="K274" s="115">
        <v>43529</v>
      </c>
      <c r="L274" s="113">
        <v>964</v>
      </c>
      <c r="M274" s="113" t="s">
        <v>2544</v>
      </c>
      <c r="N274" s="351"/>
    </row>
    <row r="275" spans="1:14">
      <c r="A275" s="113" t="s">
        <v>616</v>
      </c>
      <c r="B275" s="113" t="s">
        <v>383</v>
      </c>
      <c r="C275" s="113">
        <v>405.15</v>
      </c>
      <c r="D275" s="113">
        <v>424.95</v>
      </c>
      <c r="E275" s="113">
        <v>403.3</v>
      </c>
      <c r="F275" s="113">
        <v>423.15</v>
      </c>
      <c r="G275" s="113">
        <v>424.95</v>
      </c>
      <c r="H275" s="113">
        <v>414.35</v>
      </c>
      <c r="I275" s="113">
        <v>1882</v>
      </c>
      <c r="J275" s="113">
        <v>787258.6</v>
      </c>
      <c r="K275" s="115">
        <v>43529</v>
      </c>
      <c r="L275" s="113">
        <v>131</v>
      </c>
      <c r="M275" s="113" t="s">
        <v>617</v>
      </c>
      <c r="N275" s="351"/>
    </row>
    <row r="276" spans="1:14">
      <c r="A276" s="113" t="s">
        <v>618</v>
      </c>
      <c r="B276" s="113" t="s">
        <v>383</v>
      </c>
      <c r="C276" s="113">
        <v>181</v>
      </c>
      <c r="D276" s="113">
        <v>186.9</v>
      </c>
      <c r="E276" s="113">
        <v>180.5</v>
      </c>
      <c r="F276" s="113">
        <v>185.65</v>
      </c>
      <c r="G276" s="113">
        <v>186.55</v>
      </c>
      <c r="H276" s="113">
        <v>181.55</v>
      </c>
      <c r="I276" s="113">
        <v>276007</v>
      </c>
      <c r="J276" s="113">
        <v>50986397.350000001</v>
      </c>
      <c r="K276" s="115">
        <v>43529</v>
      </c>
      <c r="L276" s="113">
        <v>6710</v>
      </c>
      <c r="M276" s="113" t="s">
        <v>619</v>
      </c>
      <c r="N276" s="351"/>
    </row>
    <row r="277" spans="1:14">
      <c r="A277" s="113" t="s">
        <v>55</v>
      </c>
      <c r="B277" s="113" t="s">
        <v>383</v>
      </c>
      <c r="C277" s="113">
        <v>828</v>
      </c>
      <c r="D277" s="113">
        <v>862.1</v>
      </c>
      <c r="E277" s="113">
        <v>827.3</v>
      </c>
      <c r="F277" s="113">
        <v>859.7</v>
      </c>
      <c r="G277" s="113">
        <v>858.95</v>
      </c>
      <c r="H277" s="113">
        <v>830.75</v>
      </c>
      <c r="I277" s="113">
        <v>848300</v>
      </c>
      <c r="J277" s="113">
        <v>718289213.25</v>
      </c>
      <c r="K277" s="115">
        <v>43529</v>
      </c>
      <c r="L277" s="113">
        <v>14045</v>
      </c>
      <c r="M277" s="113" t="s">
        <v>620</v>
      </c>
      <c r="N277" s="351"/>
    </row>
    <row r="278" spans="1:14">
      <c r="A278" s="113" t="s">
        <v>621</v>
      </c>
      <c r="B278" s="113" t="s">
        <v>383</v>
      </c>
      <c r="C278" s="113">
        <v>2499.9</v>
      </c>
      <c r="D278" s="113">
        <v>2523.6</v>
      </c>
      <c r="E278" s="113">
        <v>2454.9499999999998</v>
      </c>
      <c r="F278" s="113">
        <v>2500.85</v>
      </c>
      <c r="G278" s="113">
        <v>2490</v>
      </c>
      <c r="H278" s="113">
        <v>2470.0500000000002</v>
      </c>
      <c r="I278" s="113">
        <v>10428</v>
      </c>
      <c r="J278" s="113">
        <v>26067312.149999999</v>
      </c>
      <c r="K278" s="115">
        <v>43529</v>
      </c>
      <c r="L278" s="113">
        <v>2567</v>
      </c>
      <c r="M278" s="113" t="s">
        <v>622</v>
      </c>
      <c r="N278" s="351"/>
    </row>
    <row r="279" spans="1:14">
      <c r="A279" s="113" t="s">
        <v>2646</v>
      </c>
      <c r="B279" s="113" t="s">
        <v>383</v>
      </c>
      <c r="C279" s="113">
        <v>26.25</v>
      </c>
      <c r="D279" s="113">
        <v>27.7</v>
      </c>
      <c r="E279" s="113">
        <v>25.95</v>
      </c>
      <c r="F279" s="113">
        <v>26.9</v>
      </c>
      <c r="G279" s="113">
        <v>26.8</v>
      </c>
      <c r="H279" s="113">
        <v>26.25</v>
      </c>
      <c r="I279" s="113">
        <v>714546</v>
      </c>
      <c r="J279" s="113">
        <v>19336370.850000001</v>
      </c>
      <c r="K279" s="115">
        <v>43529</v>
      </c>
      <c r="L279" s="113">
        <v>698</v>
      </c>
      <c r="M279" s="113" t="s">
        <v>2647</v>
      </c>
      <c r="N279" s="351"/>
    </row>
    <row r="280" spans="1:14">
      <c r="A280" s="113" t="s">
        <v>56</v>
      </c>
      <c r="B280" s="113" t="s">
        <v>383</v>
      </c>
      <c r="C280" s="113">
        <v>686</v>
      </c>
      <c r="D280" s="113">
        <v>713.55</v>
      </c>
      <c r="E280" s="113">
        <v>686</v>
      </c>
      <c r="F280" s="113">
        <v>704.95</v>
      </c>
      <c r="G280" s="113">
        <v>704.9</v>
      </c>
      <c r="H280" s="113">
        <v>685.6</v>
      </c>
      <c r="I280" s="113">
        <v>426187</v>
      </c>
      <c r="J280" s="113">
        <v>299651535.5</v>
      </c>
      <c r="K280" s="115">
        <v>43529</v>
      </c>
      <c r="L280" s="113">
        <v>16768</v>
      </c>
      <c r="M280" s="113" t="s">
        <v>623</v>
      </c>
      <c r="N280" s="351"/>
    </row>
    <row r="281" spans="1:14">
      <c r="A281" s="113" t="s">
        <v>3380</v>
      </c>
      <c r="B281" s="113" t="s">
        <v>383</v>
      </c>
      <c r="C281" s="113">
        <v>520.79999999999995</v>
      </c>
      <c r="D281" s="113">
        <v>526.5</v>
      </c>
      <c r="E281" s="113">
        <v>486.4</v>
      </c>
      <c r="F281" s="113">
        <v>496.15</v>
      </c>
      <c r="G281" s="113">
        <v>490</v>
      </c>
      <c r="H281" s="113">
        <v>523.20000000000005</v>
      </c>
      <c r="I281" s="113">
        <v>561043</v>
      </c>
      <c r="J281" s="113">
        <v>289270426.05000001</v>
      </c>
      <c r="K281" s="115">
        <v>43529</v>
      </c>
      <c r="L281" s="113">
        <v>9532</v>
      </c>
      <c r="M281" s="113" t="s">
        <v>3381</v>
      </c>
      <c r="N281" s="351"/>
    </row>
    <row r="282" spans="1:14">
      <c r="A282" s="113" t="s">
        <v>624</v>
      </c>
      <c r="B282" s="113" t="s">
        <v>383</v>
      </c>
      <c r="C282" s="113">
        <v>131.55000000000001</v>
      </c>
      <c r="D282" s="113">
        <v>132.35</v>
      </c>
      <c r="E282" s="113">
        <v>129.15</v>
      </c>
      <c r="F282" s="113">
        <v>130.5</v>
      </c>
      <c r="G282" s="113">
        <v>130</v>
      </c>
      <c r="H282" s="113">
        <v>130.19999999999999</v>
      </c>
      <c r="I282" s="113">
        <v>642596</v>
      </c>
      <c r="J282" s="113">
        <v>84284966.549999997</v>
      </c>
      <c r="K282" s="115">
        <v>43529</v>
      </c>
      <c r="L282" s="113">
        <v>5878</v>
      </c>
      <c r="M282" s="113" t="s">
        <v>1931</v>
      </c>
      <c r="N282" s="351"/>
    </row>
    <row r="283" spans="1:14">
      <c r="A283" s="113" t="s">
        <v>2004</v>
      </c>
      <c r="B283" s="113" t="s">
        <v>383</v>
      </c>
      <c r="C283" s="113">
        <v>36.5</v>
      </c>
      <c r="D283" s="113">
        <v>39.25</v>
      </c>
      <c r="E283" s="113">
        <v>35.85</v>
      </c>
      <c r="F283" s="113">
        <v>38.049999999999997</v>
      </c>
      <c r="G283" s="113">
        <v>37.950000000000003</v>
      </c>
      <c r="H283" s="113">
        <v>36.6</v>
      </c>
      <c r="I283" s="113">
        <v>23289184</v>
      </c>
      <c r="J283" s="113">
        <v>871283397.79999995</v>
      </c>
      <c r="K283" s="115">
        <v>43529</v>
      </c>
      <c r="L283" s="113">
        <v>38486</v>
      </c>
      <c r="M283" s="113" t="s">
        <v>651</v>
      </c>
      <c r="N283" s="351"/>
    </row>
    <row r="284" spans="1:14">
      <c r="A284" s="113" t="s">
        <v>3408</v>
      </c>
      <c r="B284" s="113" t="s">
        <v>383</v>
      </c>
      <c r="C284" s="113">
        <v>273.25</v>
      </c>
      <c r="D284" s="113">
        <v>282</v>
      </c>
      <c r="E284" s="113">
        <v>271.25</v>
      </c>
      <c r="F284" s="113">
        <v>280.75</v>
      </c>
      <c r="G284" s="113">
        <v>281</v>
      </c>
      <c r="H284" s="113">
        <v>273.2</v>
      </c>
      <c r="I284" s="113">
        <v>66163</v>
      </c>
      <c r="J284" s="113">
        <v>18268662.350000001</v>
      </c>
      <c r="K284" s="115">
        <v>43529</v>
      </c>
      <c r="L284" s="113">
        <v>1955</v>
      </c>
      <c r="M284" s="113" t="s">
        <v>3409</v>
      </c>
      <c r="N284" s="351"/>
    </row>
    <row r="285" spans="1:14">
      <c r="A285" s="113" t="s">
        <v>625</v>
      </c>
      <c r="B285" s="113" t="s">
        <v>383</v>
      </c>
      <c r="C285" s="113">
        <v>160.05000000000001</v>
      </c>
      <c r="D285" s="113">
        <v>166.4</v>
      </c>
      <c r="E285" s="113">
        <v>160.05000000000001</v>
      </c>
      <c r="F285" s="113">
        <v>165.4</v>
      </c>
      <c r="G285" s="113">
        <v>163.55000000000001</v>
      </c>
      <c r="H285" s="113">
        <v>160.6</v>
      </c>
      <c r="I285" s="113">
        <v>485128</v>
      </c>
      <c r="J285" s="113">
        <v>79610868.950000003</v>
      </c>
      <c r="K285" s="115">
        <v>43529</v>
      </c>
      <c r="L285" s="113">
        <v>4069</v>
      </c>
      <c r="M285" s="113" t="s">
        <v>626</v>
      </c>
      <c r="N285" s="351"/>
    </row>
    <row r="286" spans="1:14">
      <c r="A286" s="113" t="s">
        <v>2648</v>
      </c>
      <c r="B286" s="113" t="s">
        <v>383</v>
      </c>
      <c r="C286" s="113">
        <v>139</v>
      </c>
      <c r="D286" s="113">
        <v>159.9</v>
      </c>
      <c r="E286" s="113">
        <v>133.80000000000001</v>
      </c>
      <c r="F286" s="113">
        <v>156.25</v>
      </c>
      <c r="G286" s="113">
        <v>156</v>
      </c>
      <c r="H286" s="113">
        <v>138.69999999999999</v>
      </c>
      <c r="I286" s="113">
        <v>21143</v>
      </c>
      <c r="J286" s="113">
        <v>3207205.25</v>
      </c>
      <c r="K286" s="115">
        <v>43529</v>
      </c>
      <c r="L286" s="113">
        <v>498</v>
      </c>
      <c r="M286" s="113" t="s">
        <v>2649</v>
      </c>
      <c r="N286" s="351"/>
    </row>
    <row r="287" spans="1:14">
      <c r="A287" s="113" t="s">
        <v>627</v>
      </c>
      <c r="B287" s="113" t="s">
        <v>383</v>
      </c>
      <c r="C287" s="113">
        <v>240</v>
      </c>
      <c r="D287" s="113">
        <v>258</v>
      </c>
      <c r="E287" s="113">
        <v>238.2</v>
      </c>
      <c r="F287" s="113">
        <v>256.10000000000002</v>
      </c>
      <c r="G287" s="113">
        <v>256</v>
      </c>
      <c r="H287" s="113">
        <v>240.85</v>
      </c>
      <c r="I287" s="113">
        <v>1170228</v>
      </c>
      <c r="J287" s="113">
        <v>292891378.35000002</v>
      </c>
      <c r="K287" s="115">
        <v>43529</v>
      </c>
      <c r="L287" s="113">
        <v>24032</v>
      </c>
      <c r="M287" s="113" t="s">
        <v>628</v>
      </c>
      <c r="N287" s="351"/>
    </row>
    <row r="288" spans="1:14">
      <c r="A288" s="113" t="s">
        <v>629</v>
      </c>
      <c r="B288" s="113" t="s">
        <v>383</v>
      </c>
      <c r="C288" s="113">
        <v>1272</v>
      </c>
      <c r="D288" s="113">
        <v>1296.8499999999999</v>
      </c>
      <c r="E288" s="113">
        <v>1269</v>
      </c>
      <c r="F288" s="113">
        <v>1286.1500000000001</v>
      </c>
      <c r="G288" s="113">
        <v>1285.55</v>
      </c>
      <c r="H288" s="113">
        <v>1269.1500000000001</v>
      </c>
      <c r="I288" s="113">
        <v>427964</v>
      </c>
      <c r="J288" s="113">
        <v>549644071.35000002</v>
      </c>
      <c r="K288" s="115">
        <v>43529</v>
      </c>
      <c r="L288" s="113">
        <v>24465</v>
      </c>
      <c r="M288" s="113" t="s">
        <v>630</v>
      </c>
      <c r="N288" s="351"/>
    </row>
    <row r="289" spans="1:14">
      <c r="A289" s="113" t="s">
        <v>2650</v>
      </c>
      <c r="B289" s="113" t="s">
        <v>3181</v>
      </c>
      <c r="C289" s="113">
        <v>1.1000000000000001</v>
      </c>
      <c r="D289" s="113">
        <v>1.1000000000000001</v>
      </c>
      <c r="E289" s="113">
        <v>1</v>
      </c>
      <c r="F289" s="113">
        <v>1.05</v>
      </c>
      <c r="G289" s="113">
        <v>1.05</v>
      </c>
      <c r="H289" s="113">
        <v>1.05</v>
      </c>
      <c r="I289" s="113">
        <v>46110</v>
      </c>
      <c r="J289" s="113">
        <v>50130.2</v>
      </c>
      <c r="K289" s="115">
        <v>43529</v>
      </c>
      <c r="L289" s="113">
        <v>29</v>
      </c>
      <c r="M289" s="113" t="s">
        <v>2651</v>
      </c>
      <c r="N289" s="351"/>
    </row>
    <row r="290" spans="1:14">
      <c r="A290" s="113" t="s">
        <v>2652</v>
      </c>
      <c r="B290" s="113" t="s">
        <v>383</v>
      </c>
      <c r="C290" s="113">
        <v>325</v>
      </c>
      <c r="D290" s="113">
        <v>337</v>
      </c>
      <c r="E290" s="113">
        <v>325</v>
      </c>
      <c r="F290" s="113">
        <v>330.35</v>
      </c>
      <c r="G290" s="113">
        <v>328</v>
      </c>
      <c r="H290" s="113">
        <v>322.75</v>
      </c>
      <c r="I290" s="113">
        <v>21444</v>
      </c>
      <c r="J290" s="113">
        <v>7148465.0999999996</v>
      </c>
      <c r="K290" s="115">
        <v>43529</v>
      </c>
      <c r="L290" s="113">
        <v>636</v>
      </c>
      <c r="M290" s="113" t="s">
        <v>2653</v>
      </c>
      <c r="N290" s="351"/>
    </row>
    <row r="291" spans="1:14">
      <c r="A291" s="113" t="s">
        <v>2388</v>
      </c>
      <c r="B291" s="113" t="s">
        <v>383</v>
      </c>
      <c r="C291" s="113">
        <v>34.049999999999997</v>
      </c>
      <c r="D291" s="113">
        <v>37.299999999999997</v>
      </c>
      <c r="E291" s="113">
        <v>34.049999999999997</v>
      </c>
      <c r="F291" s="113">
        <v>36.950000000000003</v>
      </c>
      <c r="G291" s="113">
        <v>37</v>
      </c>
      <c r="H291" s="113">
        <v>34.049999999999997</v>
      </c>
      <c r="I291" s="113">
        <v>36598</v>
      </c>
      <c r="J291" s="113">
        <v>1332966.6499999999</v>
      </c>
      <c r="K291" s="115">
        <v>43529</v>
      </c>
      <c r="L291" s="113">
        <v>599</v>
      </c>
      <c r="M291" s="113" t="s">
        <v>2389</v>
      </c>
      <c r="N291" s="351"/>
    </row>
    <row r="292" spans="1:14">
      <c r="A292" s="113" t="s">
        <v>631</v>
      </c>
      <c r="B292" s="113" t="s">
        <v>383</v>
      </c>
      <c r="C292" s="113">
        <v>46.5</v>
      </c>
      <c r="D292" s="113">
        <v>47.5</v>
      </c>
      <c r="E292" s="113">
        <v>44</v>
      </c>
      <c r="F292" s="113">
        <v>47.15</v>
      </c>
      <c r="G292" s="113">
        <v>47.35</v>
      </c>
      <c r="H292" s="113">
        <v>46.05</v>
      </c>
      <c r="I292" s="113">
        <v>13756</v>
      </c>
      <c r="J292" s="113">
        <v>639372.44999999995</v>
      </c>
      <c r="K292" s="115">
        <v>43529</v>
      </c>
      <c r="L292" s="113">
        <v>159</v>
      </c>
      <c r="M292" s="113" t="s">
        <v>632</v>
      </c>
      <c r="N292" s="351"/>
    </row>
    <row r="293" spans="1:14">
      <c r="A293" s="113" t="s">
        <v>2390</v>
      </c>
      <c r="B293" s="113" t="s">
        <v>383</v>
      </c>
      <c r="C293" s="113">
        <v>5.7</v>
      </c>
      <c r="D293" s="113">
        <v>6.35</v>
      </c>
      <c r="E293" s="113">
        <v>5.6</v>
      </c>
      <c r="F293" s="113">
        <v>5.85</v>
      </c>
      <c r="G293" s="113">
        <v>5.9</v>
      </c>
      <c r="H293" s="113">
        <v>6.05</v>
      </c>
      <c r="I293" s="113">
        <v>5510</v>
      </c>
      <c r="J293" s="113">
        <v>32767.75</v>
      </c>
      <c r="K293" s="115">
        <v>43529</v>
      </c>
      <c r="L293" s="113">
        <v>30</v>
      </c>
      <c r="M293" s="113" t="s">
        <v>2391</v>
      </c>
      <c r="N293" s="351"/>
    </row>
    <row r="294" spans="1:14">
      <c r="A294" s="113" t="s">
        <v>57</v>
      </c>
      <c r="B294" s="113" t="s">
        <v>383</v>
      </c>
      <c r="C294" s="113">
        <v>550</v>
      </c>
      <c r="D294" s="113">
        <v>551.5</v>
      </c>
      <c r="E294" s="113">
        <v>546.54999999999995</v>
      </c>
      <c r="F294" s="113">
        <v>548.65</v>
      </c>
      <c r="G294" s="113">
        <v>547.65</v>
      </c>
      <c r="H294" s="113">
        <v>551.54999999999995</v>
      </c>
      <c r="I294" s="113">
        <v>1644098</v>
      </c>
      <c r="J294" s="113">
        <v>903011019.14999998</v>
      </c>
      <c r="K294" s="115">
        <v>43529</v>
      </c>
      <c r="L294" s="113">
        <v>54255</v>
      </c>
      <c r="M294" s="113" t="s">
        <v>633</v>
      </c>
      <c r="N294" s="351"/>
    </row>
    <row r="295" spans="1:14">
      <c r="A295" s="113" t="s">
        <v>2039</v>
      </c>
      <c r="B295" s="113" t="s">
        <v>383</v>
      </c>
      <c r="C295" s="113">
        <v>118.15</v>
      </c>
      <c r="D295" s="113">
        <v>122.95</v>
      </c>
      <c r="E295" s="113">
        <v>117</v>
      </c>
      <c r="F295" s="113">
        <v>122.2</v>
      </c>
      <c r="G295" s="113">
        <v>122.5</v>
      </c>
      <c r="H295" s="113">
        <v>118.1</v>
      </c>
      <c r="I295" s="113">
        <v>17718</v>
      </c>
      <c r="J295" s="113">
        <v>2099590</v>
      </c>
      <c r="K295" s="115">
        <v>43529</v>
      </c>
      <c r="L295" s="113">
        <v>58</v>
      </c>
      <c r="M295" s="113" t="s">
        <v>2040</v>
      </c>
      <c r="N295" s="351"/>
    </row>
    <row r="296" spans="1:14">
      <c r="A296" s="113" t="s">
        <v>634</v>
      </c>
      <c r="B296" s="113" t="s">
        <v>383</v>
      </c>
      <c r="C296" s="113">
        <v>359</v>
      </c>
      <c r="D296" s="113">
        <v>364</v>
      </c>
      <c r="E296" s="113">
        <v>351.7</v>
      </c>
      <c r="F296" s="113">
        <v>361.05</v>
      </c>
      <c r="G296" s="113">
        <v>359.9</v>
      </c>
      <c r="H296" s="113">
        <v>358.15</v>
      </c>
      <c r="I296" s="113">
        <v>29779</v>
      </c>
      <c r="J296" s="113">
        <v>10633203.949999999</v>
      </c>
      <c r="K296" s="115">
        <v>43529</v>
      </c>
      <c r="L296" s="113">
        <v>812</v>
      </c>
      <c r="M296" s="113" t="s">
        <v>635</v>
      </c>
      <c r="N296" s="351"/>
    </row>
    <row r="297" spans="1:14">
      <c r="A297" s="113" t="s">
        <v>1934</v>
      </c>
      <c r="B297" s="113" t="s">
        <v>383</v>
      </c>
      <c r="C297" s="113">
        <v>130</v>
      </c>
      <c r="D297" s="113">
        <v>137</v>
      </c>
      <c r="E297" s="113">
        <v>129.85</v>
      </c>
      <c r="F297" s="113">
        <v>135.75</v>
      </c>
      <c r="G297" s="113">
        <v>137</v>
      </c>
      <c r="H297" s="113">
        <v>129</v>
      </c>
      <c r="I297" s="113">
        <v>51226</v>
      </c>
      <c r="J297" s="113">
        <v>6829288.4500000002</v>
      </c>
      <c r="K297" s="115">
        <v>43529</v>
      </c>
      <c r="L297" s="113">
        <v>927</v>
      </c>
      <c r="M297" s="113" t="s">
        <v>1935</v>
      </c>
      <c r="N297" s="351"/>
    </row>
    <row r="298" spans="1:14">
      <c r="A298" s="113" t="s">
        <v>3126</v>
      </c>
      <c r="B298" s="113" t="s">
        <v>383</v>
      </c>
      <c r="C298" s="113">
        <v>17.2</v>
      </c>
      <c r="D298" s="113">
        <v>20</v>
      </c>
      <c r="E298" s="113">
        <v>16.8</v>
      </c>
      <c r="F298" s="113">
        <v>18.149999999999999</v>
      </c>
      <c r="G298" s="113">
        <v>18.5</v>
      </c>
      <c r="H298" s="113">
        <v>17.7</v>
      </c>
      <c r="I298" s="113">
        <v>4103</v>
      </c>
      <c r="J298" s="113">
        <v>76114.350000000006</v>
      </c>
      <c r="K298" s="115">
        <v>43529</v>
      </c>
      <c r="L298" s="113">
        <v>70</v>
      </c>
      <c r="M298" s="113" t="s">
        <v>3127</v>
      </c>
      <c r="N298" s="351"/>
    </row>
    <row r="299" spans="1:14">
      <c r="A299" s="113" t="s">
        <v>58</v>
      </c>
      <c r="B299" s="113" t="s">
        <v>383</v>
      </c>
      <c r="C299" s="113">
        <v>233.4</v>
      </c>
      <c r="D299" s="113">
        <v>242</v>
      </c>
      <c r="E299" s="113">
        <v>232.7</v>
      </c>
      <c r="F299" s="113">
        <v>241.15</v>
      </c>
      <c r="G299" s="113">
        <v>240.25</v>
      </c>
      <c r="H299" s="113">
        <v>232.65</v>
      </c>
      <c r="I299" s="113">
        <v>9391114</v>
      </c>
      <c r="J299" s="113">
        <v>2238089696.6500001</v>
      </c>
      <c r="K299" s="115">
        <v>43529</v>
      </c>
      <c r="L299" s="113">
        <v>130660</v>
      </c>
      <c r="M299" s="113" t="s">
        <v>636</v>
      </c>
      <c r="N299" s="351"/>
    </row>
    <row r="300" spans="1:14">
      <c r="A300" s="113" t="s">
        <v>2125</v>
      </c>
      <c r="B300" s="113" t="s">
        <v>383</v>
      </c>
      <c r="C300" s="113">
        <v>372.8</v>
      </c>
      <c r="D300" s="113">
        <v>380</v>
      </c>
      <c r="E300" s="113">
        <v>372</v>
      </c>
      <c r="F300" s="113">
        <v>377.3</v>
      </c>
      <c r="G300" s="113">
        <v>378.5</v>
      </c>
      <c r="H300" s="113">
        <v>363.8</v>
      </c>
      <c r="I300" s="113">
        <v>164211</v>
      </c>
      <c r="J300" s="113">
        <v>61704704</v>
      </c>
      <c r="K300" s="115">
        <v>43529</v>
      </c>
      <c r="L300" s="113">
        <v>6220</v>
      </c>
      <c r="M300" s="113" t="s">
        <v>2126</v>
      </c>
      <c r="N300" s="351"/>
    </row>
    <row r="301" spans="1:14">
      <c r="A301" s="113" t="s">
        <v>637</v>
      </c>
      <c r="B301" s="113" t="s">
        <v>383</v>
      </c>
      <c r="C301" s="113">
        <v>274.85000000000002</v>
      </c>
      <c r="D301" s="113">
        <v>287.2</v>
      </c>
      <c r="E301" s="113">
        <v>271.7</v>
      </c>
      <c r="F301" s="113">
        <v>281.89999999999998</v>
      </c>
      <c r="G301" s="113">
        <v>281.5</v>
      </c>
      <c r="H301" s="113">
        <v>275.25</v>
      </c>
      <c r="I301" s="113">
        <v>335442</v>
      </c>
      <c r="J301" s="113">
        <v>94735950.900000006</v>
      </c>
      <c r="K301" s="115">
        <v>43529</v>
      </c>
      <c r="L301" s="113">
        <v>5255</v>
      </c>
      <c r="M301" s="113" t="s">
        <v>638</v>
      </c>
      <c r="N301" s="351"/>
    </row>
    <row r="302" spans="1:14">
      <c r="A302" s="113" t="s">
        <v>59</v>
      </c>
      <c r="B302" s="113" t="s">
        <v>383</v>
      </c>
      <c r="C302" s="113">
        <v>1236.0999999999999</v>
      </c>
      <c r="D302" s="113">
        <v>1258.8</v>
      </c>
      <c r="E302" s="113">
        <v>1235.1500000000001</v>
      </c>
      <c r="F302" s="113">
        <v>1238.2</v>
      </c>
      <c r="G302" s="113">
        <v>1243</v>
      </c>
      <c r="H302" s="113">
        <v>1245.95</v>
      </c>
      <c r="I302" s="113">
        <v>410588</v>
      </c>
      <c r="J302" s="113">
        <v>511035089.85000002</v>
      </c>
      <c r="K302" s="115">
        <v>43529</v>
      </c>
      <c r="L302" s="113">
        <v>17639</v>
      </c>
      <c r="M302" s="113" t="s">
        <v>639</v>
      </c>
      <c r="N302" s="351"/>
    </row>
    <row r="303" spans="1:14">
      <c r="A303" s="113" t="s">
        <v>1845</v>
      </c>
      <c r="B303" s="113" t="s">
        <v>383</v>
      </c>
      <c r="C303" s="113">
        <v>16.8</v>
      </c>
      <c r="D303" s="113">
        <v>19.95</v>
      </c>
      <c r="E303" s="113">
        <v>16.75</v>
      </c>
      <c r="F303" s="113">
        <v>18.850000000000001</v>
      </c>
      <c r="G303" s="113">
        <v>18.55</v>
      </c>
      <c r="H303" s="113">
        <v>16.649999999999999</v>
      </c>
      <c r="I303" s="113">
        <v>341965</v>
      </c>
      <c r="J303" s="113">
        <v>6623117.2000000002</v>
      </c>
      <c r="K303" s="115">
        <v>43529</v>
      </c>
      <c r="L303" s="113">
        <v>2503</v>
      </c>
      <c r="M303" s="113" t="s">
        <v>1996</v>
      </c>
      <c r="N303" s="351"/>
    </row>
    <row r="304" spans="1:14">
      <c r="A304" s="113" t="s">
        <v>2392</v>
      </c>
      <c r="B304" s="113" t="s">
        <v>383</v>
      </c>
      <c r="C304" s="113">
        <v>9.5</v>
      </c>
      <c r="D304" s="113">
        <v>10.1</v>
      </c>
      <c r="E304" s="113">
        <v>9.4499999999999993</v>
      </c>
      <c r="F304" s="113">
        <v>9.85</v>
      </c>
      <c r="G304" s="113">
        <v>10.1</v>
      </c>
      <c r="H304" s="113">
        <v>9.35</v>
      </c>
      <c r="I304" s="113">
        <v>19907</v>
      </c>
      <c r="J304" s="113">
        <v>193328.8</v>
      </c>
      <c r="K304" s="115">
        <v>43529</v>
      </c>
      <c r="L304" s="113">
        <v>77</v>
      </c>
      <c r="M304" s="113" t="s">
        <v>2393</v>
      </c>
      <c r="N304" s="351"/>
    </row>
    <row r="305" spans="1:14">
      <c r="A305" s="113" t="s">
        <v>194</v>
      </c>
      <c r="B305" s="113" t="s">
        <v>383</v>
      </c>
      <c r="C305" s="113">
        <v>479.3</v>
      </c>
      <c r="D305" s="113">
        <v>487</v>
      </c>
      <c r="E305" s="113">
        <v>477.7</v>
      </c>
      <c r="F305" s="113">
        <v>484.45</v>
      </c>
      <c r="G305" s="113">
        <v>485.3</v>
      </c>
      <c r="H305" s="113">
        <v>478.15</v>
      </c>
      <c r="I305" s="113">
        <v>1087720</v>
      </c>
      <c r="J305" s="113">
        <v>525933595.44999999</v>
      </c>
      <c r="K305" s="115">
        <v>43529</v>
      </c>
      <c r="L305" s="113">
        <v>53515</v>
      </c>
      <c r="M305" s="113" t="s">
        <v>2725</v>
      </c>
      <c r="N305" s="351"/>
    </row>
    <row r="306" spans="1:14">
      <c r="A306" s="113" t="s">
        <v>3382</v>
      </c>
      <c r="B306" s="113" t="s">
        <v>383</v>
      </c>
      <c r="C306" s="113">
        <v>41</v>
      </c>
      <c r="D306" s="113">
        <v>44.4</v>
      </c>
      <c r="E306" s="113">
        <v>38.4</v>
      </c>
      <c r="F306" s="113">
        <v>41.25</v>
      </c>
      <c r="G306" s="113">
        <v>41</v>
      </c>
      <c r="H306" s="113">
        <v>41.6</v>
      </c>
      <c r="I306" s="113">
        <v>1076</v>
      </c>
      <c r="J306" s="113">
        <v>45500.25</v>
      </c>
      <c r="K306" s="115">
        <v>43529</v>
      </c>
      <c r="L306" s="113">
        <v>36</v>
      </c>
      <c r="M306" s="113" t="s">
        <v>3383</v>
      </c>
      <c r="N306" s="351"/>
    </row>
    <row r="307" spans="1:14">
      <c r="A307" s="113" t="s">
        <v>2887</v>
      </c>
      <c r="B307" s="113" t="s">
        <v>383</v>
      </c>
      <c r="C307" s="113">
        <v>273.60000000000002</v>
      </c>
      <c r="D307" s="113">
        <v>280.8</v>
      </c>
      <c r="E307" s="113">
        <v>266.05</v>
      </c>
      <c r="F307" s="113">
        <v>276.39999999999998</v>
      </c>
      <c r="G307" s="113">
        <v>279.85000000000002</v>
      </c>
      <c r="H307" s="113">
        <v>269.55</v>
      </c>
      <c r="I307" s="113">
        <v>4106</v>
      </c>
      <c r="J307" s="113">
        <v>1129745.3</v>
      </c>
      <c r="K307" s="115">
        <v>43529</v>
      </c>
      <c r="L307" s="113">
        <v>213</v>
      </c>
      <c r="M307" s="113" t="s">
        <v>2888</v>
      </c>
      <c r="N307" s="351"/>
    </row>
    <row r="308" spans="1:14">
      <c r="A308" s="113" t="s">
        <v>2111</v>
      </c>
      <c r="B308" s="113" t="s">
        <v>383</v>
      </c>
      <c r="C308" s="113">
        <v>15.5</v>
      </c>
      <c r="D308" s="113">
        <v>18</v>
      </c>
      <c r="E308" s="113">
        <v>15.35</v>
      </c>
      <c r="F308" s="113">
        <v>17.75</v>
      </c>
      <c r="G308" s="113">
        <v>17.899999999999999</v>
      </c>
      <c r="H308" s="113">
        <v>15.05</v>
      </c>
      <c r="I308" s="113">
        <v>28114</v>
      </c>
      <c r="J308" s="113">
        <v>483409.3</v>
      </c>
      <c r="K308" s="115">
        <v>43529</v>
      </c>
      <c r="L308" s="113">
        <v>271</v>
      </c>
      <c r="M308" s="113" t="s">
        <v>2122</v>
      </c>
      <c r="N308" s="351"/>
    </row>
    <row r="309" spans="1:14">
      <c r="A309" s="113" t="s">
        <v>2394</v>
      </c>
      <c r="B309" s="113" t="s">
        <v>383</v>
      </c>
      <c r="C309" s="113">
        <v>61.1</v>
      </c>
      <c r="D309" s="113">
        <v>64.900000000000006</v>
      </c>
      <c r="E309" s="113">
        <v>61</v>
      </c>
      <c r="F309" s="113">
        <v>63.35</v>
      </c>
      <c r="G309" s="113">
        <v>63.4</v>
      </c>
      <c r="H309" s="113">
        <v>58.8</v>
      </c>
      <c r="I309" s="113">
        <v>50947</v>
      </c>
      <c r="J309" s="113">
        <v>3219185.45</v>
      </c>
      <c r="K309" s="115">
        <v>43529</v>
      </c>
      <c r="L309" s="113">
        <v>746</v>
      </c>
      <c r="M309" s="113" t="s">
        <v>2395</v>
      </c>
      <c r="N309" s="351"/>
    </row>
    <row r="310" spans="1:14">
      <c r="A310" s="113" t="s">
        <v>640</v>
      </c>
      <c r="B310" s="113" t="s">
        <v>383</v>
      </c>
      <c r="C310" s="113">
        <v>439.1</v>
      </c>
      <c r="D310" s="113">
        <v>464</v>
      </c>
      <c r="E310" s="113">
        <v>439.1</v>
      </c>
      <c r="F310" s="113">
        <v>462.55</v>
      </c>
      <c r="G310" s="113">
        <v>461</v>
      </c>
      <c r="H310" s="113">
        <v>440.45</v>
      </c>
      <c r="I310" s="113">
        <v>471819</v>
      </c>
      <c r="J310" s="113">
        <v>216719344.55000001</v>
      </c>
      <c r="K310" s="115">
        <v>43529</v>
      </c>
      <c r="L310" s="113">
        <v>9002</v>
      </c>
      <c r="M310" s="113" t="s">
        <v>641</v>
      </c>
      <c r="N310" s="351"/>
    </row>
    <row r="311" spans="1:14">
      <c r="A311" s="113" t="s">
        <v>642</v>
      </c>
      <c r="B311" s="113" t="s">
        <v>383</v>
      </c>
      <c r="C311" s="113">
        <v>30.6</v>
      </c>
      <c r="D311" s="113">
        <v>30.95</v>
      </c>
      <c r="E311" s="113">
        <v>30.05</v>
      </c>
      <c r="F311" s="113">
        <v>30.6</v>
      </c>
      <c r="G311" s="113">
        <v>30.65</v>
      </c>
      <c r="H311" s="113">
        <v>30.55</v>
      </c>
      <c r="I311" s="113">
        <v>656971</v>
      </c>
      <c r="J311" s="113">
        <v>20106017</v>
      </c>
      <c r="K311" s="115">
        <v>43529</v>
      </c>
      <c r="L311" s="113">
        <v>2364</v>
      </c>
      <c r="M311" s="113" t="s">
        <v>643</v>
      </c>
      <c r="N311" s="351"/>
    </row>
    <row r="312" spans="1:14">
      <c r="A312" s="113" t="s">
        <v>644</v>
      </c>
      <c r="B312" s="113" t="s">
        <v>383</v>
      </c>
      <c r="C312" s="113">
        <v>190</v>
      </c>
      <c r="D312" s="113">
        <v>199.75</v>
      </c>
      <c r="E312" s="113">
        <v>187.3</v>
      </c>
      <c r="F312" s="113">
        <v>198.2</v>
      </c>
      <c r="G312" s="113">
        <v>199.75</v>
      </c>
      <c r="H312" s="113">
        <v>188.55</v>
      </c>
      <c r="I312" s="113">
        <v>34863</v>
      </c>
      <c r="J312" s="113">
        <v>6816223.0999999996</v>
      </c>
      <c r="K312" s="115">
        <v>43529</v>
      </c>
      <c r="L312" s="113">
        <v>922</v>
      </c>
      <c r="M312" s="113" t="s">
        <v>645</v>
      </c>
      <c r="N312" s="351"/>
    </row>
    <row r="313" spans="1:14">
      <c r="A313" s="113" t="s">
        <v>2396</v>
      </c>
      <c r="B313" s="113" t="s">
        <v>383</v>
      </c>
      <c r="C313" s="113">
        <v>2.85</v>
      </c>
      <c r="D313" s="113">
        <v>3.1</v>
      </c>
      <c r="E313" s="113">
        <v>2.7</v>
      </c>
      <c r="F313" s="113">
        <v>2.9</v>
      </c>
      <c r="G313" s="113">
        <v>2.95</v>
      </c>
      <c r="H313" s="113">
        <v>2.9</v>
      </c>
      <c r="I313" s="113">
        <v>273591</v>
      </c>
      <c r="J313" s="113">
        <v>801965.95</v>
      </c>
      <c r="K313" s="115">
        <v>43529</v>
      </c>
      <c r="L313" s="113">
        <v>255</v>
      </c>
      <c r="M313" s="113" t="s">
        <v>2397</v>
      </c>
      <c r="N313" s="351"/>
    </row>
    <row r="314" spans="1:14">
      <c r="A314" s="113" t="s">
        <v>646</v>
      </c>
      <c r="B314" s="113" t="s">
        <v>383</v>
      </c>
      <c r="C314" s="113">
        <v>151.85</v>
      </c>
      <c r="D314" s="113">
        <v>161.4</v>
      </c>
      <c r="E314" s="113">
        <v>149.19999999999999</v>
      </c>
      <c r="F314" s="113">
        <v>159.9</v>
      </c>
      <c r="G314" s="113">
        <v>160.5</v>
      </c>
      <c r="H314" s="113">
        <v>150.94999999999999</v>
      </c>
      <c r="I314" s="113">
        <v>70111</v>
      </c>
      <c r="J314" s="113">
        <v>11033044</v>
      </c>
      <c r="K314" s="115">
        <v>43529</v>
      </c>
      <c r="L314" s="113">
        <v>2630</v>
      </c>
      <c r="M314" s="113" t="s">
        <v>647</v>
      </c>
      <c r="N314" s="351"/>
    </row>
    <row r="315" spans="1:14">
      <c r="A315" s="113" t="s">
        <v>648</v>
      </c>
      <c r="B315" s="113" t="s">
        <v>383</v>
      </c>
      <c r="C315" s="113">
        <v>24.88</v>
      </c>
      <c r="D315" s="113">
        <v>25.85</v>
      </c>
      <c r="E315" s="113">
        <v>24.61</v>
      </c>
      <c r="F315" s="113">
        <v>25.76</v>
      </c>
      <c r="G315" s="113">
        <v>25.8</v>
      </c>
      <c r="H315" s="113">
        <v>24.86</v>
      </c>
      <c r="I315" s="113">
        <v>7508436</v>
      </c>
      <c r="J315" s="113">
        <v>191431845.88</v>
      </c>
      <c r="K315" s="115">
        <v>43529</v>
      </c>
      <c r="L315" s="113">
        <v>5253</v>
      </c>
      <c r="M315" s="113" t="s">
        <v>649</v>
      </c>
      <c r="N315" s="351"/>
    </row>
    <row r="316" spans="1:14">
      <c r="A316" s="113" t="s">
        <v>3460</v>
      </c>
      <c r="B316" s="113" t="s">
        <v>383</v>
      </c>
      <c r="C316" s="113">
        <v>2.75</v>
      </c>
      <c r="D316" s="113">
        <v>2.75</v>
      </c>
      <c r="E316" s="113">
        <v>2.75</v>
      </c>
      <c r="F316" s="113">
        <v>2.75</v>
      </c>
      <c r="G316" s="113">
        <v>2.75</v>
      </c>
      <c r="H316" s="113">
        <v>2.85</v>
      </c>
      <c r="I316" s="113">
        <v>3176</v>
      </c>
      <c r="J316" s="113">
        <v>8734</v>
      </c>
      <c r="K316" s="115">
        <v>43529</v>
      </c>
      <c r="L316" s="113">
        <v>2</v>
      </c>
      <c r="M316" s="113" t="s">
        <v>3461</v>
      </c>
      <c r="N316" s="351"/>
    </row>
    <row r="317" spans="1:14">
      <c r="A317" s="113" t="s">
        <v>2773</v>
      </c>
      <c r="B317" s="113" t="s">
        <v>383</v>
      </c>
      <c r="C317" s="113">
        <v>435</v>
      </c>
      <c r="D317" s="113">
        <v>471.8</v>
      </c>
      <c r="E317" s="113">
        <v>435</v>
      </c>
      <c r="F317" s="113">
        <v>466.2</v>
      </c>
      <c r="G317" s="113">
        <v>468</v>
      </c>
      <c r="H317" s="113">
        <v>440.1</v>
      </c>
      <c r="I317" s="113">
        <v>547039</v>
      </c>
      <c r="J317" s="113">
        <v>254492731.40000001</v>
      </c>
      <c r="K317" s="115">
        <v>43529</v>
      </c>
      <c r="L317" s="113">
        <v>30783</v>
      </c>
      <c r="M317" s="113" t="s">
        <v>2774</v>
      </c>
      <c r="N317" s="351"/>
    </row>
    <row r="318" spans="1:14">
      <c r="A318" s="113" t="s">
        <v>2063</v>
      </c>
      <c r="B318" s="113" t="s">
        <v>383</v>
      </c>
      <c r="C318" s="113">
        <v>130.69999999999999</v>
      </c>
      <c r="D318" s="113">
        <v>136</v>
      </c>
      <c r="E318" s="113">
        <v>128</v>
      </c>
      <c r="F318" s="113">
        <v>133.44999999999999</v>
      </c>
      <c r="G318" s="113">
        <v>131.44999999999999</v>
      </c>
      <c r="H318" s="113">
        <v>131.4</v>
      </c>
      <c r="I318" s="113">
        <v>5492</v>
      </c>
      <c r="J318" s="113">
        <v>721329.6</v>
      </c>
      <c r="K318" s="115">
        <v>43529</v>
      </c>
      <c r="L318" s="113">
        <v>177</v>
      </c>
      <c r="M318" s="113" t="s">
        <v>2064</v>
      </c>
      <c r="N318" s="351"/>
    </row>
    <row r="319" spans="1:14">
      <c r="A319" s="113" t="s">
        <v>192</v>
      </c>
      <c r="B319" s="113" t="s">
        <v>383</v>
      </c>
      <c r="C319" s="113">
        <v>1485</v>
      </c>
      <c r="D319" s="113">
        <v>1496</v>
      </c>
      <c r="E319" s="113">
        <v>1470.6</v>
      </c>
      <c r="F319" s="113">
        <v>1477.75</v>
      </c>
      <c r="G319" s="113">
        <v>1475.1</v>
      </c>
      <c r="H319" s="113">
        <v>1471.75</v>
      </c>
      <c r="I319" s="113">
        <v>27981</v>
      </c>
      <c r="J319" s="113">
        <v>41534854.600000001</v>
      </c>
      <c r="K319" s="115">
        <v>43529</v>
      </c>
      <c r="L319" s="113">
        <v>4016</v>
      </c>
      <c r="M319" s="113" t="s">
        <v>650</v>
      </c>
      <c r="N319" s="351"/>
    </row>
    <row r="320" spans="1:14">
      <c r="A320" s="113" t="s">
        <v>3535</v>
      </c>
      <c r="B320" s="113" t="s">
        <v>383</v>
      </c>
      <c r="C320" s="113">
        <v>3075</v>
      </c>
      <c r="D320" s="113">
        <v>3075</v>
      </c>
      <c r="E320" s="113">
        <v>3075</v>
      </c>
      <c r="F320" s="113">
        <v>3075</v>
      </c>
      <c r="G320" s="113">
        <v>3075</v>
      </c>
      <c r="H320" s="113">
        <v>3075</v>
      </c>
      <c r="I320" s="113">
        <v>2</v>
      </c>
      <c r="J320" s="113">
        <v>6150</v>
      </c>
      <c r="K320" s="115">
        <v>43529</v>
      </c>
      <c r="L320" s="113">
        <v>2</v>
      </c>
      <c r="M320" s="113" t="s">
        <v>3536</v>
      </c>
      <c r="N320" s="351"/>
    </row>
    <row r="321" spans="1:14">
      <c r="A321" s="113" t="s">
        <v>652</v>
      </c>
      <c r="B321" s="113" t="s">
        <v>383</v>
      </c>
      <c r="C321" s="113">
        <v>210</v>
      </c>
      <c r="D321" s="113">
        <v>218.4</v>
      </c>
      <c r="E321" s="113">
        <v>210</v>
      </c>
      <c r="F321" s="113">
        <v>216.7</v>
      </c>
      <c r="G321" s="113">
        <v>217.85</v>
      </c>
      <c r="H321" s="113">
        <v>209.75</v>
      </c>
      <c r="I321" s="113">
        <v>803457</v>
      </c>
      <c r="J321" s="113">
        <v>172025885.25</v>
      </c>
      <c r="K321" s="115">
        <v>43529</v>
      </c>
      <c r="L321" s="113">
        <v>29408</v>
      </c>
      <c r="M321" s="113" t="s">
        <v>653</v>
      </c>
      <c r="N321" s="351"/>
    </row>
    <row r="322" spans="1:14">
      <c r="A322" s="113" t="s">
        <v>654</v>
      </c>
      <c r="B322" s="113" t="s">
        <v>383</v>
      </c>
      <c r="C322" s="113">
        <v>45</v>
      </c>
      <c r="D322" s="113">
        <v>47.9</v>
      </c>
      <c r="E322" s="113">
        <v>44.4</v>
      </c>
      <c r="F322" s="113">
        <v>45.45</v>
      </c>
      <c r="G322" s="113">
        <v>46</v>
      </c>
      <c r="H322" s="113">
        <v>43.15</v>
      </c>
      <c r="I322" s="113">
        <v>12801</v>
      </c>
      <c r="J322" s="113">
        <v>582989.55000000005</v>
      </c>
      <c r="K322" s="115">
        <v>43529</v>
      </c>
      <c r="L322" s="113">
        <v>126</v>
      </c>
      <c r="M322" s="113" t="s">
        <v>655</v>
      </c>
      <c r="N322" s="351"/>
    </row>
    <row r="323" spans="1:14">
      <c r="A323" s="113" t="s">
        <v>656</v>
      </c>
      <c r="B323" s="113" t="s">
        <v>383</v>
      </c>
      <c r="C323" s="113">
        <v>188</v>
      </c>
      <c r="D323" s="113">
        <v>191</v>
      </c>
      <c r="E323" s="113">
        <v>185.7</v>
      </c>
      <c r="F323" s="113">
        <v>186.7</v>
      </c>
      <c r="G323" s="113">
        <v>185.8</v>
      </c>
      <c r="H323" s="113">
        <v>187.95</v>
      </c>
      <c r="I323" s="113">
        <v>1260018</v>
      </c>
      <c r="J323" s="113">
        <v>238468526.44999999</v>
      </c>
      <c r="K323" s="115">
        <v>43529</v>
      </c>
      <c r="L323" s="113">
        <v>13838</v>
      </c>
      <c r="M323" s="113" t="s">
        <v>2784</v>
      </c>
      <c r="N323" s="351"/>
    </row>
    <row r="324" spans="1:14">
      <c r="A324" s="113" t="s">
        <v>3355</v>
      </c>
      <c r="B324" s="113" t="s">
        <v>383</v>
      </c>
      <c r="C324" s="113">
        <v>14.5</v>
      </c>
      <c r="D324" s="113">
        <v>16.149999999999999</v>
      </c>
      <c r="E324" s="113">
        <v>14.5</v>
      </c>
      <c r="F324" s="113">
        <v>15.05</v>
      </c>
      <c r="G324" s="113">
        <v>15.05</v>
      </c>
      <c r="H324" s="113">
        <v>14.7</v>
      </c>
      <c r="I324" s="113">
        <v>2463</v>
      </c>
      <c r="J324" s="113">
        <v>37775.65</v>
      </c>
      <c r="K324" s="115">
        <v>43529</v>
      </c>
      <c r="L324" s="113">
        <v>13</v>
      </c>
      <c r="M324" s="113" t="s">
        <v>3356</v>
      </c>
      <c r="N324" s="351"/>
    </row>
    <row r="325" spans="1:14">
      <c r="A325" s="113" t="s">
        <v>344</v>
      </c>
      <c r="B325" s="113" t="s">
        <v>383</v>
      </c>
      <c r="C325" s="113">
        <v>703</v>
      </c>
      <c r="D325" s="113">
        <v>722.5</v>
      </c>
      <c r="E325" s="113">
        <v>699.45</v>
      </c>
      <c r="F325" s="113">
        <v>719.7</v>
      </c>
      <c r="G325" s="113">
        <v>720.7</v>
      </c>
      <c r="H325" s="113">
        <v>704.75</v>
      </c>
      <c r="I325" s="113">
        <v>662634</v>
      </c>
      <c r="J325" s="113">
        <v>471280395.14999998</v>
      </c>
      <c r="K325" s="115">
        <v>43529</v>
      </c>
      <c r="L325" s="113">
        <v>19880</v>
      </c>
      <c r="M325" s="113" t="s">
        <v>657</v>
      </c>
      <c r="N325" s="351"/>
    </row>
    <row r="326" spans="1:14">
      <c r="A326" s="113" t="s">
        <v>1895</v>
      </c>
      <c r="B326" s="113" t="s">
        <v>383</v>
      </c>
      <c r="C326" s="113">
        <v>122.8</v>
      </c>
      <c r="D326" s="113">
        <v>132.85</v>
      </c>
      <c r="E326" s="113">
        <v>119.45</v>
      </c>
      <c r="F326" s="113">
        <v>129.25</v>
      </c>
      <c r="G326" s="113">
        <v>128.4</v>
      </c>
      <c r="H326" s="113">
        <v>121.6</v>
      </c>
      <c r="I326" s="113">
        <v>76077</v>
      </c>
      <c r="J326" s="113">
        <v>9819976.3000000007</v>
      </c>
      <c r="K326" s="115">
        <v>43529</v>
      </c>
      <c r="L326" s="113">
        <v>1740</v>
      </c>
      <c r="M326" s="113" t="s">
        <v>1896</v>
      </c>
      <c r="N326" s="351"/>
    </row>
    <row r="327" spans="1:14">
      <c r="A327" s="113" t="s">
        <v>3537</v>
      </c>
      <c r="B327" s="113" t="s">
        <v>383</v>
      </c>
      <c r="C327" s="113">
        <v>5.4</v>
      </c>
      <c r="D327" s="113">
        <v>5.55</v>
      </c>
      <c r="E327" s="113">
        <v>5.05</v>
      </c>
      <c r="F327" s="113">
        <v>5.55</v>
      </c>
      <c r="G327" s="113">
        <v>5.55</v>
      </c>
      <c r="H327" s="113">
        <v>5.3</v>
      </c>
      <c r="I327" s="113">
        <v>4484</v>
      </c>
      <c r="J327" s="113">
        <v>24230.55</v>
      </c>
      <c r="K327" s="115">
        <v>43529</v>
      </c>
      <c r="L327" s="113">
        <v>14</v>
      </c>
      <c r="M327" s="113" t="s">
        <v>3538</v>
      </c>
      <c r="N327" s="351"/>
    </row>
    <row r="328" spans="1:14">
      <c r="A328" s="113" t="s">
        <v>658</v>
      </c>
      <c r="B328" s="113" t="s">
        <v>383</v>
      </c>
      <c r="C328" s="113">
        <v>40.15</v>
      </c>
      <c r="D328" s="113">
        <v>41.5</v>
      </c>
      <c r="E328" s="113">
        <v>38.299999999999997</v>
      </c>
      <c r="F328" s="113">
        <v>41.15</v>
      </c>
      <c r="G328" s="113">
        <v>40.5</v>
      </c>
      <c r="H328" s="113">
        <v>40.15</v>
      </c>
      <c r="I328" s="113">
        <v>4450</v>
      </c>
      <c r="J328" s="113">
        <v>178810.85</v>
      </c>
      <c r="K328" s="115">
        <v>43529</v>
      </c>
      <c r="L328" s="113">
        <v>115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655</v>
      </c>
      <c r="D329" s="113">
        <v>655</v>
      </c>
      <c r="E329" s="113">
        <v>649.04999999999995</v>
      </c>
      <c r="F329" s="113">
        <v>650.29999999999995</v>
      </c>
      <c r="G329" s="113">
        <v>650.04999999999995</v>
      </c>
      <c r="H329" s="113">
        <v>650</v>
      </c>
      <c r="I329" s="113">
        <v>241408</v>
      </c>
      <c r="J329" s="113">
        <v>157036603.5</v>
      </c>
      <c r="K329" s="115">
        <v>43529</v>
      </c>
      <c r="L329" s="113">
        <v>14885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33.15</v>
      </c>
      <c r="D330" s="113">
        <v>34.950000000000003</v>
      </c>
      <c r="E330" s="113">
        <v>32.950000000000003</v>
      </c>
      <c r="F330" s="113">
        <v>34.700000000000003</v>
      </c>
      <c r="G330" s="113">
        <v>34.6</v>
      </c>
      <c r="H330" s="113">
        <v>32.950000000000003</v>
      </c>
      <c r="I330" s="113">
        <v>2605959</v>
      </c>
      <c r="J330" s="113">
        <v>89107452.099999994</v>
      </c>
      <c r="K330" s="115">
        <v>43529</v>
      </c>
      <c r="L330" s="113">
        <v>17319</v>
      </c>
      <c r="M330" s="113" t="s">
        <v>1995</v>
      </c>
      <c r="N330" s="351"/>
    </row>
    <row r="331" spans="1:14">
      <c r="A331" s="113" t="s">
        <v>60</v>
      </c>
      <c r="B331" s="113" t="s">
        <v>383</v>
      </c>
      <c r="C331" s="113">
        <v>445.5</v>
      </c>
      <c r="D331" s="113">
        <v>445.85</v>
      </c>
      <c r="E331" s="113">
        <v>440.05</v>
      </c>
      <c r="F331" s="113">
        <v>442.8</v>
      </c>
      <c r="G331" s="113">
        <v>443</v>
      </c>
      <c r="H331" s="113">
        <v>445.3</v>
      </c>
      <c r="I331" s="113">
        <v>3043292</v>
      </c>
      <c r="J331" s="113">
        <v>1346090771.6500001</v>
      </c>
      <c r="K331" s="115">
        <v>43529</v>
      </c>
      <c r="L331" s="113">
        <v>53527</v>
      </c>
      <c r="M331" s="113" t="s">
        <v>663</v>
      </c>
      <c r="N331" s="351"/>
    </row>
    <row r="332" spans="1:14">
      <c r="A332" s="113" t="s">
        <v>3373</v>
      </c>
      <c r="B332" s="113" t="s">
        <v>383</v>
      </c>
      <c r="C332" s="113">
        <v>1150</v>
      </c>
      <c r="D332" s="113">
        <v>1192</v>
      </c>
      <c r="E332" s="113">
        <v>1148.1500000000001</v>
      </c>
      <c r="F332" s="113">
        <v>1185.8499999999999</v>
      </c>
      <c r="G332" s="113">
        <v>1178</v>
      </c>
      <c r="H332" s="113">
        <v>1171.8</v>
      </c>
      <c r="I332" s="113">
        <v>79044</v>
      </c>
      <c r="J332" s="113">
        <v>93032788.700000003</v>
      </c>
      <c r="K332" s="115">
        <v>43529</v>
      </c>
      <c r="L332" s="113">
        <v>2373</v>
      </c>
      <c r="M332" s="113" t="s">
        <v>3374</v>
      </c>
      <c r="N332" s="351"/>
    </row>
    <row r="333" spans="1:14">
      <c r="A333" s="113" t="s">
        <v>664</v>
      </c>
      <c r="B333" s="113" t="s">
        <v>383</v>
      </c>
      <c r="C333" s="113">
        <v>125.4</v>
      </c>
      <c r="D333" s="113">
        <v>129.65</v>
      </c>
      <c r="E333" s="113">
        <v>125.05</v>
      </c>
      <c r="F333" s="113">
        <v>127.15</v>
      </c>
      <c r="G333" s="113">
        <v>127.4</v>
      </c>
      <c r="H333" s="113">
        <v>125.85</v>
      </c>
      <c r="I333" s="113">
        <v>524360</v>
      </c>
      <c r="J333" s="113">
        <v>66947409.399999999</v>
      </c>
      <c r="K333" s="115">
        <v>43529</v>
      </c>
      <c r="L333" s="113">
        <v>7223</v>
      </c>
      <c r="M333" s="113" t="s">
        <v>665</v>
      </c>
      <c r="N333" s="351"/>
    </row>
    <row r="334" spans="1:14">
      <c r="A334" s="113" t="s">
        <v>1957</v>
      </c>
      <c r="B334" s="113" t="s">
        <v>383</v>
      </c>
      <c r="C334" s="113">
        <v>43</v>
      </c>
      <c r="D334" s="113">
        <v>44</v>
      </c>
      <c r="E334" s="113">
        <v>39.049999999999997</v>
      </c>
      <c r="F334" s="113">
        <v>42.8</v>
      </c>
      <c r="G334" s="113">
        <v>43.5</v>
      </c>
      <c r="H334" s="113">
        <v>42</v>
      </c>
      <c r="I334" s="113">
        <v>12073</v>
      </c>
      <c r="J334" s="113">
        <v>510117.3</v>
      </c>
      <c r="K334" s="115">
        <v>43529</v>
      </c>
      <c r="L334" s="113">
        <v>111</v>
      </c>
      <c r="M334" s="113" t="s">
        <v>3144</v>
      </c>
      <c r="N334" s="351"/>
    </row>
    <row r="335" spans="1:14">
      <c r="A335" s="113" t="s">
        <v>666</v>
      </c>
      <c r="B335" s="113" t="s">
        <v>383</v>
      </c>
      <c r="C335" s="113">
        <v>102.95</v>
      </c>
      <c r="D335" s="113">
        <v>105.25</v>
      </c>
      <c r="E335" s="113">
        <v>101</v>
      </c>
      <c r="F335" s="113">
        <v>102.3</v>
      </c>
      <c r="G335" s="113">
        <v>102.05</v>
      </c>
      <c r="H335" s="113">
        <v>103</v>
      </c>
      <c r="I335" s="113">
        <v>105852</v>
      </c>
      <c r="J335" s="113">
        <v>10930044.35</v>
      </c>
      <c r="K335" s="115">
        <v>43529</v>
      </c>
      <c r="L335" s="113">
        <v>1634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180</v>
      </c>
      <c r="D336" s="113">
        <v>182.9</v>
      </c>
      <c r="E336" s="113">
        <v>178.05</v>
      </c>
      <c r="F336" s="113">
        <v>180.1</v>
      </c>
      <c r="G336" s="113">
        <v>181.1</v>
      </c>
      <c r="H336" s="113">
        <v>179.2</v>
      </c>
      <c r="I336" s="113">
        <v>92631</v>
      </c>
      <c r="J336" s="113">
        <v>16694484.9</v>
      </c>
      <c r="K336" s="115">
        <v>43529</v>
      </c>
      <c r="L336" s="113">
        <v>2838</v>
      </c>
      <c r="M336" s="113" t="s">
        <v>669</v>
      </c>
      <c r="N336" s="351"/>
    </row>
    <row r="337" spans="1:14">
      <c r="A337" s="113" t="s">
        <v>1865</v>
      </c>
      <c r="B337" s="113" t="s">
        <v>383</v>
      </c>
      <c r="C337" s="113">
        <v>448.2</v>
      </c>
      <c r="D337" s="113">
        <v>536.20000000000005</v>
      </c>
      <c r="E337" s="113">
        <v>448.2</v>
      </c>
      <c r="F337" s="113">
        <v>519.65</v>
      </c>
      <c r="G337" s="113">
        <v>536.20000000000005</v>
      </c>
      <c r="H337" s="113">
        <v>446.85</v>
      </c>
      <c r="I337" s="113">
        <v>2359455</v>
      </c>
      <c r="J337" s="113">
        <v>1171152180.6500001</v>
      </c>
      <c r="K337" s="115">
        <v>43529</v>
      </c>
      <c r="L337" s="113">
        <v>49982</v>
      </c>
      <c r="M337" s="113" t="s">
        <v>1866</v>
      </c>
      <c r="N337" s="351"/>
    </row>
    <row r="338" spans="1:14">
      <c r="A338" s="113" t="s">
        <v>670</v>
      </c>
      <c r="B338" s="113" t="s">
        <v>3181</v>
      </c>
      <c r="C338" s="113">
        <v>21.15</v>
      </c>
      <c r="D338" s="113">
        <v>21.5</v>
      </c>
      <c r="E338" s="113">
        <v>20.3</v>
      </c>
      <c r="F338" s="113">
        <v>21.4</v>
      </c>
      <c r="G338" s="113">
        <v>21.5</v>
      </c>
      <c r="H338" s="113">
        <v>20.5</v>
      </c>
      <c r="I338" s="113">
        <v>432417</v>
      </c>
      <c r="J338" s="113">
        <v>9032012.8499999996</v>
      </c>
      <c r="K338" s="115">
        <v>43529</v>
      </c>
      <c r="L338" s="113">
        <v>2768</v>
      </c>
      <c r="M338" s="113" t="s">
        <v>671</v>
      </c>
      <c r="N338" s="351"/>
    </row>
    <row r="339" spans="1:14">
      <c r="A339" s="113" t="s">
        <v>2206</v>
      </c>
      <c r="B339" s="113" t="s">
        <v>383</v>
      </c>
      <c r="C339" s="113">
        <v>191.85</v>
      </c>
      <c r="D339" s="113">
        <v>203.75</v>
      </c>
      <c r="E339" s="113">
        <v>188.5</v>
      </c>
      <c r="F339" s="113">
        <v>196.8</v>
      </c>
      <c r="G339" s="113">
        <v>196.1</v>
      </c>
      <c r="H339" s="113">
        <v>188.7</v>
      </c>
      <c r="I339" s="113">
        <v>348578</v>
      </c>
      <c r="J339" s="113">
        <v>67869460.599999994</v>
      </c>
      <c r="K339" s="115">
        <v>43529</v>
      </c>
      <c r="L339" s="113">
        <v>4780</v>
      </c>
      <c r="M339" s="113" t="s">
        <v>2207</v>
      </c>
      <c r="N339" s="351"/>
    </row>
    <row r="340" spans="1:14">
      <c r="A340" s="113" t="s">
        <v>365</v>
      </c>
      <c r="B340" s="113" t="s">
        <v>383</v>
      </c>
      <c r="C340" s="113">
        <v>183.6</v>
      </c>
      <c r="D340" s="113">
        <v>193.9</v>
      </c>
      <c r="E340" s="113">
        <v>182.75</v>
      </c>
      <c r="F340" s="113">
        <v>191.3</v>
      </c>
      <c r="G340" s="113">
        <v>192.3</v>
      </c>
      <c r="H340" s="113">
        <v>183.1</v>
      </c>
      <c r="I340" s="113">
        <v>3033431</v>
      </c>
      <c r="J340" s="113">
        <v>573817174.79999995</v>
      </c>
      <c r="K340" s="115">
        <v>43529</v>
      </c>
      <c r="L340" s="113">
        <v>37851</v>
      </c>
      <c r="M340" s="113" t="s">
        <v>672</v>
      </c>
      <c r="N340" s="351"/>
    </row>
    <row r="341" spans="1:14">
      <c r="A341" s="113" t="s">
        <v>2889</v>
      </c>
      <c r="B341" s="113" t="s">
        <v>383</v>
      </c>
      <c r="C341" s="113">
        <v>66.95</v>
      </c>
      <c r="D341" s="113">
        <v>69.8</v>
      </c>
      <c r="E341" s="113">
        <v>65.75</v>
      </c>
      <c r="F341" s="113">
        <v>68.05</v>
      </c>
      <c r="G341" s="113">
        <v>68</v>
      </c>
      <c r="H341" s="113">
        <v>66.099999999999994</v>
      </c>
      <c r="I341" s="113">
        <v>39149</v>
      </c>
      <c r="J341" s="113">
        <v>2687927.7</v>
      </c>
      <c r="K341" s="115">
        <v>43529</v>
      </c>
      <c r="L341" s="113">
        <v>544</v>
      </c>
      <c r="M341" s="113" t="s">
        <v>2890</v>
      </c>
      <c r="N341" s="351"/>
    </row>
    <row r="342" spans="1:14">
      <c r="A342" s="113" t="s">
        <v>3673</v>
      </c>
      <c r="B342" s="113" t="s">
        <v>383</v>
      </c>
      <c r="C342" s="113">
        <v>1.1499999999999999</v>
      </c>
      <c r="D342" s="113">
        <v>1.25</v>
      </c>
      <c r="E342" s="113">
        <v>1.1499999999999999</v>
      </c>
      <c r="F342" s="113">
        <v>1.2</v>
      </c>
      <c r="G342" s="113">
        <v>1.2</v>
      </c>
      <c r="H342" s="113">
        <v>1.2</v>
      </c>
      <c r="I342" s="113">
        <v>6300</v>
      </c>
      <c r="J342" s="113">
        <v>7360</v>
      </c>
      <c r="K342" s="115">
        <v>43529</v>
      </c>
      <c r="L342" s="113">
        <v>6</v>
      </c>
      <c r="M342" s="113" t="s">
        <v>3674</v>
      </c>
      <c r="N342" s="351"/>
    </row>
    <row r="343" spans="1:14">
      <c r="A343" s="113" t="s">
        <v>673</v>
      </c>
      <c r="B343" s="113" t="s">
        <v>383</v>
      </c>
      <c r="C343" s="113">
        <v>413</v>
      </c>
      <c r="D343" s="113">
        <v>465.9</v>
      </c>
      <c r="E343" s="113">
        <v>410.8</v>
      </c>
      <c r="F343" s="113">
        <v>453.35</v>
      </c>
      <c r="G343" s="113">
        <v>464</v>
      </c>
      <c r="H343" s="113">
        <v>412.65</v>
      </c>
      <c r="I343" s="113">
        <v>290670</v>
      </c>
      <c r="J343" s="113">
        <v>127540723.2</v>
      </c>
      <c r="K343" s="115">
        <v>43529</v>
      </c>
      <c r="L343" s="113">
        <v>13133</v>
      </c>
      <c r="M343" s="113" t="s">
        <v>674</v>
      </c>
      <c r="N343" s="351"/>
    </row>
    <row r="344" spans="1:14">
      <c r="A344" s="113" t="s">
        <v>2398</v>
      </c>
      <c r="B344" s="113" t="s">
        <v>383</v>
      </c>
      <c r="C344" s="113">
        <v>17.100000000000001</v>
      </c>
      <c r="D344" s="113">
        <v>18</v>
      </c>
      <c r="E344" s="113">
        <v>16.8</v>
      </c>
      <c r="F344" s="113">
        <v>17.55</v>
      </c>
      <c r="G344" s="113">
        <v>17.5</v>
      </c>
      <c r="H344" s="113">
        <v>17.05</v>
      </c>
      <c r="I344" s="113">
        <v>210244</v>
      </c>
      <c r="J344" s="113">
        <v>3711873</v>
      </c>
      <c r="K344" s="115">
        <v>43529</v>
      </c>
      <c r="L344" s="113">
        <v>740</v>
      </c>
      <c r="M344" s="113" t="s">
        <v>2399</v>
      </c>
      <c r="N344" s="351"/>
    </row>
    <row r="345" spans="1:14">
      <c r="A345" s="113" t="s">
        <v>675</v>
      </c>
      <c r="B345" s="113" t="s">
        <v>383</v>
      </c>
      <c r="C345" s="113">
        <v>392.9</v>
      </c>
      <c r="D345" s="113">
        <v>419</v>
      </c>
      <c r="E345" s="113">
        <v>391.1</v>
      </c>
      <c r="F345" s="113">
        <v>413.4</v>
      </c>
      <c r="G345" s="113">
        <v>413</v>
      </c>
      <c r="H345" s="113">
        <v>386.8</v>
      </c>
      <c r="I345" s="113">
        <v>18902</v>
      </c>
      <c r="J345" s="113">
        <v>7704982.9500000002</v>
      </c>
      <c r="K345" s="115">
        <v>43529</v>
      </c>
      <c r="L345" s="113">
        <v>574</v>
      </c>
      <c r="M345" s="113" t="s">
        <v>2181</v>
      </c>
      <c r="N345" s="351"/>
    </row>
    <row r="346" spans="1:14">
      <c r="A346" s="113" t="s">
        <v>676</v>
      </c>
      <c r="B346" s="113" t="s">
        <v>383</v>
      </c>
      <c r="C346" s="113">
        <v>130.5</v>
      </c>
      <c r="D346" s="113">
        <v>136.19999999999999</v>
      </c>
      <c r="E346" s="113">
        <v>129.5</v>
      </c>
      <c r="F346" s="113">
        <v>134.35</v>
      </c>
      <c r="G346" s="113">
        <v>134</v>
      </c>
      <c r="H346" s="113">
        <v>128.85</v>
      </c>
      <c r="I346" s="113">
        <v>276295</v>
      </c>
      <c r="J346" s="113">
        <v>37066316.700000003</v>
      </c>
      <c r="K346" s="115">
        <v>43529</v>
      </c>
      <c r="L346" s="113">
        <v>3063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233.85</v>
      </c>
      <c r="D347" s="113">
        <v>244.85</v>
      </c>
      <c r="E347" s="113">
        <v>233.2</v>
      </c>
      <c r="F347" s="113">
        <v>241.35</v>
      </c>
      <c r="G347" s="113">
        <v>240</v>
      </c>
      <c r="H347" s="113">
        <v>233.85</v>
      </c>
      <c r="I347" s="113">
        <v>196455</v>
      </c>
      <c r="J347" s="113">
        <v>47353780.600000001</v>
      </c>
      <c r="K347" s="115">
        <v>43529</v>
      </c>
      <c r="L347" s="113">
        <v>4387</v>
      </c>
      <c r="M347" s="113" t="s">
        <v>2891</v>
      </c>
      <c r="N347" s="351"/>
    </row>
    <row r="348" spans="1:14">
      <c r="A348" s="113" t="s">
        <v>378</v>
      </c>
      <c r="B348" s="113" t="s">
        <v>383</v>
      </c>
      <c r="C348" s="113">
        <v>117</v>
      </c>
      <c r="D348" s="113">
        <v>122</v>
      </c>
      <c r="E348" s="113">
        <v>117</v>
      </c>
      <c r="F348" s="113">
        <v>121.5</v>
      </c>
      <c r="G348" s="113">
        <v>121</v>
      </c>
      <c r="H348" s="113">
        <v>117</v>
      </c>
      <c r="I348" s="113">
        <v>37639</v>
      </c>
      <c r="J348" s="113">
        <v>4521492.7</v>
      </c>
      <c r="K348" s="115">
        <v>43529</v>
      </c>
      <c r="L348" s="113">
        <v>573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249.2</v>
      </c>
      <c r="D349" s="113">
        <v>262</v>
      </c>
      <c r="E349" s="113">
        <v>248.5</v>
      </c>
      <c r="F349" s="113">
        <v>260.60000000000002</v>
      </c>
      <c r="G349" s="113">
        <v>261.75</v>
      </c>
      <c r="H349" s="113">
        <v>249.2</v>
      </c>
      <c r="I349" s="113">
        <v>1638264</v>
      </c>
      <c r="J349" s="113">
        <v>422000824.69999999</v>
      </c>
      <c r="K349" s="115">
        <v>43529</v>
      </c>
      <c r="L349" s="113">
        <v>14311</v>
      </c>
      <c r="M349" s="113" t="s">
        <v>681</v>
      </c>
      <c r="N349" s="351"/>
    </row>
    <row r="350" spans="1:14">
      <c r="A350" s="113" t="s">
        <v>3378</v>
      </c>
      <c r="B350" s="113" t="s">
        <v>383</v>
      </c>
      <c r="C350" s="113">
        <v>78.3</v>
      </c>
      <c r="D350" s="113">
        <v>83.8</v>
      </c>
      <c r="E350" s="113">
        <v>77.900000000000006</v>
      </c>
      <c r="F350" s="113">
        <v>79.150000000000006</v>
      </c>
      <c r="G350" s="113">
        <v>78.900000000000006</v>
      </c>
      <c r="H350" s="113">
        <v>82</v>
      </c>
      <c r="I350" s="113">
        <v>547</v>
      </c>
      <c r="J350" s="113">
        <v>44504.6</v>
      </c>
      <c r="K350" s="115">
        <v>43529</v>
      </c>
      <c r="L350" s="113">
        <v>35</v>
      </c>
      <c r="M350" s="113" t="s">
        <v>3379</v>
      </c>
      <c r="N350" s="351"/>
    </row>
    <row r="351" spans="1:14">
      <c r="A351" s="113" t="s">
        <v>682</v>
      </c>
      <c r="B351" s="113" t="s">
        <v>383</v>
      </c>
      <c r="C351" s="113">
        <v>82.75</v>
      </c>
      <c r="D351" s="113">
        <v>82.75</v>
      </c>
      <c r="E351" s="113">
        <v>72.099999999999994</v>
      </c>
      <c r="F351" s="113">
        <v>76</v>
      </c>
      <c r="G351" s="113">
        <v>75.3</v>
      </c>
      <c r="H351" s="113">
        <v>73.55</v>
      </c>
      <c r="I351" s="113">
        <v>177520</v>
      </c>
      <c r="J351" s="113">
        <v>13766914.1</v>
      </c>
      <c r="K351" s="115">
        <v>43529</v>
      </c>
      <c r="L351" s="113">
        <v>2502</v>
      </c>
      <c r="M351" s="113" t="s">
        <v>683</v>
      </c>
      <c r="N351" s="351"/>
    </row>
    <row r="352" spans="1:14">
      <c r="A352" s="113" t="s">
        <v>684</v>
      </c>
      <c r="B352" s="113" t="s">
        <v>383</v>
      </c>
      <c r="C352" s="113">
        <v>12.5</v>
      </c>
      <c r="D352" s="113">
        <v>12.5</v>
      </c>
      <c r="E352" s="113">
        <v>11.9</v>
      </c>
      <c r="F352" s="113">
        <v>12.35</v>
      </c>
      <c r="G352" s="113">
        <v>12.4</v>
      </c>
      <c r="H352" s="113">
        <v>11.9</v>
      </c>
      <c r="I352" s="113">
        <v>2867189</v>
      </c>
      <c r="J352" s="113">
        <v>35049925.049999997</v>
      </c>
      <c r="K352" s="115">
        <v>43529</v>
      </c>
      <c r="L352" s="113">
        <v>3785</v>
      </c>
      <c r="M352" s="113" t="s">
        <v>685</v>
      </c>
      <c r="N352" s="351"/>
    </row>
    <row r="353" spans="1:14">
      <c r="A353" s="113" t="s">
        <v>2578</v>
      </c>
      <c r="B353" s="113" t="s">
        <v>383</v>
      </c>
      <c r="C353" s="113">
        <v>290.3</v>
      </c>
      <c r="D353" s="113">
        <v>308</v>
      </c>
      <c r="E353" s="113">
        <v>290.3</v>
      </c>
      <c r="F353" s="113">
        <v>299.39999999999998</v>
      </c>
      <c r="G353" s="113">
        <v>296</v>
      </c>
      <c r="H353" s="113">
        <v>288.39999999999998</v>
      </c>
      <c r="I353" s="113">
        <v>34704</v>
      </c>
      <c r="J353" s="113">
        <v>10465713.4</v>
      </c>
      <c r="K353" s="115">
        <v>43529</v>
      </c>
      <c r="L353" s="113">
        <v>1294</v>
      </c>
      <c r="M353" s="113" t="s">
        <v>2579</v>
      </c>
      <c r="N353" s="351"/>
    </row>
    <row r="354" spans="1:14">
      <c r="A354" s="113" t="s">
        <v>1978</v>
      </c>
      <c r="B354" s="113" t="s">
        <v>383</v>
      </c>
      <c r="C354" s="113">
        <v>226</v>
      </c>
      <c r="D354" s="113">
        <v>228</v>
      </c>
      <c r="E354" s="113">
        <v>222.55</v>
      </c>
      <c r="F354" s="113">
        <v>224.35</v>
      </c>
      <c r="G354" s="113">
        <v>222.55</v>
      </c>
      <c r="H354" s="113">
        <v>225.7</v>
      </c>
      <c r="I354" s="113">
        <v>10284</v>
      </c>
      <c r="J354" s="113">
        <v>2324601.5</v>
      </c>
      <c r="K354" s="115">
        <v>43529</v>
      </c>
      <c r="L354" s="113">
        <v>313</v>
      </c>
      <c r="M354" s="113" t="s">
        <v>3146</v>
      </c>
      <c r="N354" s="351"/>
    </row>
    <row r="355" spans="1:14">
      <c r="A355" s="113" t="s">
        <v>686</v>
      </c>
      <c r="B355" s="113" t="s">
        <v>383</v>
      </c>
      <c r="C355" s="113">
        <v>242.35</v>
      </c>
      <c r="D355" s="113">
        <v>247.6</v>
      </c>
      <c r="E355" s="113">
        <v>240.65</v>
      </c>
      <c r="F355" s="113">
        <v>242.2</v>
      </c>
      <c r="G355" s="113">
        <v>242.3</v>
      </c>
      <c r="H355" s="113">
        <v>243.7</v>
      </c>
      <c r="I355" s="113">
        <v>877385</v>
      </c>
      <c r="J355" s="113">
        <v>213751908.44999999</v>
      </c>
      <c r="K355" s="115">
        <v>43529</v>
      </c>
      <c r="L355" s="113">
        <v>10318</v>
      </c>
      <c r="M355" s="113" t="s">
        <v>687</v>
      </c>
      <c r="N355" s="351"/>
    </row>
    <row r="356" spans="1:14">
      <c r="A356" s="113" t="s">
        <v>3202</v>
      </c>
      <c r="B356" s="113" t="s">
        <v>383</v>
      </c>
      <c r="C356" s="113">
        <v>16.399999999999999</v>
      </c>
      <c r="D356" s="113">
        <v>17.8</v>
      </c>
      <c r="E356" s="113">
        <v>16.149999999999999</v>
      </c>
      <c r="F356" s="113">
        <v>17.5</v>
      </c>
      <c r="G356" s="113">
        <v>17.5</v>
      </c>
      <c r="H356" s="113">
        <v>16.25</v>
      </c>
      <c r="I356" s="113">
        <v>1701330</v>
      </c>
      <c r="J356" s="113">
        <v>29082028.75</v>
      </c>
      <c r="K356" s="115">
        <v>43529</v>
      </c>
      <c r="L356" s="113">
        <v>2987</v>
      </c>
      <c r="M356" s="113" t="s">
        <v>3203</v>
      </c>
      <c r="N356" s="351"/>
    </row>
    <row r="357" spans="1:14">
      <c r="A357" s="113" t="s">
        <v>688</v>
      </c>
      <c r="B357" s="113" t="s">
        <v>383</v>
      </c>
      <c r="C357" s="113">
        <v>411.15</v>
      </c>
      <c r="D357" s="113">
        <v>424.25</v>
      </c>
      <c r="E357" s="113">
        <v>409.8</v>
      </c>
      <c r="F357" s="113">
        <v>417.35</v>
      </c>
      <c r="G357" s="113">
        <v>416</v>
      </c>
      <c r="H357" s="113">
        <v>416</v>
      </c>
      <c r="I357" s="113">
        <v>14309</v>
      </c>
      <c r="J357" s="113">
        <v>5961774.8499999996</v>
      </c>
      <c r="K357" s="115">
        <v>43529</v>
      </c>
      <c r="L357" s="113">
        <v>852</v>
      </c>
      <c r="M357" s="113" t="s">
        <v>689</v>
      </c>
      <c r="N357" s="351"/>
    </row>
    <row r="358" spans="1:14">
      <c r="A358" s="113" t="s">
        <v>2654</v>
      </c>
      <c r="B358" s="113" t="s">
        <v>383</v>
      </c>
      <c r="C358" s="113">
        <v>13.3</v>
      </c>
      <c r="D358" s="113">
        <v>13.45</v>
      </c>
      <c r="E358" s="113">
        <v>12.8</v>
      </c>
      <c r="F358" s="113">
        <v>13.45</v>
      </c>
      <c r="G358" s="113">
        <v>13.45</v>
      </c>
      <c r="H358" s="113">
        <v>12.85</v>
      </c>
      <c r="I358" s="113">
        <v>41408</v>
      </c>
      <c r="J358" s="113">
        <v>552733.65</v>
      </c>
      <c r="K358" s="115">
        <v>43529</v>
      </c>
      <c r="L358" s="113">
        <v>193</v>
      </c>
      <c r="M358" s="113" t="s">
        <v>2655</v>
      </c>
      <c r="N358" s="351"/>
    </row>
    <row r="359" spans="1:14">
      <c r="A359" s="113" t="s">
        <v>231</v>
      </c>
      <c r="B359" s="113" t="s">
        <v>383</v>
      </c>
      <c r="C359" s="113">
        <v>129.4</v>
      </c>
      <c r="D359" s="113">
        <v>135.25</v>
      </c>
      <c r="E359" s="113">
        <v>129.4</v>
      </c>
      <c r="F359" s="113">
        <v>133.9</v>
      </c>
      <c r="G359" s="113">
        <v>133.55000000000001</v>
      </c>
      <c r="H359" s="113">
        <v>128.80000000000001</v>
      </c>
      <c r="I359" s="113">
        <v>17764598</v>
      </c>
      <c r="J359" s="113">
        <v>2366451492.5500002</v>
      </c>
      <c r="K359" s="115">
        <v>43529</v>
      </c>
      <c r="L359" s="113">
        <v>95973</v>
      </c>
      <c r="M359" s="113" t="s">
        <v>690</v>
      </c>
      <c r="N359" s="351"/>
    </row>
    <row r="360" spans="1:14">
      <c r="A360" s="113" t="s">
        <v>691</v>
      </c>
      <c r="B360" s="113" t="s">
        <v>383</v>
      </c>
      <c r="C360" s="113">
        <v>255.35</v>
      </c>
      <c r="D360" s="113">
        <v>263</v>
      </c>
      <c r="E360" s="113">
        <v>246.8</v>
      </c>
      <c r="F360" s="113">
        <v>261.5</v>
      </c>
      <c r="G360" s="113">
        <v>263</v>
      </c>
      <c r="H360" s="113">
        <v>251.15</v>
      </c>
      <c r="I360" s="113">
        <v>1005</v>
      </c>
      <c r="J360" s="113">
        <v>260867.45</v>
      </c>
      <c r="K360" s="115">
        <v>43529</v>
      </c>
      <c r="L360" s="113">
        <v>126</v>
      </c>
      <c r="M360" s="113" t="s">
        <v>692</v>
      </c>
      <c r="N360" s="351"/>
    </row>
    <row r="361" spans="1:14">
      <c r="A361" s="113" t="s">
        <v>2892</v>
      </c>
      <c r="B361" s="113" t="s">
        <v>383</v>
      </c>
      <c r="C361" s="113">
        <v>860</v>
      </c>
      <c r="D361" s="113">
        <v>898.65</v>
      </c>
      <c r="E361" s="113">
        <v>860</v>
      </c>
      <c r="F361" s="113">
        <v>871.65</v>
      </c>
      <c r="G361" s="113">
        <v>872</v>
      </c>
      <c r="H361" s="113">
        <v>850.15</v>
      </c>
      <c r="I361" s="113">
        <v>3352</v>
      </c>
      <c r="J361" s="113">
        <v>2967078.2</v>
      </c>
      <c r="K361" s="115">
        <v>43529</v>
      </c>
      <c r="L361" s="113">
        <v>864</v>
      </c>
      <c r="M361" s="113" t="s">
        <v>2893</v>
      </c>
      <c r="N361" s="351"/>
    </row>
    <row r="362" spans="1:14">
      <c r="A362" s="113" t="s">
        <v>693</v>
      </c>
      <c r="B362" s="113" t="s">
        <v>383</v>
      </c>
      <c r="C362" s="113">
        <v>359.95</v>
      </c>
      <c r="D362" s="113">
        <v>384.9</v>
      </c>
      <c r="E362" s="113">
        <v>342.65</v>
      </c>
      <c r="F362" s="113">
        <v>367.15</v>
      </c>
      <c r="G362" s="113">
        <v>365</v>
      </c>
      <c r="H362" s="113">
        <v>350.4</v>
      </c>
      <c r="I362" s="113">
        <v>2401</v>
      </c>
      <c r="J362" s="113">
        <v>883848.9</v>
      </c>
      <c r="K362" s="115">
        <v>43529</v>
      </c>
      <c r="L362" s="113">
        <v>194</v>
      </c>
      <c r="M362" s="113" t="s">
        <v>694</v>
      </c>
      <c r="N362" s="351"/>
    </row>
    <row r="363" spans="1:14">
      <c r="A363" s="113" t="s">
        <v>2400</v>
      </c>
      <c r="B363" s="113" t="s">
        <v>383</v>
      </c>
      <c r="C363" s="113">
        <v>3.7</v>
      </c>
      <c r="D363" s="113">
        <v>4.1500000000000004</v>
      </c>
      <c r="E363" s="113">
        <v>3.6</v>
      </c>
      <c r="F363" s="113">
        <v>4</v>
      </c>
      <c r="G363" s="113">
        <v>4.05</v>
      </c>
      <c r="H363" s="113">
        <v>3.65</v>
      </c>
      <c r="I363" s="113">
        <v>172558</v>
      </c>
      <c r="J363" s="113">
        <v>671039.9</v>
      </c>
      <c r="K363" s="115">
        <v>43529</v>
      </c>
      <c r="L363" s="113">
        <v>357</v>
      </c>
      <c r="M363" s="113" t="s">
        <v>2401</v>
      </c>
      <c r="N363" s="351"/>
    </row>
    <row r="364" spans="1:14">
      <c r="A364" s="113" t="s">
        <v>61</v>
      </c>
      <c r="B364" s="113" t="s">
        <v>383</v>
      </c>
      <c r="C364" s="113">
        <v>41.5</v>
      </c>
      <c r="D364" s="113">
        <v>42.25</v>
      </c>
      <c r="E364" s="113">
        <v>40.35</v>
      </c>
      <c r="F364" s="113">
        <v>41.1</v>
      </c>
      <c r="G364" s="113">
        <v>40.950000000000003</v>
      </c>
      <c r="H364" s="113">
        <v>41.35</v>
      </c>
      <c r="I364" s="113">
        <v>21932761</v>
      </c>
      <c r="J364" s="113">
        <v>906779595.04999995</v>
      </c>
      <c r="K364" s="115">
        <v>43529</v>
      </c>
      <c r="L364" s="113">
        <v>30855</v>
      </c>
      <c r="M364" s="113" t="s">
        <v>695</v>
      </c>
      <c r="N364" s="351"/>
    </row>
    <row r="365" spans="1:14">
      <c r="A365" s="113" t="s">
        <v>62</v>
      </c>
      <c r="B365" s="113" t="s">
        <v>383</v>
      </c>
      <c r="C365" s="113">
        <v>1674</v>
      </c>
      <c r="D365" s="113">
        <v>1682.95</v>
      </c>
      <c r="E365" s="113">
        <v>1659.25</v>
      </c>
      <c r="F365" s="113">
        <v>1663.7</v>
      </c>
      <c r="G365" s="113">
        <v>1670</v>
      </c>
      <c r="H365" s="113">
        <v>1669.8</v>
      </c>
      <c r="I365" s="113">
        <v>529749</v>
      </c>
      <c r="J365" s="113">
        <v>884424592.54999995</v>
      </c>
      <c r="K365" s="115">
        <v>43529</v>
      </c>
      <c r="L365" s="113">
        <v>52768</v>
      </c>
      <c r="M365" s="113" t="s">
        <v>696</v>
      </c>
      <c r="N365" s="351"/>
    </row>
    <row r="366" spans="1:14">
      <c r="A366" s="113" t="s">
        <v>2186</v>
      </c>
      <c r="B366" s="113" t="s">
        <v>383</v>
      </c>
      <c r="C366" s="113">
        <v>2277</v>
      </c>
      <c r="D366" s="113">
        <v>2375</v>
      </c>
      <c r="E366" s="113">
        <v>2257.4</v>
      </c>
      <c r="F366" s="113">
        <v>2359.4</v>
      </c>
      <c r="G366" s="113">
        <v>2374</v>
      </c>
      <c r="H366" s="113">
        <v>2252.0500000000002</v>
      </c>
      <c r="I366" s="113">
        <v>15311</v>
      </c>
      <c r="J366" s="113">
        <v>35677621.450000003</v>
      </c>
      <c r="K366" s="115">
        <v>43529</v>
      </c>
      <c r="L366" s="113">
        <v>1960</v>
      </c>
      <c r="M366" s="113" t="s">
        <v>2190</v>
      </c>
      <c r="N366" s="351"/>
    </row>
    <row r="367" spans="1:14">
      <c r="A367" s="113" t="s">
        <v>63</v>
      </c>
      <c r="B367" s="113" t="s">
        <v>383</v>
      </c>
      <c r="C367" s="113">
        <v>167.5</v>
      </c>
      <c r="D367" s="113">
        <v>177</v>
      </c>
      <c r="E367" s="113">
        <v>167.5</v>
      </c>
      <c r="F367" s="113">
        <v>175.6</v>
      </c>
      <c r="G367" s="113">
        <v>174.85</v>
      </c>
      <c r="H367" s="113">
        <v>167.25</v>
      </c>
      <c r="I367" s="113">
        <v>6150185</v>
      </c>
      <c r="J367" s="113">
        <v>1060477418.2</v>
      </c>
      <c r="K367" s="115">
        <v>43529</v>
      </c>
      <c r="L367" s="113">
        <v>45411</v>
      </c>
      <c r="M367" s="113" t="s">
        <v>697</v>
      </c>
      <c r="N367" s="351"/>
    </row>
    <row r="368" spans="1:14">
      <c r="A368" s="113" t="s">
        <v>2656</v>
      </c>
      <c r="B368" s="113" t="s">
        <v>383</v>
      </c>
      <c r="C368" s="113">
        <v>75.25</v>
      </c>
      <c r="D368" s="113">
        <v>81</v>
      </c>
      <c r="E368" s="113">
        <v>75</v>
      </c>
      <c r="F368" s="113">
        <v>79.849999999999994</v>
      </c>
      <c r="G368" s="113">
        <v>81</v>
      </c>
      <c r="H368" s="113">
        <v>76.25</v>
      </c>
      <c r="I368" s="113">
        <v>200408</v>
      </c>
      <c r="J368" s="113">
        <v>15733950</v>
      </c>
      <c r="K368" s="115">
        <v>43529</v>
      </c>
      <c r="L368" s="113">
        <v>1250</v>
      </c>
      <c r="M368" s="113" t="s">
        <v>2657</v>
      </c>
      <c r="N368" s="351"/>
    </row>
    <row r="369" spans="1:14">
      <c r="A369" s="113" t="s">
        <v>2017</v>
      </c>
      <c r="B369" s="113" t="s">
        <v>383</v>
      </c>
      <c r="C369" s="113">
        <v>1457</v>
      </c>
      <c r="D369" s="113">
        <v>1502.95</v>
      </c>
      <c r="E369" s="113">
        <v>1457</v>
      </c>
      <c r="F369" s="113">
        <v>1471.95</v>
      </c>
      <c r="G369" s="113">
        <v>1472</v>
      </c>
      <c r="H369" s="113">
        <v>1456.55</v>
      </c>
      <c r="I369" s="113">
        <v>397779</v>
      </c>
      <c r="J369" s="113">
        <v>586416624</v>
      </c>
      <c r="K369" s="115">
        <v>43529</v>
      </c>
      <c r="L369" s="113">
        <v>19603</v>
      </c>
      <c r="M369" s="113" t="s">
        <v>2018</v>
      </c>
      <c r="N369" s="351"/>
    </row>
    <row r="370" spans="1:14">
      <c r="A370" s="113" t="s">
        <v>2325</v>
      </c>
      <c r="B370" s="113" t="s">
        <v>3181</v>
      </c>
      <c r="C370" s="113">
        <v>2.4</v>
      </c>
      <c r="D370" s="113">
        <v>2.5</v>
      </c>
      <c r="E370" s="113">
        <v>2.2999999999999998</v>
      </c>
      <c r="F370" s="113">
        <v>2.2999999999999998</v>
      </c>
      <c r="G370" s="113">
        <v>2.2999999999999998</v>
      </c>
      <c r="H370" s="113">
        <v>2.4</v>
      </c>
      <c r="I370" s="113">
        <v>214892</v>
      </c>
      <c r="J370" s="113">
        <v>500909.4</v>
      </c>
      <c r="K370" s="115">
        <v>43529</v>
      </c>
      <c r="L370" s="113">
        <v>176</v>
      </c>
      <c r="M370" s="113" t="s">
        <v>2326</v>
      </c>
      <c r="N370" s="351"/>
    </row>
    <row r="371" spans="1:14">
      <c r="A371" s="113" t="s">
        <v>2065</v>
      </c>
      <c r="B371" s="113" t="s">
        <v>383</v>
      </c>
      <c r="C371" s="113">
        <v>281.2</v>
      </c>
      <c r="D371" s="113">
        <v>290.7</v>
      </c>
      <c r="E371" s="113">
        <v>280</v>
      </c>
      <c r="F371" s="113">
        <v>287.3</v>
      </c>
      <c r="G371" s="113">
        <v>286</v>
      </c>
      <c r="H371" s="113">
        <v>277</v>
      </c>
      <c r="I371" s="113">
        <v>43531</v>
      </c>
      <c r="J371" s="113">
        <v>12466639.35</v>
      </c>
      <c r="K371" s="115">
        <v>43529</v>
      </c>
      <c r="L371" s="113">
        <v>474</v>
      </c>
      <c r="M371" s="113" t="s">
        <v>2179</v>
      </c>
      <c r="N371" s="351"/>
    </row>
    <row r="372" spans="1:14">
      <c r="A372" s="113" t="s">
        <v>698</v>
      </c>
      <c r="B372" s="113" t="s">
        <v>383</v>
      </c>
      <c r="C372" s="113">
        <v>43.2</v>
      </c>
      <c r="D372" s="113">
        <v>44.65</v>
      </c>
      <c r="E372" s="113">
        <v>42.85</v>
      </c>
      <c r="F372" s="113">
        <v>43.7</v>
      </c>
      <c r="G372" s="113">
        <v>43.55</v>
      </c>
      <c r="H372" s="113">
        <v>43</v>
      </c>
      <c r="I372" s="113">
        <v>98598</v>
      </c>
      <c r="J372" s="113">
        <v>4320710.4000000004</v>
      </c>
      <c r="K372" s="115">
        <v>43529</v>
      </c>
      <c r="L372" s="113">
        <v>1153</v>
      </c>
      <c r="M372" s="113" t="s">
        <v>699</v>
      </c>
      <c r="N372" s="351"/>
    </row>
    <row r="373" spans="1:14">
      <c r="A373" s="113" t="s">
        <v>2402</v>
      </c>
      <c r="B373" s="113" t="s">
        <v>383</v>
      </c>
      <c r="C373" s="113">
        <v>37.35</v>
      </c>
      <c r="D373" s="113">
        <v>40</v>
      </c>
      <c r="E373" s="113">
        <v>37.35</v>
      </c>
      <c r="F373" s="113">
        <v>39.200000000000003</v>
      </c>
      <c r="G373" s="113">
        <v>40</v>
      </c>
      <c r="H373" s="113">
        <v>36.85</v>
      </c>
      <c r="I373" s="113">
        <v>162643</v>
      </c>
      <c r="J373" s="113">
        <v>6296513.5999999996</v>
      </c>
      <c r="K373" s="115">
        <v>43529</v>
      </c>
      <c r="L373" s="113">
        <v>1124</v>
      </c>
      <c r="M373" s="113" t="s">
        <v>2403</v>
      </c>
      <c r="N373" s="351"/>
    </row>
    <row r="374" spans="1:14">
      <c r="A374" s="113" t="s">
        <v>700</v>
      </c>
      <c r="B374" s="113" t="s">
        <v>383</v>
      </c>
      <c r="C374" s="113">
        <v>12.1</v>
      </c>
      <c r="D374" s="113">
        <v>12.9</v>
      </c>
      <c r="E374" s="113">
        <v>12.1</v>
      </c>
      <c r="F374" s="113">
        <v>12.65</v>
      </c>
      <c r="G374" s="113">
        <v>12.65</v>
      </c>
      <c r="H374" s="113">
        <v>12.45</v>
      </c>
      <c r="I374" s="113">
        <v>2275</v>
      </c>
      <c r="J374" s="113">
        <v>27791.95</v>
      </c>
      <c r="K374" s="115">
        <v>43529</v>
      </c>
      <c r="L374" s="113">
        <v>10</v>
      </c>
      <c r="M374" s="113" t="s">
        <v>701</v>
      </c>
      <c r="N374" s="351"/>
    </row>
    <row r="375" spans="1:14">
      <c r="A375" s="113" t="s">
        <v>2658</v>
      </c>
      <c r="B375" s="113" t="s">
        <v>383</v>
      </c>
      <c r="C375" s="113">
        <v>5.7</v>
      </c>
      <c r="D375" s="113">
        <v>6.4</v>
      </c>
      <c r="E375" s="113">
        <v>5.5</v>
      </c>
      <c r="F375" s="113">
        <v>6.35</v>
      </c>
      <c r="G375" s="113">
        <v>6.4</v>
      </c>
      <c r="H375" s="113">
        <v>5.85</v>
      </c>
      <c r="I375" s="113">
        <v>35990</v>
      </c>
      <c r="J375" s="113">
        <v>221300.1</v>
      </c>
      <c r="K375" s="115">
        <v>43529</v>
      </c>
      <c r="L375" s="113">
        <v>84</v>
      </c>
      <c r="M375" s="113" t="s">
        <v>2659</v>
      </c>
      <c r="N375" s="351"/>
    </row>
    <row r="376" spans="1:14">
      <c r="A376" s="113" t="s">
        <v>702</v>
      </c>
      <c r="B376" s="113" t="s">
        <v>383</v>
      </c>
      <c r="C376" s="113">
        <v>360</v>
      </c>
      <c r="D376" s="113">
        <v>383</v>
      </c>
      <c r="E376" s="113">
        <v>356.25</v>
      </c>
      <c r="F376" s="113">
        <v>381.3</v>
      </c>
      <c r="G376" s="113">
        <v>382</v>
      </c>
      <c r="H376" s="113">
        <v>358.85</v>
      </c>
      <c r="I376" s="113">
        <v>661825</v>
      </c>
      <c r="J376" s="113">
        <v>247040112.65000001</v>
      </c>
      <c r="K376" s="115">
        <v>43529</v>
      </c>
      <c r="L376" s="113">
        <v>15712</v>
      </c>
      <c r="M376" s="113" t="s">
        <v>703</v>
      </c>
      <c r="N376" s="351"/>
    </row>
    <row r="377" spans="1:14">
      <c r="A377" s="113" t="s">
        <v>64</v>
      </c>
      <c r="B377" s="113" t="s">
        <v>383</v>
      </c>
      <c r="C377" s="113">
        <v>2635</v>
      </c>
      <c r="D377" s="113">
        <v>2668.8</v>
      </c>
      <c r="E377" s="113">
        <v>2604.6</v>
      </c>
      <c r="F377" s="113">
        <v>2654.1</v>
      </c>
      <c r="G377" s="113">
        <v>2660</v>
      </c>
      <c r="H377" s="113">
        <v>2646</v>
      </c>
      <c r="I377" s="113">
        <v>646711</v>
      </c>
      <c r="J377" s="113">
        <v>1702656142.8</v>
      </c>
      <c r="K377" s="115">
        <v>43529</v>
      </c>
      <c r="L377" s="113">
        <v>37878</v>
      </c>
      <c r="M377" s="113" t="s">
        <v>704</v>
      </c>
      <c r="N377" s="351"/>
    </row>
    <row r="378" spans="1:14">
      <c r="A378" s="113" t="s">
        <v>2052</v>
      </c>
      <c r="B378" s="113" t="s">
        <v>383</v>
      </c>
      <c r="C378" s="113">
        <v>27.6</v>
      </c>
      <c r="D378" s="113">
        <v>30</v>
      </c>
      <c r="E378" s="113">
        <v>27.15</v>
      </c>
      <c r="F378" s="113">
        <v>29.7</v>
      </c>
      <c r="G378" s="113">
        <v>29.65</v>
      </c>
      <c r="H378" s="113">
        <v>27.6</v>
      </c>
      <c r="I378" s="113">
        <v>11232</v>
      </c>
      <c r="J378" s="113">
        <v>325610.3</v>
      </c>
      <c r="K378" s="115">
        <v>43529</v>
      </c>
      <c r="L378" s="113">
        <v>159</v>
      </c>
      <c r="M378" s="113" t="s">
        <v>2053</v>
      </c>
      <c r="N378" s="351"/>
    </row>
    <row r="379" spans="1:14">
      <c r="A379" s="113" t="s">
        <v>2894</v>
      </c>
      <c r="B379" s="113" t="s">
        <v>383</v>
      </c>
      <c r="C379" s="113">
        <v>228.95</v>
      </c>
      <c r="D379" s="113">
        <v>250</v>
      </c>
      <c r="E379" s="113">
        <v>228.95</v>
      </c>
      <c r="F379" s="113">
        <v>237.05</v>
      </c>
      <c r="G379" s="113">
        <v>238.85</v>
      </c>
      <c r="H379" s="113">
        <v>228.85</v>
      </c>
      <c r="I379" s="113">
        <v>2850</v>
      </c>
      <c r="J379" s="113">
        <v>678911.15</v>
      </c>
      <c r="K379" s="115">
        <v>43529</v>
      </c>
      <c r="L379" s="113">
        <v>176</v>
      </c>
      <c r="M379" s="113" t="s">
        <v>2895</v>
      </c>
      <c r="N379" s="351"/>
    </row>
    <row r="380" spans="1:14">
      <c r="A380" s="113" t="s">
        <v>1961</v>
      </c>
      <c r="B380" s="113" t="s">
        <v>383</v>
      </c>
      <c r="C380" s="113">
        <v>10</v>
      </c>
      <c r="D380" s="113">
        <v>10.9</v>
      </c>
      <c r="E380" s="113">
        <v>10</v>
      </c>
      <c r="F380" s="113">
        <v>10.75</v>
      </c>
      <c r="G380" s="113">
        <v>10.75</v>
      </c>
      <c r="H380" s="113">
        <v>10.199999999999999</v>
      </c>
      <c r="I380" s="113">
        <v>157255</v>
      </c>
      <c r="J380" s="113">
        <v>1663829.5</v>
      </c>
      <c r="K380" s="115">
        <v>43529</v>
      </c>
      <c r="L380" s="113">
        <v>389</v>
      </c>
      <c r="M380" s="113" t="s">
        <v>1962</v>
      </c>
      <c r="N380" s="351"/>
    </row>
    <row r="381" spans="1:14">
      <c r="A381" s="113" t="s">
        <v>3345</v>
      </c>
      <c r="B381" s="113" t="s">
        <v>383</v>
      </c>
      <c r="C381" s="113">
        <v>89.95</v>
      </c>
      <c r="D381" s="113">
        <v>94.5</v>
      </c>
      <c r="E381" s="113">
        <v>85.55</v>
      </c>
      <c r="F381" s="113">
        <v>94.2</v>
      </c>
      <c r="G381" s="113">
        <v>94.45</v>
      </c>
      <c r="H381" s="113">
        <v>88.25</v>
      </c>
      <c r="I381" s="113">
        <v>16605</v>
      </c>
      <c r="J381" s="113">
        <v>1547742.2</v>
      </c>
      <c r="K381" s="115">
        <v>43529</v>
      </c>
      <c r="L381" s="113">
        <v>257</v>
      </c>
      <c r="M381" s="113" t="s">
        <v>2282</v>
      </c>
      <c r="N381" s="351"/>
    </row>
    <row r="382" spans="1:14">
      <c r="A382" s="113" t="s">
        <v>3204</v>
      </c>
      <c r="B382" s="113" t="s">
        <v>383</v>
      </c>
      <c r="C382" s="113">
        <v>30.35</v>
      </c>
      <c r="D382" s="113">
        <v>31.8</v>
      </c>
      <c r="E382" s="113">
        <v>30.35</v>
      </c>
      <c r="F382" s="113">
        <v>31.4</v>
      </c>
      <c r="G382" s="113">
        <v>31.4</v>
      </c>
      <c r="H382" s="113">
        <v>30.25</v>
      </c>
      <c r="I382" s="113">
        <v>2309669</v>
      </c>
      <c r="J382" s="113">
        <v>71937810.599999994</v>
      </c>
      <c r="K382" s="115">
        <v>43529</v>
      </c>
      <c r="L382" s="113">
        <v>5399</v>
      </c>
      <c r="M382" s="113" t="s">
        <v>3205</v>
      </c>
      <c r="N382" s="351"/>
    </row>
    <row r="383" spans="1:14">
      <c r="A383" s="113" t="s">
        <v>705</v>
      </c>
      <c r="B383" s="113" t="s">
        <v>383</v>
      </c>
      <c r="C383" s="113">
        <v>1494</v>
      </c>
      <c r="D383" s="113">
        <v>1494</v>
      </c>
      <c r="E383" s="113">
        <v>1405.45</v>
      </c>
      <c r="F383" s="113">
        <v>1460.55</v>
      </c>
      <c r="G383" s="113">
        <v>1458</v>
      </c>
      <c r="H383" s="113">
        <v>1444.95</v>
      </c>
      <c r="I383" s="113">
        <v>1901</v>
      </c>
      <c r="J383" s="113">
        <v>2783218.1</v>
      </c>
      <c r="K383" s="115">
        <v>43529</v>
      </c>
      <c r="L383" s="113">
        <v>306</v>
      </c>
      <c r="M383" s="113" t="s">
        <v>706</v>
      </c>
      <c r="N383" s="351"/>
    </row>
    <row r="384" spans="1:14">
      <c r="A384" s="113" t="s">
        <v>2404</v>
      </c>
      <c r="B384" s="113" t="s">
        <v>383</v>
      </c>
      <c r="C384" s="113">
        <v>109</v>
      </c>
      <c r="D384" s="113">
        <v>118.9</v>
      </c>
      <c r="E384" s="113">
        <v>109</v>
      </c>
      <c r="F384" s="113">
        <v>116.35</v>
      </c>
      <c r="G384" s="113">
        <v>116</v>
      </c>
      <c r="H384" s="113">
        <v>108.9</v>
      </c>
      <c r="I384" s="113">
        <v>27230</v>
      </c>
      <c r="J384" s="113">
        <v>3112854.3</v>
      </c>
      <c r="K384" s="115">
        <v>43529</v>
      </c>
      <c r="L384" s="113">
        <v>300</v>
      </c>
      <c r="M384" s="113" t="s">
        <v>2405</v>
      </c>
      <c r="N384" s="351"/>
    </row>
    <row r="385" spans="1:14">
      <c r="A385" s="113" t="s">
        <v>2283</v>
      </c>
      <c r="B385" s="113" t="s">
        <v>3181</v>
      </c>
      <c r="C385" s="113">
        <v>1.7</v>
      </c>
      <c r="D385" s="113">
        <v>1.7</v>
      </c>
      <c r="E385" s="113">
        <v>1.7</v>
      </c>
      <c r="F385" s="113">
        <v>1.7</v>
      </c>
      <c r="G385" s="113">
        <v>1.7</v>
      </c>
      <c r="H385" s="113">
        <v>1.75</v>
      </c>
      <c r="I385" s="113">
        <v>11385</v>
      </c>
      <c r="J385" s="113">
        <v>19354.5</v>
      </c>
      <c r="K385" s="115">
        <v>43529</v>
      </c>
      <c r="L385" s="113">
        <v>14</v>
      </c>
      <c r="M385" s="113" t="s">
        <v>2284</v>
      </c>
      <c r="N385" s="351"/>
    </row>
    <row r="386" spans="1:14">
      <c r="A386" s="113" t="s">
        <v>3206</v>
      </c>
      <c r="B386" s="113" t="s">
        <v>383</v>
      </c>
      <c r="C386" s="113">
        <v>6.65</v>
      </c>
      <c r="D386" s="113">
        <v>6.65</v>
      </c>
      <c r="E386" s="113">
        <v>6.4</v>
      </c>
      <c r="F386" s="113">
        <v>6.5</v>
      </c>
      <c r="G386" s="113">
        <v>6.5</v>
      </c>
      <c r="H386" s="113">
        <v>6.5</v>
      </c>
      <c r="I386" s="113">
        <v>21468</v>
      </c>
      <c r="J386" s="113">
        <v>139582.20000000001</v>
      </c>
      <c r="K386" s="115">
        <v>43529</v>
      </c>
      <c r="L386" s="113">
        <v>282</v>
      </c>
      <c r="M386" s="113" t="s">
        <v>3207</v>
      </c>
      <c r="N386" s="351"/>
    </row>
    <row r="387" spans="1:14">
      <c r="A387" s="113" t="s">
        <v>3675</v>
      </c>
      <c r="B387" s="113" t="s">
        <v>383</v>
      </c>
      <c r="C387" s="113">
        <v>2924.85</v>
      </c>
      <c r="D387" s="113">
        <v>2924.85</v>
      </c>
      <c r="E387" s="113">
        <v>2600.0100000000002</v>
      </c>
      <c r="F387" s="113">
        <v>2600.0100000000002</v>
      </c>
      <c r="G387" s="113">
        <v>2600.0100000000002</v>
      </c>
      <c r="H387" s="113">
        <v>2600</v>
      </c>
      <c r="I387" s="113">
        <v>2</v>
      </c>
      <c r="J387" s="113">
        <v>5524.86</v>
      </c>
      <c r="K387" s="115">
        <v>43529</v>
      </c>
      <c r="L387" s="113">
        <v>2</v>
      </c>
      <c r="M387" s="113" t="s">
        <v>3676</v>
      </c>
      <c r="N387" s="351"/>
    </row>
    <row r="388" spans="1:14">
      <c r="A388" s="113" t="s">
        <v>2785</v>
      </c>
      <c r="B388" s="113" t="s">
        <v>383</v>
      </c>
      <c r="C388" s="113">
        <v>214.7</v>
      </c>
      <c r="D388" s="113">
        <v>214.7</v>
      </c>
      <c r="E388" s="113">
        <v>193</v>
      </c>
      <c r="F388" s="113">
        <v>207.15</v>
      </c>
      <c r="G388" s="113">
        <v>207</v>
      </c>
      <c r="H388" s="113">
        <v>192.15</v>
      </c>
      <c r="I388" s="113">
        <v>342</v>
      </c>
      <c r="J388" s="113">
        <v>71077.350000000006</v>
      </c>
      <c r="K388" s="115">
        <v>43529</v>
      </c>
      <c r="L388" s="113">
        <v>31</v>
      </c>
      <c r="M388" s="113" t="s">
        <v>2786</v>
      </c>
      <c r="N388" s="351"/>
    </row>
    <row r="389" spans="1:14">
      <c r="A389" s="113" t="s">
        <v>707</v>
      </c>
      <c r="B389" s="113" t="s">
        <v>383</v>
      </c>
      <c r="C389" s="113">
        <v>1038.05</v>
      </c>
      <c r="D389" s="113">
        <v>1053.75</v>
      </c>
      <c r="E389" s="113">
        <v>1026.3</v>
      </c>
      <c r="F389" s="113">
        <v>1039.45</v>
      </c>
      <c r="G389" s="113">
        <v>1033.8499999999999</v>
      </c>
      <c r="H389" s="113">
        <v>1053.75</v>
      </c>
      <c r="I389" s="113">
        <v>10784</v>
      </c>
      <c r="J389" s="113">
        <v>11211967.1</v>
      </c>
      <c r="K389" s="115">
        <v>43529</v>
      </c>
      <c r="L389" s="113">
        <v>1299</v>
      </c>
      <c r="M389" s="113" t="s">
        <v>2896</v>
      </c>
      <c r="N389" s="351"/>
    </row>
    <row r="390" spans="1:14">
      <c r="A390" s="113" t="s">
        <v>708</v>
      </c>
      <c r="B390" s="113" t="s">
        <v>383</v>
      </c>
      <c r="C390" s="113">
        <v>138.4</v>
      </c>
      <c r="D390" s="113">
        <v>155.9</v>
      </c>
      <c r="E390" s="113">
        <v>138.1</v>
      </c>
      <c r="F390" s="113">
        <v>154.69999999999999</v>
      </c>
      <c r="G390" s="113">
        <v>154.65</v>
      </c>
      <c r="H390" s="113">
        <v>139.55000000000001</v>
      </c>
      <c r="I390" s="113">
        <v>7012214</v>
      </c>
      <c r="J390" s="113">
        <v>1049932953.65</v>
      </c>
      <c r="K390" s="115">
        <v>43529</v>
      </c>
      <c r="L390" s="113">
        <v>69713</v>
      </c>
      <c r="M390" s="113" t="s">
        <v>2897</v>
      </c>
      <c r="N390" s="351"/>
    </row>
    <row r="391" spans="1:14">
      <c r="A391" s="113" t="s">
        <v>2898</v>
      </c>
      <c r="B391" s="113" t="s">
        <v>3181</v>
      </c>
      <c r="C391" s="113">
        <v>8.0500000000000007</v>
      </c>
      <c r="D391" s="113">
        <v>8.1</v>
      </c>
      <c r="E391" s="113">
        <v>7.65</v>
      </c>
      <c r="F391" s="113">
        <v>8.1</v>
      </c>
      <c r="G391" s="113">
        <v>8.1</v>
      </c>
      <c r="H391" s="113">
        <v>7.75</v>
      </c>
      <c r="I391" s="113">
        <v>6984</v>
      </c>
      <c r="J391" s="113">
        <v>56254.55</v>
      </c>
      <c r="K391" s="115">
        <v>43529</v>
      </c>
      <c r="L391" s="113">
        <v>40</v>
      </c>
      <c r="M391" s="113" t="s">
        <v>2899</v>
      </c>
      <c r="N391" s="351"/>
    </row>
    <row r="392" spans="1:14">
      <c r="A392" s="113" t="s">
        <v>65</v>
      </c>
      <c r="B392" s="113" t="s">
        <v>383</v>
      </c>
      <c r="C392" s="113">
        <v>19500</v>
      </c>
      <c r="D392" s="113">
        <v>21877</v>
      </c>
      <c r="E392" s="113">
        <v>19320</v>
      </c>
      <c r="F392" s="113">
        <v>21505.4</v>
      </c>
      <c r="G392" s="113">
        <v>21510</v>
      </c>
      <c r="H392" s="113">
        <v>19948.650000000001</v>
      </c>
      <c r="I392" s="113">
        <v>452363</v>
      </c>
      <c r="J392" s="113">
        <v>9402255051.6499996</v>
      </c>
      <c r="K392" s="115">
        <v>43529</v>
      </c>
      <c r="L392" s="113">
        <v>111035</v>
      </c>
      <c r="M392" s="113" t="s">
        <v>2900</v>
      </c>
      <c r="N392" s="351"/>
    </row>
    <row r="393" spans="1:14">
      <c r="A393" s="113" t="s">
        <v>709</v>
      </c>
      <c r="B393" s="113" t="s">
        <v>383</v>
      </c>
      <c r="C393" s="113">
        <v>187.2</v>
      </c>
      <c r="D393" s="113">
        <v>204.5</v>
      </c>
      <c r="E393" s="113">
        <v>187.2</v>
      </c>
      <c r="F393" s="113">
        <v>201.5</v>
      </c>
      <c r="G393" s="113">
        <v>201.4</v>
      </c>
      <c r="H393" s="113">
        <v>186.6</v>
      </c>
      <c r="I393" s="113">
        <v>1026396</v>
      </c>
      <c r="J393" s="113">
        <v>201060096</v>
      </c>
      <c r="K393" s="115">
        <v>43529</v>
      </c>
      <c r="L393" s="113">
        <v>10396</v>
      </c>
      <c r="M393" s="113" t="s">
        <v>2901</v>
      </c>
      <c r="N393" s="351"/>
    </row>
    <row r="394" spans="1:14">
      <c r="A394" s="113" t="s">
        <v>2902</v>
      </c>
      <c r="B394" s="113" t="s">
        <v>383</v>
      </c>
      <c r="C394" s="113">
        <v>351.7</v>
      </c>
      <c r="D394" s="113">
        <v>370</v>
      </c>
      <c r="E394" s="113">
        <v>351.7</v>
      </c>
      <c r="F394" s="113">
        <v>358.65</v>
      </c>
      <c r="G394" s="113">
        <v>358.3</v>
      </c>
      <c r="H394" s="113">
        <v>349.1</v>
      </c>
      <c r="I394" s="113">
        <v>3413</v>
      </c>
      <c r="J394" s="113">
        <v>1230755.55</v>
      </c>
      <c r="K394" s="115">
        <v>43529</v>
      </c>
      <c r="L394" s="113">
        <v>207</v>
      </c>
      <c r="M394" s="113" t="s">
        <v>2903</v>
      </c>
      <c r="N394" s="351"/>
    </row>
    <row r="395" spans="1:14">
      <c r="A395" s="113" t="s">
        <v>710</v>
      </c>
      <c r="B395" s="113" t="s">
        <v>383</v>
      </c>
      <c r="C395" s="113">
        <v>186.9</v>
      </c>
      <c r="D395" s="113">
        <v>194</v>
      </c>
      <c r="E395" s="113">
        <v>185.75</v>
      </c>
      <c r="F395" s="113">
        <v>188.8</v>
      </c>
      <c r="G395" s="113">
        <v>187.8</v>
      </c>
      <c r="H395" s="113">
        <v>185.7</v>
      </c>
      <c r="I395" s="113">
        <v>545934</v>
      </c>
      <c r="J395" s="113">
        <v>103659590.75</v>
      </c>
      <c r="K395" s="115">
        <v>43529</v>
      </c>
      <c r="L395" s="113">
        <v>16127</v>
      </c>
      <c r="M395" s="113" t="s">
        <v>2904</v>
      </c>
      <c r="N395" s="351"/>
    </row>
    <row r="396" spans="1:14">
      <c r="A396" s="113" t="s">
        <v>2905</v>
      </c>
      <c r="B396" s="113" t="s">
        <v>383</v>
      </c>
      <c r="C396" s="113">
        <v>380</v>
      </c>
      <c r="D396" s="113">
        <v>397</v>
      </c>
      <c r="E396" s="113">
        <v>372.05</v>
      </c>
      <c r="F396" s="113">
        <v>390.1</v>
      </c>
      <c r="G396" s="113">
        <v>385</v>
      </c>
      <c r="H396" s="113">
        <v>379.9</v>
      </c>
      <c r="I396" s="113">
        <v>1523</v>
      </c>
      <c r="J396" s="113">
        <v>590600.6</v>
      </c>
      <c r="K396" s="115">
        <v>43529</v>
      </c>
      <c r="L396" s="113">
        <v>101</v>
      </c>
      <c r="M396" s="113" t="s">
        <v>2906</v>
      </c>
      <c r="N396" s="351"/>
    </row>
    <row r="397" spans="1:14">
      <c r="A397" s="113" t="s">
        <v>2907</v>
      </c>
      <c r="B397" s="113" t="s">
        <v>383</v>
      </c>
      <c r="C397" s="113">
        <v>27.3</v>
      </c>
      <c r="D397" s="113">
        <v>28.9</v>
      </c>
      <c r="E397" s="113">
        <v>26.45</v>
      </c>
      <c r="F397" s="113">
        <v>28.6</v>
      </c>
      <c r="G397" s="113">
        <v>28.45</v>
      </c>
      <c r="H397" s="113">
        <v>27.05</v>
      </c>
      <c r="I397" s="113">
        <v>293651</v>
      </c>
      <c r="J397" s="113">
        <v>8262600.0999999996</v>
      </c>
      <c r="K397" s="115">
        <v>43529</v>
      </c>
      <c r="L397" s="113">
        <v>1393</v>
      </c>
      <c r="M397" s="113" t="s">
        <v>2908</v>
      </c>
      <c r="N397" s="351"/>
    </row>
    <row r="398" spans="1:14">
      <c r="A398" s="113" t="s">
        <v>3208</v>
      </c>
      <c r="B398" s="113" t="s">
        <v>383</v>
      </c>
      <c r="C398" s="113">
        <v>5.4</v>
      </c>
      <c r="D398" s="113">
        <v>5.65</v>
      </c>
      <c r="E398" s="113">
        <v>5.4</v>
      </c>
      <c r="F398" s="113">
        <v>5.65</v>
      </c>
      <c r="G398" s="113">
        <v>5.65</v>
      </c>
      <c r="H398" s="113">
        <v>5.4</v>
      </c>
      <c r="I398" s="113">
        <v>5052</v>
      </c>
      <c r="J398" s="113">
        <v>28086.55</v>
      </c>
      <c r="K398" s="115">
        <v>43529</v>
      </c>
      <c r="L398" s="113">
        <v>22</v>
      </c>
      <c r="M398" s="113" t="s">
        <v>3209</v>
      </c>
      <c r="N398" s="351"/>
    </row>
    <row r="399" spans="1:14">
      <c r="A399" s="113" t="s">
        <v>2909</v>
      </c>
      <c r="B399" s="113" t="s">
        <v>383</v>
      </c>
      <c r="C399" s="113">
        <v>58.9</v>
      </c>
      <c r="D399" s="113">
        <v>62.2</v>
      </c>
      <c r="E399" s="113">
        <v>57.65</v>
      </c>
      <c r="F399" s="113">
        <v>62</v>
      </c>
      <c r="G399" s="113">
        <v>62</v>
      </c>
      <c r="H399" s="113">
        <v>58.95</v>
      </c>
      <c r="I399" s="113">
        <v>256927</v>
      </c>
      <c r="J399" s="113">
        <v>15446020.800000001</v>
      </c>
      <c r="K399" s="115">
        <v>43529</v>
      </c>
      <c r="L399" s="113">
        <v>1575</v>
      </c>
      <c r="M399" s="113" t="s">
        <v>2910</v>
      </c>
      <c r="N399" s="351"/>
    </row>
    <row r="400" spans="1:14">
      <c r="A400" s="113" t="s">
        <v>711</v>
      </c>
      <c r="B400" s="113" t="s">
        <v>383</v>
      </c>
      <c r="C400" s="113">
        <v>19.100000000000001</v>
      </c>
      <c r="D400" s="113">
        <v>21.15</v>
      </c>
      <c r="E400" s="113">
        <v>18.45</v>
      </c>
      <c r="F400" s="113">
        <v>20.85</v>
      </c>
      <c r="G400" s="113">
        <v>21.1</v>
      </c>
      <c r="H400" s="113">
        <v>18.8</v>
      </c>
      <c r="I400" s="113">
        <v>469760</v>
      </c>
      <c r="J400" s="113">
        <v>9176386.6500000004</v>
      </c>
      <c r="K400" s="115">
        <v>43529</v>
      </c>
      <c r="L400" s="113">
        <v>1412</v>
      </c>
      <c r="M400" s="113" t="s">
        <v>712</v>
      </c>
      <c r="N400" s="351"/>
    </row>
    <row r="401" spans="1:14">
      <c r="A401" s="113" t="s">
        <v>2153</v>
      </c>
      <c r="B401" s="113" t="s">
        <v>383</v>
      </c>
      <c r="C401" s="113">
        <v>170</v>
      </c>
      <c r="D401" s="113">
        <v>185</v>
      </c>
      <c r="E401" s="113">
        <v>168.3</v>
      </c>
      <c r="F401" s="113">
        <v>180.85</v>
      </c>
      <c r="G401" s="113">
        <v>180</v>
      </c>
      <c r="H401" s="113">
        <v>170.9</v>
      </c>
      <c r="I401" s="113">
        <v>41126</v>
      </c>
      <c r="J401" s="113">
        <v>7370152.25</v>
      </c>
      <c r="K401" s="115">
        <v>43529</v>
      </c>
      <c r="L401" s="113">
        <v>951</v>
      </c>
      <c r="M401" s="113" t="s">
        <v>2154</v>
      </c>
      <c r="N401" s="351"/>
    </row>
    <row r="402" spans="1:14">
      <c r="A402" s="113" t="s">
        <v>713</v>
      </c>
      <c r="B402" s="113" t="s">
        <v>383</v>
      </c>
      <c r="C402" s="113">
        <v>262</v>
      </c>
      <c r="D402" s="113">
        <v>264.95</v>
      </c>
      <c r="E402" s="113">
        <v>261.25</v>
      </c>
      <c r="F402" s="113">
        <v>262.60000000000002</v>
      </c>
      <c r="G402" s="113">
        <v>262.95</v>
      </c>
      <c r="H402" s="113">
        <v>262.75</v>
      </c>
      <c r="I402" s="113">
        <v>10766</v>
      </c>
      <c r="J402" s="113">
        <v>2829192.35</v>
      </c>
      <c r="K402" s="115">
        <v>43529</v>
      </c>
      <c r="L402" s="113">
        <v>600</v>
      </c>
      <c r="M402" s="113" t="s">
        <v>714</v>
      </c>
      <c r="N402" s="351"/>
    </row>
    <row r="403" spans="1:14">
      <c r="A403" s="113" t="s">
        <v>715</v>
      </c>
      <c r="B403" s="113" t="s">
        <v>383</v>
      </c>
      <c r="C403" s="113">
        <v>22.6</v>
      </c>
      <c r="D403" s="113">
        <v>25.4</v>
      </c>
      <c r="E403" s="113">
        <v>22.6</v>
      </c>
      <c r="F403" s="113">
        <v>24.4</v>
      </c>
      <c r="G403" s="113">
        <v>25</v>
      </c>
      <c r="H403" s="113">
        <v>23.4</v>
      </c>
      <c r="I403" s="113">
        <v>5957</v>
      </c>
      <c r="J403" s="113">
        <v>143316.29999999999</v>
      </c>
      <c r="K403" s="115">
        <v>43529</v>
      </c>
      <c r="L403" s="113">
        <v>77</v>
      </c>
      <c r="M403" s="113" t="s">
        <v>716</v>
      </c>
      <c r="N403" s="351"/>
    </row>
    <row r="404" spans="1:14">
      <c r="A404" s="113" t="s">
        <v>195</v>
      </c>
      <c r="B404" s="113" t="s">
        <v>383</v>
      </c>
      <c r="C404" s="113">
        <v>394</v>
      </c>
      <c r="D404" s="113">
        <v>402</v>
      </c>
      <c r="E404" s="113">
        <v>394</v>
      </c>
      <c r="F404" s="113">
        <v>399.2</v>
      </c>
      <c r="G404" s="113">
        <v>400</v>
      </c>
      <c r="H404" s="113">
        <v>395.6</v>
      </c>
      <c r="I404" s="113">
        <v>165397</v>
      </c>
      <c r="J404" s="113">
        <v>66070283.299999997</v>
      </c>
      <c r="K404" s="115">
        <v>43529</v>
      </c>
      <c r="L404" s="113">
        <v>5983</v>
      </c>
      <c r="M404" s="113" t="s">
        <v>717</v>
      </c>
      <c r="N404" s="351"/>
    </row>
    <row r="405" spans="1:14">
      <c r="A405" s="113" t="s">
        <v>3153</v>
      </c>
      <c r="B405" s="113" t="s">
        <v>383</v>
      </c>
      <c r="C405" s="113">
        <v>129.35</v>
      </c>
      <c r="D405" s="113">
        <v>132.75</v>
      </c>
      <c r="E405" s="113">
        <v>127.85</v>
      </c>
      <c r="F405" s="113">
        <v>132.30000000000001</v>
      </c>
      <c r="G405" s="113">
        <v>132.55000000000001</v>
      </c>
      <c r="H405" s="113">
        <v>128.6</v>
      </c>
      <c r="I405" s="113">
        <v>41644</v>
      </c>
      <c r="J405" s="113">
        <v>5483184.0999999996</v>
      </c>
      <c r="K405" s="115">
        <v>43529</v>
      </c>
      <c r="L405" s="113">
        <v>602</v>
      </c>
      <c r="M405" s="113" t="s">
        <v>2066</v>
      </c>
      <c r="N405" s="351"/>
    </row>
    <row r="406" spans="1:14">
      <c r="A406" s="113" t="s">
        <v>2660</v>
      </c>
      <c r="B406" s="113" t="s">
        <v>383</v>
      </c>
      <c r="C406" s="113">
        <v>3.85</v>
      </c>
      <c r="D406" s="113">
        <v>3.85</v>
      </c>
      <c r="E406" s="113">
        <v>3.8</v>
      </c>
      <c r="F406" s="113">
        <v>3.85</v>
      </c>
      <c r="G406" s="113">
        <v>3.85</v>
      </c>
      <c r="H406" s="113">
        <v>3.7</v>
      </c>
      <c r="I406" s="113">
        <v>42373</v>
      </c>
      <c r="J406" s="113">
        <v>163036.04999999999</v>
      </c>
      <c r="K406" s="115">
        <v>43529</v>
      </c>
      <c r="L406" s="113">
        <v>78</v>
      </c>
      <c r="M406" s="113" t="s">
        <v>2661</v>
      </c>
      <c r="N406" s="351"/>
    </row>
    <row r="407" spans="1:14">
      <c r="A407" s="113" t="s">
        <v>2155</v>
      </c>
      <c r="B407" s="113" t="s">
        <v>383</v>
      </c>
      <c r="C407" s="113">
        <v>78.45</v>
      </c>
      <c r="D407" s="113">
        <v>82.5</v>
      </c>
      <c r="E407" s="113">
        <v>78.45</v>
      </c>
      <c r="F407" s="113">
        <v>80.650000000000006</v>
      </c>
      <c r="G407" s="113">
        <v>81.8</v>
      </c>
      <c r="H407" s="113">
        <v>77.900000000000006</v>
      </c>
      <c r="I407" s="113">
        <v>93481</v>
      </c>
      <c r="J407" s="113">
        <v>7507469</v>
      </c>
      <c r="K407" s="115">
        <v>43529</v>
      </c>
      <c r="L407" s="113">
        <v>1252</v>
      </c>
      <c r="M407" s="113" t="s">
        <v>2156</v>
      </c>
      <c r="N407" s="351"/>
    </row>
    <row r="408" spans="1:14">
      <c r="A408" s="113" t="s">
        <v>718</v>
      </c>
      <c r="B408" s="113" t="s">
        <v>383</v>
      </c>
      <c r="C408" s="113">
        <v>128</v>
      </c>
      <c r="D408" s="113">
        <v>128.85</v>
      </c>
      <c r="E408" s="113">
        <v>125.1</v>
      </c>
      <c r="F408" s="113">
        <v>126.15</v>
      </c>
      <c r="G408" s="113">
        <v>125.8</v>
      </c>
      <c r="H408" s="113">
        <v>125.85</v>
      </c>
      <c r="I408" s="113">
        <v>7876</v>
      </c>
      <c r="J408" s="113">
        <v>997434.55</v>
      </c>
      <c r="K408" s="115">
        <v>43529</v>
      </c>
      <c r="L408" s="113">
        <v>364</v>
      </c>
      <c r="M408" s="113" t="s">
        <v>719</v>
      </c>
      <c r="N408" s="351"/>
    </row>
    <row r="409" spans="1:14">
      <c r="A409" s="113" t="s">
        <v>1912</v>
      </c>
      <c r="B409" s="113" t="s">
        <v>383</v>
      </c>
      <c r="C409" s="113">
        <v>1272</v>
      </c>
      <c r="D409" s="113">
        <v>1305</v>
      </c>
      <c r="E409" s="113">
        <v>1252</v>
      </c>
      <c r="F409" s="113">
        <v>1259.3</v>
      </c>
      <c r="G409" s="113">
        <v>1254.0999999999999</v>
      </c>
      <c r="H409" s="113">
        <v>1271.45</v>
      </c>
      <c r="I409" s="113">
        <v>50803</v>
      </c>
      <c r="J409" s="113">
        <v>64982055.399999999</v>
      </c>
      <c r="K409" s="115">
        <v>43529</v>
      </c>
      <c r="L409" s="113">
        <v>5576</v>
      </c>
      <c r="M409" s="113" t="s">
        <v>1913</v>
      </c>
      <c r="N409" s="351"/>
    </row>
    <row r="410" spans="1:14">
      <c r="A410" s="113" t="s">
        <v>3210</v>
      </c>
      <c r="B410" s="113" t="s">
        <v>383</v>
      </c>
      <c r="C410" s="113">
        <v>9</v>
      </c>
      <c r="D410" s="113">
        <v>9.35</v>
      </c>
      <c r="E410" s="113">
        <v>9</v>
      </c>
      <c r="F410" s="113">
        <v>9.1</v>
      </c>
      <c r="G410" s="113">
        <v>9</v>
      </c>
      <c r="H410" s="113">
        <v>9.1</v>
      </c>
      <c r="I410" s="113">
        <v>401516</v>
      </c>
      <c r="J410" s="113">
        <v>3681337.05</v>
      </c>
      <c r="K410" s="115">
        <v>43529</v>
      </c>
      <c r="L410" s="113">
        <v>279</v>
      </c>
      <c r="M410" s="113" t="s">
        <v>3211</v>
      </c>
      <c r="N410" s="351"/>
    </row>
    <row r="411" spans="1:14">
      <c r="A411" s="113" t="s">
        <v>66</v>
      </c>
      <c r="B411" s="113" t="s">
        <v>383</v>
      </c>
      <c r="C411" s="113">
        <v>110.2</v>
      </c>
      <c r="D411" s="113">
        <v>115.2</v>
      </c>
      <c r="E411" s="113">
        <v>109.7</v>
      </c>
      <c r="F411" s="113">
        <v>114.3</v>
      </c>
      <c r="G411" s="113">
        <v>114.6</v>
      </c>
      <c r="H411" s="113">
        <v>110.2</v>
      </c>
      <c r="I411" s="113">
        <v>4093441</v>
      </c>
      <c r="J411" s="113">
        <v>463957867.69999999</v>
      </c>
      <c r="K411" s="115">
        <v>43529</v>
      </c>
      <c r="L411" s="113">
        <v>37475</v>
      </c>
      <c r="M411" s="113" t="s">
        <v>720</v>
      </c>
      <c r="N411" s="351"/>
    </row>
    <row r="412" spans="1:14">
      <c r="A412" s="113" t="s">
        <v>721</v>
      </c>
      <c r="B412" s="113" t="s">
        <v>383</v>
      </c>
      <c r="C412" s="113">
        <v>520.04999999999995</v>
      </c>
      <c r="D412" s="113">
        <v>531</v>
      </c>
      <c r="E412" s="113">
        <v>520.04999999999995</v>
      </c>
      <c r="F412" s="113">
        <v>527.85</v>
      </c>
      <c r="G412" s="113">
        <v>530</v>
      </c>
      <c r="H412" s="113">
        <v>523.20000000000005</v>
      </c>
      <c r="I412" s="113">
        <v>16132</v>
      </c>
      <c r="J412" s="113">
        <v>8533270.0500000007</v>
      </c>
      <c r="K412" s="115">
        <v>43529</v>
      </c>
      <c r="L412" s="113">
        <v>591</v>
      </c>
      <c r="M412" s="113" t="s">
        <v>722</v>
      </c>
      <c r="N412" s="351"/>
    </row>
    <row r="413" spans="1:14">
      <c r="A413" s="113" t="s">
        <v>2787</v>
      </c>
      <c r="B413" s="113" t="s">
        <v>383</v>
      </c>
      <c r="C413" s="113">
        <v>40.25</v>
      </c>
      <c r="D413" s="113">
        <v>41.8</v>
      </c>
      <c r="E413" s="113">
        <v>40.049999999999997</v>
      </c>
      <c r="F413" s="113">
        <v>40.799999999999997</v>
      </c>
      <c r="G413" s="113">
        <v>41.3</v>
      </c>
      <c r="H413" s="113">
        <v>40.1</v>
      </c>
      <c r="I413" s="113">
        <v>16009</v>
      </c>
      <c r="J413" s="113">
        <v>657390.1</v>
      </c>
      <c r="K413" s="115">
        <v>43529</v>
      </c>
      <c r="L413" s="113">
        <v>334</v>
      </c>
      <c r="M413" s="113" t="s">
        <v>2788</v>
      </c>
      <c r="N413" s="351"/>
    </row>
    <row r="414" spans="1:14">
      <c r="A414" s="113" t="s">
        <v>3427</v>
      </c>
      <c r="B414" s="113" t="s">
        <v>383</v>
      </c>
      <c r="C414" s="113">
        <v>284.49</v>
      </c>
      <c r="D414" s="113">
        <v>284.99</v>
      </c>
      <c r="E414" s="113">
        <v>275.01</v>
      </c>
      <c r="F414" s="113">
        <v>284.99</v>
      </c>
      <c r="G414" s="113">
        <v>284.99</v>
      </c>
      <c r="H414" s="113">
        <v>280</v>
      </c>
      <c r="I414" s="113">
        <v>43</v>
      </c>
      <c r="J414" s="113">
        <v>12154.36</v>
      </c>
      <c r="K414" s="115">
        <v>43529</v>
      </c>
      <c r="L414" s="113">
        <v>9</v>
      </c>
      <c r="M414" s="113" t="s">
        <v>3428</v>
      </c>
      <c r="N414" s="351"/>
    </row>
    <row r="415" spans="1:14">
      <c r="A415" s="113" t="s">
        <v>723</v>
      </c>
      <c r="B415" s="113" t="s">
        <v>383</v>
      </c>
      <c r="C415" s="113">
        <v>117.15</v>
      </c>
      <c r="D415" s="113">
        <v>130.19999999999999</v>
      </c>
      <c r="E415" s="113">
        <v>116.5</v>
      </c>
      <c r="F415" s="113">
        <v>128.25</v>
      </c>
      <c r="G415" s="113">
        <v>127.1</v>
      </c>
      <c r="H415" s="113">
        <v>116.15</v>
      </c>
      <c r="I415" s="113">
        <v>5719218</v>
      </c>
      <c r="J415" s="113">
        <v>707494366.5</v>
      </c>
      <c r="K415" s="115">
        <v>43529</v>
      </c>
      <c r="L415" s="113">
        <v>33243</v>
      </c>
      <c r="M415" s="113" t="s">
        <v>724</v>
      </c>
      <c r="N415" s="351"/>
    </row>
    <row r="416" spans="1:14">
      <c r="A416" s="113" t="s">
        <v>2093</v>
      </c>
      <c r="B416" s="113" t="s">
        <v>383</v>
      </c>
      <c r="C416" s="113">
        <v>614.9</v>
      </c>
      <c r="D416" s="113">
        <v>625.04999999999995</v>
      </c>
      <c r="E416" s="113">
        <v>611</v>
      </c>
      <c r="F416" s="113">
        <v>616.04999999999995</v>
      </c>
      <c r="G416" s="113">
        <v>615</v>
      </c>
      <c r="H416" s="113">
        <v>609.85</v>
      </c>
      <c r="I416" s="113">
        <v>20945</v>
      </c>
      <c r="J416" s="113">
        <v>12909178.4</v>
      </c>
      <c r="K416" s="115">
        <v>43529</v>
      </c>
      <c r="L416" s="113">
        <v>946</v>
      </c>
      <c r="M416" s="113" t="s">
        <v>2094</v>
      </c>
      <c r="N416" s="351"/>
    </row>
    <row r="417" spans="1:14">
      <c r="A417" s="113" t="s">
        <v>725</v>
      </c>
      <c r="B417" s="113" t="s">
        <v>383</v>
      </c>
      <c r="C417" s="113">
        <v>77.25</v>
      </c>
      <c r="D417" s="113">
        <v>83</v>
      </c>
      <c r="E417" s="113">
        <v>77.25</v>
      </c>
      <c r="F417" s="113">
        <v>82.5</v>
      </c>
      <c r="G417" s="113">
        <v>82.3</v>
      </c>
      <c r="H417" s="113">
        <v>78.599999999999994</v>
      </c>
      <c r="I417" s="113">
        <v>578254</v>
      </c>
      <c r="J417" s="113">
        <v>46951008.75</v>
      </c>
      <c r="K417" s="115">
        <v>43529</v>
      </c>
      <c r="L417" s="113">
        <v>6781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894.95</v>
      </c>
      <c r="D418" s="113">
        <v>905.95</v>
      </c>
      <c r="E418" s="113">
        <v>873.05</v>
      </c>
      <c r="F418" s="113">
        <v>893.9</v>
      </c>
      <c r="G418" s="113">
        <v>881.05</v>
      </c>
      <c r="H418" s="113">
        <v>890.3</v>
      </c>
      <c r="I418" s="113">
        <v>3737</v>
      </c>
      <c r="J418" s="113">
        <v>3332710.75</v>
      </c>
      <c r="K418" s="115">
        <v>43529</v>
      </c>
      <c r="L418" s="113">
        <v>543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674</v>
      </c>
      <c r="D419" s="113">
        <v>715.55</v>
      </c>
      <c r="E419" s="113">
        <v>670.35</v>
      </c>
      <c r="F419" s="113">
        <v>712.85</v>
      </c>
      <c r="G419" s="113">
        <v>714.05</v>
      </c>
      <c r="H419" s="113">
        <v>674.05</v>
      </c>
      <c r="I419" s="113">
        <v>2573313</v>
      </c>
      <c r="J419" s="113">
        <v>1797953170.5999999</v>
      </c>
      <c r="K419" s="115">
        <v>43529</v>
      </c>
      <c r="L419" s="113">
        <v>62560</v>
      </c>
      <c r="M419" s="113" t="s">
        <v>730</v>
      </c>
      <c r="N419" s="351"/>
    </row>
    <row r="420" spans="1:14">
      <c r="A420" s="113" t="s">
        <v>731</v>
      </c>
      <c r="B420" s="113" t="s">
        <v>383</v>
      </c>
      <c r="C420" s="113">
        <v>10.75</v>
      </c>
      <c r="D420" s="113">
        <v>11</v>
      </c>
      <c r="E420" s="113">
        <v>10.1</v>
      </c>
      <c r="F420" s="113">
        <v>10.85</v>
      </c>
      <c r="G420" s="113">
        <v>11</v>
      </c>
      <c r="H420" s="113">
        <v>10.45</v>
      </c>
      <c r="I420" s="113">
        <v>29889</v>
      </c>
      <c r="J420" s="113">
        <v>316832.15000000002</v>
      </c>
      <c r="K420" s="115">
        <v>43529</v>
      </c>
      <c r="L420" s="113">
        <v>172</v>
      </c>
      <c r="M420" s="113" t="s">
        <v>732</v>
      </c>
      <c r="N420" s="351"/>
    </row>
    <row r="421" spans="1:14">
      <c r="A421" s="113" t="s">
        <v>3212</v>
      </c>
      <c r="B421" s="113" t="s">
        <v>383</v>
      </c>
      <c r="C421" s="113">
        <v>13.5</v>
      </c>
      <c r="D421" s="113">
        <v>14.15</v>
      </c>
      <c r="E421" s="113">
        <v>13.5</v>
      </c>
      <c r="F421" s="113">
        <v>14.15</v>
      </c>
      <c r="G421" s="113">
        <v>14.15</v>
      </c>
      <c r="H421" s="113">
        <v>13.5</v>
      </c>
      <c r="I421" s="113">
        <v>24170</v>
      </c>
      <c r="J421" s="113">
        <v>337143.3</v>
      </c>
      <c r="K421" s="115">
        <v>43529</v>
      </c>
      <c r="L421" s="113">
        <v>75</v>
      </c>
      <c r="M421" s="113" t="s">
        <v>3213</v>
      </c>
      <c r="N421" s="351"/>
    </row>
    <row r="422" spans="1:14">
      <c r="A422" s="113" t="s">
        <v>733</v>
      </c>
      <c r="B422" s="113" t="s">
        <v>383</v>
      </c>
      <c r="C422" s="113">
        <v>113</v>
      </c>
      <c r="D422" s="113">
        <v>115.35</v>
      </c>
      <c r="E422" s="113">
        <v>112.7</v>
      </c>
      <c r="F422" s="113">
        <v>113.45</v>
      </c>
      <c r="G422" s="113">
        <v>113.5</v>
      </c>
      <c r="H422" s="113">
        <v>113.8</v>
      </c>
      <c r="I422" s="113">
        <v>65593</v>
      </c>
      <c r="J422" s="113">
        <v>7488803.0499999998</v>
      </c>
      <c r="K422" s="115">
        <v>43529</v>
      </c>
      <c r="L422" s="113">
        <v>864</v>
      </c>
      <c r="M422" s="113" t="s">
        <v>734</v>
      </c>
      <c r="N422" s="351"/>
    </row>
    <row r="423" spans="1:14">
      <c r="A423" s="113" t="s">
        <v>2007</v>
      </c>
      <c r="B423" s="113" t="s">
        <v>383</v>
      </c>
      <c r="C423" s="113">
        <v>33.4</v>
      </c>
      <c r="D423" s="113">
        <v>35.5</v>
      </c>
      <c r="E423" s="113">
        <v>33.4</v>
      </c>
      <c r="F423" s="113">
        <v>34.950000000000003</v>
      </c>
      <c r="G423" s="113">
        <v>35.5</v>
      </c>
      <c r="H423" s="113">
        <v>32.549999999999997</v>
      </c>
      <c r="I423" s="113">
        <v>66491</v>
      </c>
      <c r="J423" s="113">
        <v>2314733.0499999998</v>
      </c>
      <c r="K423" s="115">
        <v>43529</v>
      </c>
      <c r="L423" s="113">
        <v>466</v>
      </c>
      <c r="M423" s="113" t="s">
        <v>2008</v>
      </c>
      <c r="N423" s="351"/>
    </row>
    <row r="424" spans="1:14">
      <c r="A424" s="113" t="s">
        <v>3433</v>
      </c>
      <c r="B424" s="113" t="s">
        <v>3181</v>
      </c>
      <c r="C424" s="113">
        <v>1.3</v>
      </c>
      <c r="D424" s="113">
        <v>1.3</v>
      </c>
      <c r="E424" s="113">
        <v>1.2</v>
      </c>
      <c r="F424" s="113">
        <v>1.25</v>
      </c>
      <c r="G424" s="113">
        <v>1.2</v>
      </c>
      <c r="H424" s="113">
        <v>1.25</v>
      </c>
      <c r="I424" s="113">
        <v>14910</v>
      </c>
      <c r="J424" s="113">
        <v>18437</v>
      </c>
      <c r="K424" s="115">
        <v>43529</v>
      </c>
      <c r="L424" s="113">
        <v>25</v>
      </c>
      <c r="M424" s="113" t="s">
        <v>3434</v>
      </c>
      <c r="N424" s="351"/>
    </row>
    <row r="425" spans="1:14">
      <c r="A425" s="113" t="s">
        <v>3539</v>
      </c>
      <c r="B425" s="113" t="s">
        <v>3181</v>
      </c>
      <c r="C425" s="113">
        <v>0.65</v>
      </c>
      <c r="D425" s="113">
        <v>0.65</v>
      </c>
      <c r="E425" s="113">
        <v>0.6</v>
      </c>
      <c r="F425" s="113">
        <v>0.65</v>
      </c>
      <c r="G425" s="113">
        <v>0.6</v>
      </c>
      <c r="H425" s="113">
        <v>0.65</v>
      </c>
      <c r="I425" s="113">
        <v>3611</v>
      </c>
      <c r="J425" s="113">
        <v>2317.1</v>
      </c>
      <c r="K425" s="115">
        <v>43529</v>
      </c>
      <c r="L425" s="113">
        <v>7</v>
      </c>
      <c r="M425" s="113" t="s">
        <v>3540</v>
      </c>
      <c r="N425" s="351"/>
    </row>
    <row r="426" spans="1:14">
      <c r="A426" s="113" t="s">
        <v>3677</v>
      </c>
      <c r="B426" s="113" t="s">
        <v>383</v>
      </c>
      <c r="C426" s="113">
        <v>15.45</v>
      </c>
      <c r="D426" s="113">
        <v>15.45</v>
      </c>
      <c r="E426" s="113">
        <v>14.75</v>
      </c>
      <c r="F426" s="113">
        <v>14.75</v>
      </c>
      <c r="G426" s="113">
        <v>14.75</v>
      </c>
      <c r="H426" s="113">
        <v>14.75</v>
      </c>
      <c r="I426" s="113">
        <v>20</v>
      </c>
      <c r="J426" s="113">
        <v>295.7</v>
      </c>
      <c r="K426" s="115">
        <v>43529</v>
      </c>
      <c r="L426" s="113">
        <v>2</v>
      </c>
      <c r="M426" s="113" t="s">
        <v>3678</v>
      </c>
      <c r="N426" s="351"/>
    </row>
    <row r="427" spans="1:14">
      <c r="A427" s="113" t="s">
        <v>735</v>
      </c>
      <c r="B427" s="113" t="s">
        <v>383</v>
      </c>
      <c r="C427" s="113">
        <v>196.2</v>
      </c>
      <c r="D427" s="113">
        <v>197.5</v>
      </c>
      <c r="E427" s="113">
        <v>194.3</v>
      </c>
      <c r="F427" s="113">
        <v>195.45</v>
      </c>
      <c r="G427" s="113">
        <v>195.05</v>
      </c>
      <c r="H427" s="113">
        <v>196.8</v>
      </c>
      <c r="I427" s="113">
        <v>155224</v>
      </c>
      <c r="J427" s="113">
        <v>30478098.300000001</v>
      </c>
      <c r="K427" s="115">
        <v>43529</v>
      </c>
      <c r="L427" s="113">
        <v>3599</v>
      </c>
      <c r="M427" s="113" t="s">
        <v>2911</v>
      </c>
      <c r="N427" s="351"/>
    </row>
    <row r="428" spans="1:14">
      <c r="A428" s="113" t="s">
        <v>736</v>
      </c>
      <c r="B428" s="113" t="s">
        <v>383</v>
      </c>
      <c r="C428" s="113">
        <v>463.75</v>
      </c>
      <c r="D428" s="113">
        <v>484</v>
      </c>
      <c r="E428" s="113">
        <v>454.05</v>
      </c>
      <c r="F428" s="113">
        <v>475.85</v>
      </c>
      <c r="G428" s="113">
        <v>473.05</v>
      </c>
      <c r="H428" s="113">
        <v>457.1</v>
      </c>
      <c r="I428" s="113">
        <v>48436</v>
      </c>
      <c r="J428" s="113">
        <v>22972666.899999999</v>
      </c>
      <c r="K428" s="115">
        <v>43529</v>
      </c>
      <c r="L428" s="113">
        <v>2356</v>
      </c>
      <c r="M428" s="113" t="s">
        <v>2847</v>
      </c>
      <c r="N428" s="351"/>
    </row>
    <row r="429" spans="1:14">
      <c r="A429" s="113" t="s">
        <v>2912</v>
      </c>
      <c r="B429" s="113" t="s">
        <v>383</v>
      </c>
      <c r="C429" s="113">
        <v>1.75</v>
      </c>
      <c r="D429" s="113">
        <v>1.75</v>
      </c>
      <c r="E429" s="113">
        <v>1.7</v>
      </c>
      <c r="F429" s="113">
        <v>1.75</v>
      </c>
      <c r="G429" s="113">
        <v>1.75</v>
      </c>
      <c r="H429" s="113">
        <v>1.7</v>
      </c>
      <c r="I429" s="113">
        <v>91817</v>
      </c>
      <c r="J429" s="113">
        <v>160361.20000000001</v>
      </c>
      <c r="K429" s="115">
        <v>43529</v>
      </c>
      <c r="L429" s="113">
        <v>106</v>
      </c>
      <c r="M429" s="113" t="s">
        <v>2913</v>
      </c>
      <c r="N429" s="351"/>
    </row>
    <row r="430" spans="1:14">
      <c r="A430" s="113" t="s">
        <v>737</v>
      </c>
      <c r="B430" s="113" t="s">
        <v>383</v>
      </c>
      <c r="C430" s="113">
        <v>3325</v>
      </c>
      <c r="D430" s="113">
        <v>3740</v>
      </c>
      <c r="E430" s="113">
        <v>3325</v>
      </c>
      <c r="F430" s="113">
        <v>3688.6</v>
      </c>
      <c r="G430" s="113">
        <v>3699</v>
      </c>
      <c r="H430" s="113">
        <v>3284.25</v>
      </c>
      <c r="I430" s="113">
        <v>22735</v>
      </c>
      <c r="J430" s="113">
        <v>81809381.400000006</v>
      </c>
      <c r="K430" s="115">
        <v>43529</v>
      </c>
      <c r="L430" s="113">
        <v>2272</v>
      </c>
      <c r="M430" s="113" t="s">
        <v>738</v>
      </c>
      <c r="N430" s="351"/>
    </row>
    <row r="431" spans="1:14">
      <c r="A431" s="113" t="s">
        <v>739</v>
      </c>
      <c r="B431" s="113" t="s">
        <v>383</v>
      </c>
      <c r="C431" s="113">
        <v>1161</v>
      </c>
      <c r="D431" s="113">
        <v>1229.8499999999999</v>
      </c>
      <c r="E431" s="113">
        <v>1161</v>
      </c>
      <c r="F431" s="113">
        <v>1195.55</v>
      </c>
      <c r="G431" s="113">
        <v>1190</v>
      </c>
      <c r="H431" s="113">
        <v>1158.4000000000001</v>
      </c>
      <c r="I431" s="113">
        <v>40476</v>
      </c>
      <c r="J431" s="113">
        <v>48726125.950000003</v>
      </c>
      <c r="K431" s="115">
        <v>43529</v>
      </c>
      <c r="L431" s="113">
        <v>2862</v>
      </c>
      <c r="M431" s="113" t="s">
        <v>740</v>
      </c>
      <c r="N431" s="351"/>
    </row>
    <row r="432" spans="1:14">
      <c r="A432" s="113" t="s">
        <v>67</v>
      </c>
      <c r="B432" s="113" t="s">
        <v>383</v>
      </c>
      <c r="C432" s="113">
        <v>219.9</v>
      </c>
      <c r="D432" s="113">
        <v>224.7</v>
      </c>
      <c r="E432" s="113">
        <v>218.55</v>
      </c>
      <c r="F432" s="113">
        <v>223.1</v>
      </c>
      <c r="G432" s="113">
        <v>222.8</v>
      </c>
      <c r="H432" s="113">
        <v>218.35</v>
      </c>
      <c r="I432" s="113">
        <v>2097921</v>
      </c>
      <c r="J432" s="113">
        <v>466762514.60000002</v>
      </c>
      <c r="K432" s="115">
        <v>43529</v>
      </c>
      <c r="L432" s="113">
        <v>25868</v>
      </c>
      <c r="M432" s="113" t="s">
        <v>2789</v>
      </c>
      <c r="N432" s="351"/>
    </row>
    <row r="433" spans="1:14">
      <c r="A433" s="113" t="s">
        <v>2914</v>
      </c>
      <c r="B433" s="113" t="s">
        <v>383</v>
      </c>
      <c r="C433" s="113">
        <v>33.25</v>
      </c>
      <c r="D433" s="113">
        <v>34.75</v>
      </c>
      <c r="E433" s="113">
        <v>32.75</v>
      </c>
      <c r="F433" s="113">
        <v>34.6</v>
      </c>
      <c r="G433" s="113">
        <v>34.6</v>
      </c>
      <c r="H433" s="113">
        <v>33.15</v>
      </c>
      <c r="I433" s="113">
        <v>124802</v>
      </c>
      <c r="J433" s="113">
        <v>4267998.4000000004</v>
      </c>
      <c r="K433" s="115">
        <v>43529</v>
      </c>
      <c r="L433" s="113">
        <v>730</v>
      </c>
      <c r="M433" s="113" t="s">
        <v>2915</v>
      </c>
      <c r="N433" s="351"/>
    </row>
    <row r="434" spans="1:14">
      <c r="A434" s="113" t="s">
        <v>2916</v>
      </c>
      <c r="B434" s="113" t="s">
        <v>383</v>
      </c>
      <c r="C434" s="113">
        <v>425.8</v>
      </c>
      <c r="D434" s="113">
        <v>438.95</v>
      </c>
      <c r="E434" s="113">
        <v>415</v>
      </c>
      <c r="F434" s="113">
        <v>427.9</v>
      </c>
      <c r="G434" s="113">
        <v>438.95</v>
      </c>
      <c r="H434" s="113">
        <v>419.55</v>
      </c>
      <c r="I434" s="113">
        <v>8339</v>
      </c>
      <c r="J434" s="113">
        <v>3521789.65</v>
      </c>
      <c r="K434" s="115">
        <v>43529</v>
      </c>
      <c r="L434" s="113">
        <v>290</v>
      </c>
      <c r="M434" s="113" t="s">
        <v>2917</v>
      </c>
      <c r="N434" s="351"/>
    </row>
    <row r="435" spans="1:14">
      <c r="A435" s="113" t="s">
        <v>2918</v>
      </c>
      <c r="B435" s="113" t="s">
        <v>383</v>
      </c>
      <c r="C435" s="113">
        <v>38</v>
      </c>
      <c r="D435" s="113">
        <v>40.5</v>
      </c>
      <c r="E435" s="113">
        <v>37.85</v>
      </c>
      <c r="F435" s="113">
        <v>39.85</v>
      </c>
      <c r="G435" s="113">
        <v>39.85</v>
      </c>
      <c r="H435" s="113">
        <v>37.799999999999997</v>
      </c>
      <c r="I435" s="113">
        <v>439855</v>
      </c>
      <c r="J435" s="113">
        <v>17421216.100000001</v>
      </c>
      <c r="K435" s="115">
        <v>43529</v>
      </c>
      <c r="L435" s="113">
        <v>3342</v>
      </c>
      <c r="M435" s="113" t="s">
        <v>2919</v>
      </c>
      <c r="N435" s="351"/>
    </row>
    <row r="436" spans="1:14">
      <c r="A436" s="113" t="s">
        <v>1914</v>
      </c>
      <c r="B436" s="113" t="s">
        <v>383</v>
      </c>
      <c r="C436" s="113">
        <v>47.05</v>
      </c>
      <c r="D436" s="113">
        <v>49.3</v>
      </c>
      <c r="E436" s="113">
        <v>47.05</v>
      </c>
      <c r="F436" s="113">
        <v>48.25</v>
      </c>
      <c r="G436" s="113">
        <v>48.45</v>
      </c>
      <c r="H436" s="113">
        <v>47.45</v>
      </c>
      <c r="I436" s="113">
        <v>2956520</v>
      </c>
      <c r="J436" s="113">
        <v>143359013.65000001</v>
      </c>
      <c r="K436" s="115">
        <v>43529</v>
      </c>
      <c r="L436" s="113">
        <v>13010</v>
      </c>
      <c r="M436" s="113" t="s">
        <v>2920</v>
      </c>
      <c r="N436" s="351"/>
    </row>
    <row r="437" spans="1:14">
      <c r="A437" s="113" t="s">
        <v>2921</v>
      </c>
      <c r="B437" s="113" t="s">
        <v>3181</v>
      </c>
      <c r="C437" s="113">
        <v>0.25</v>
      </c>
      <c r="D437" s="113">
        <v>0.25</v>
      </c>
      <c r="E437" s="113">
        <v>0.2</v>
      </c>
      <c r="F437" s="113">
        <v>0.25</v>
      </c>
      <c r="G437" s="113">
        <v>0.25</v>
      </c>
      <c r="H437" s="113">
        <v>0.2</v>
      </c>
      <c r="I437" s="113">
        <v>621690</v>
      </c>
      <c r="J437" s="113">
        <v>135508.35</v>
      </c>
      <c r="K437" s="115">
        <v>43529</v>
      </c>
      <c r="L437" s="113">
        <v>140</v>
      </c>
      <c r="M437" s="113" t="s">
        <v>2922</v>
      </c>
      <c r="N437" s="351"/>
    </row>
    <row r="438" spans="1:14">
      <c r="A438" s="113" t="s">
        <v>2923</v>
      </c>
      <c r="B438" s="113" t="s">
        <v>383</v>
      </c>
      <c r="C438" s="113">
        <v>165.9</v>
      </c>
      <c r="D438" s="113">
        <v>174.45</v>
      </c>
      <c r="E438" s="113">
        <v>164.4</v>
      </c>
      <c r="F438" s="113">
        <v>173.55</v>
      </c>
      <c r="G438" s="113">
        <v>174.45</v>
      </c>
      <c r="H438" s="113">
        <v>164.9</v>
      </c>
      <c r="I438" s="113">
        <v>48004</v>
      </c>
      <c r="J438" s="113">
        <v>8257435.1500000004</v>
      </c>
      <c r="K438" s="115">
        <v>43529</v>
      </c>
      <c r="L438" s="113">
        <v>1219</v>
      </c>
      <c r="M438" s="113" t="s">
        <v>2924</v>
      </c>
      <c r="N438" s="351"/>
    </row>
    <row r="439" spans="1:14">
      <c r="A439" s="113" t="s">
        <v>68</v>
      </c>
      <c r="B439" s="113" t="s">
        <v>383</v>
      </c>
      <c r="C439" s="113">
        <v>85.7</v>
      </c>
      <c r="D439" s="113">
        <v>89.25</v>
      </c>
      <c r="E439" s="113">
        <v>85.05</v>
      </c>
      <c r="F439" s="113">
        <v>88.95</v>
      </c>
      <c r="G439" s="113">
        <v>88.7</v>
      </c>
      <c r="H439" s="113">
        <v>85.7</v>
      </c>
      <c r="I439" s="113">
        <v>11294000</v>
      </c>
      <c r="J439" s="113">
        <v>990999634.35000002</v>
      </c>
      <c r="K439" s="115">
        <v>43529</v>
      </c>
      <c r="L439" s="113">
        <v>58859</v>
      </c>
      <c r="M439" s="113" t="s">
        <v>2925</v>
      </c>
      <c r="N439" s="351"/>
    </row>
    <row r="440" spans="1:14">
      <c r="A440" s="113" t="s">
        <v>2926</v>
      </c>
      <c r="B440" s="113" t="s">
        <v>383</v>
      </c>
      <c r="C440" s="113">
        <v>34.799999999999997</v>
      </c>
      <c r="D440" s="113">
        <v>36.15</v>
      </c>
      <c r="E440" s="113">
        <v>34</v>
      </c>
      <c r="F440" s="113">
        <v>35.299999999999997</v>
      </c>
      <c r="G440" s="113">
        <v>35.5</v>
      </c>
      <c r="H440" s="113">
        <v>34.25</v>
      </c>
      <c r="I440" s="113">
        <v>583467</v>
      </c>
      <c r="J440" s="113">
        <v>20555317.75</v>
      </c>
      <c r="K440" s="115">
        <v>43529</v>
      </c>
      <c r="L440" s="113">
        <v>1812</v>
      </c>
      <c r="M440" s="113" t="s">
        <v>2927</v>
      </c>
      <c r="N440" s="351"/>
    </row>
    <row r="441" spans="1:14">
      <c r="A441" s="113" t="s">
        <v>742</v>
      </c>
      <c r="B441" s="113" t="s">
        <v>383</v>
      </c>
      <c r="C441" s="113">
        <v>33.1</v>
      </c>
      <c r="D441" s="113">
        <v>34.65</v>
      </c>
      <c r="E441" s="113">
        <v>33.1</v>
      </c>
      <c r="F441" s="113">
        <v>34.1</v>
      </c>
      <c r="G441" s="113">
        <v>34.1</v>
      </c>
      <c r="H441" s="113">
        <v>33.200000000000003</v>
      </c>
      <c r="I441" s="113">
        <v>3254</v>
      </c>
      <c r="J441" s="113">
        <v>110683.15</v>
      </c>
      <c r="K441" s="115">
        <v>43529</v>
      </c>
      <c r="L441" s="113">
        <v>45</v>
      </c>
      <c r="M441" s="113" t="s">
        <v>743</v>
      </c>
      <c r="N441" s="351"/>
    </row>
    <row r="442" spans="1:14">
      <c r="A442" s="113" t="s">
        <v>744</v>
      </c>
      <c r="B442" s="113" t="s">
        <v>383</v>
      </c>
      <c r="C442" s="113">
        <v>458</v>
      </c>
      <c r="D442" s="113">
        <v>460</v>
      </c>
      <c r="E442" s="113">
        <v>447.1</v>
      </c>
      <c r="F442" s="113">
        <v>457.75</v>
      </c>
      <c r="G442" s="113">
        <v>454.55</v>
      </c>
      <c r="H442" s="113">
        <v>446.9</v>
      </c>
      <c r="I442" s="113">
        <v>25346</v>
      </c>
      <c r="J442" s="113">
        <v>11513991.300000001</v>
      </c>
      <c r="K442" s="115">
        <v>43529</v>
      </c>
      <c r="L442" s="113">
        <v>1343</v>
      </c>
      <c r="M442" s="113" t="s">
        <v>2790</v>
      </c>
      <c r="N442" s="351"/>
    </row>
    <row r="443" spans="1:14">
      <c r="A443" s="113" t="s">
        <v>2928</v>
      </c>
      <c r="B443" s="113" t="s">
        <v>383</v>
      </c>
      <c r="C443" s="113">
        <v>44.45</v>
      </c>
      <c r="D443" s="113">
        <v>48.45</v>
      </c>
      <c r="E443" s="113">
        <v>44.35</v>
      </c>
      <c r="F443" s="113">
        <v>47.5</v>
      </c>
      <c r="G443" s="113">
        <v>47.7</v>
      </c>
      <c r="H443" s="113">
        <v>44.95</v>
      </c>
      <c r="I443" s="113">
        <v>466631</v>
      </c>
      <c r="J443" s="113">
        <v>21771460.100000001</v>
      </c>
      <c r="K443" s="115">
        <v>43529</v>
      </c>
      <c r="L443" s="113">
        <v>3007</v>
      </c>
      <c r="M443" s="113" t="s">
        <v>2929</v>
      </c>
      <c r="N443" s="351"/>
    </row>
    <row r="444" spans="1:14">
      <c r="A444" s="113" t="s">
        <v>746</v>
      </c>
      <c r="B444" s="113" t="s">
        <v>383</v>
      </c>
      <c r="C444" s="113">
        <v>417.1</v>
      </c>
      <c r="D444" s="113">
        <v>439.75</v>
      </c>
      <c r="E444" s="113">
        <v>417.1</v>
      </c>
      <c r="F444" s="113">
        <v>435</v>
      </c>
      <c r="G444" s="113">
        <v>439</v>
      </c>
      <c r="H444" s="113">
        <v>416.65</v>
      </c>
      <c r="I444" s="113">
        <v>249873</v>
      </c>
      <c r="J444" s="113">
        <v>107919832.7</v>
      </c>
      <c r="K444" s="115">
        <v>43529</v>
      </c>
      <c r="L444" s="113">
        <v>3773</v>
      </c>
      <c r="M444" s="113" t="s">
        <v>2930</v>
      </c>
      <c r="N444" s="351"/>
    </row>
    <row r="445" spans="1:14">
      <c r="A445" s="113" t="s">
        <v>2931</v>
      </c>
      <c r="B445" s="113" t="s">
        <v>383</v>
      </c>
      <c r="C445" s="113">
        <v>1139.9000000000001</v>
      </c>
      <c r="D445" s="113">
        <v>1165</v>
      </c>
      <c r="E445" s="113">
        <v>1130.0999999999999</v>
      </c>
      <c r="F445" s="113">
        <v>1148</v>
      </c>
      <c r="G445" s="113">
        <v>1145</v>
      </c>
      <c r="H445" s="113">
        <v>1136.8499999999999</v>
      </c>
      <c r="I445" s="113">
        <v>17567</v>
      </c>
      <c r="J445" s="113">
        <v>20166973.5</v>
      </c>
      <c r="K445" s="115">
        <v>43529</v>
      </c>
      <c r="L445" s="113">
        <v>1532</v>
      </c>
      <c r="M445" s="113" t="s">
        <v>2932</v>
      </c>
      <c r="N445" s="351"/>
    </row>
    <row r="446" spans="1:14">
      <c r="A446" s="113" t="s">
        <v>747</v>
      </c>
      <c r="B446" s="113" t="s">
        <v>383</v>
      </c>
      <c r="C446" s="113">
        <v>493</v>
      </c>
      <c r="D446" s="113">
        <v>529</v>
      </c>
      <c r="E446" s="113">
        <v>480.1</v>
      </c>
      <c r="F446" s="113">
        <v>523.85</v>
      </c>
      <c r="G446" s="113">
        <v>522.45000000000005</v>
      </c>
      <c r="H446" s="113">
        <v>491.25</v>
      </c>
      <c r="I446" s="113">
        <v>42061</v>
      </c>
      <c r="J446" s="113">
        <v>21604215.149999999</v>
      </c>
      <c r="K446" s="115">
        <v>43529</v>
      </c>
      <c r="L446" s="113">
        <v>2360</v>
      </c>
      <c r="M446" s="113" t="s">
        <v>2933</v>
      </c>
      <c r="N446" s="351"/>
    </row>
    <row r="447" spans="1:14">
      <c r="A447" s="113" t="s">
        <v>3214</v>
      </c>
      <c r="B447" s="113" t="s">
        <v>383</v>
      </c>
      <c r="C447" s="113">
        <v>42.35</v>
      </c>
      <c r="D447" s="113">
        <v>45.25</v>
      </c>
      <c r="E447" s="113">
        <v>42.3</v>
      </c>
      <c r="F447" s="113">
        <v>45.25</v>
      </c>
      <c r="G447" s="113">
        <v>45.25</v>
      </c>
      <c r="H447" s="113">
        <v>43.1</v>
      </c>
      <c r="I447" s="113">
        <v>1355</v>
      </c>
      <c r="J447" s="113">
        <v>59993.2</v>
      </c>
      <c r="K447" s="115">
        <v>43529</v>
      </c>
      <c r="L447" s="113">
        <v>77</v>
      </c>
      <c r="M447" s="113" t="s">
        <v>3215</v>
      </c>
      <c r="N447" s="351"/>
    </row>
    <row r="448" spans="1:14">
      <c r="A448" s="113" t="s">
        <v>748</v>
      </c>
      <c r="B448" s="113" t="s">
        <v>383</v>
      </c>
      <c r="C448" s="113">
        <v>424.75</v>
      </c>
      <c r="D448" s="113">
        <v>434</v>
      </c>
      <c r="E448" s="113">
        <v>424.15</v>
      </c>
      <c r="F448" s="113">
        <v>433.35</v>
      </c>
      <c r="G448" s="113">
        <v>433.5</v>
      </c>
      <c r="H448" s="113">
        <v>428.05</v>
      </c>
      <c r="I448" s="113">
        <v>77013</v>
      </c>
      <c r="J448" s="113">
        <v>33194956.5</v>
      </c>
      <c r="K448" s="115">
        <v>43529</v>
      </c>
      <c r="L448" s="113">
        <v>1329</v>
      </c>
      <c r="M448" s="113" t="s">
        <v>2791</v>
      </c>
      <c r="N448" s="351"/>
    </row>
    <row r="449" spans="1:14">
      <c r="A449" s="113" t="s">
        <v>2934</v>
      </c>
      <c r="B449" s="113" t="s">
        <v>383</v>
      </c>
      <c r="C449" s="113">
        <v>486</v>
      </c>
      <c r="D449" s="113">
        <v>500</v>
      </c>
      <c r="E449" s="113">
        <v>481.95</v>
      </c>
      <c r="F449" s="113">
        <v>498.6</v>
      </c>
      <c r="G449" s="113">
        <v>499.9</v>
      </c>
      <c r="H449" s="113">
        <v>482.1</v>
      </c>
      <c r="I449" s="113">
        <v>3520</v>
      </c>
      <c r="J449" s="113">
        <v>1732345.05</v>
      </c>
      <c r="K449" s="115">
        <v>43529</v>
      </c>
      <c r="L449" s="113">
        <v>187</v>
      </c>
      <c r="M449" s="113" t="s">
        <v>2935</v>
      </c>
      <c r="N449" s="351"/>
    </row>
    <row r="450" spans="1:14">
      <c r="A450" s="113" t="s">
        <v>749</v>
      </c>
      <c r="B450" s="113" t="s">
        <v>383</v>
      </c>
      <c r="C450" s="113">
        <v>41</v>
      </c>
      <c r="D450" s="113">
        <v>46.9</v>
      </c>
      <c r="E450" s="113">
        <v>40.9</v>
      </c>
      <c r="F450" s="113">
        <v>45.25</v>
      </c>
      <c r="G450" s="113">
        <v>45</v>
      </c>
      <c r="H450" s="113">
        <v>41.45</v>
      </c>
      <c r="I450" s="113">
        <v>371552</v>
      </c>
      <c r="J450" s="113">
        <v>16757970.75</v>
      </c>
      <c r="K450" s="115">
        <v>43529</v>
      </c>
      <c r="L450" s="113">
        <v>1819</v>
      </c>
      <c r="M450" s="113" t="s">
        <v>750</v>
      </c>
      <c r="N450" s="351"/>
    </row>
    <row r="451" spans="1:14">
      <c r="A451" s="113" t="s">
        <v>751</v>
      </c>
      <c r="B451" s="113" t="s">
        <v>383</v>
      </c>
      <c r="C451" s="113">
        <v>134</v>
      </c>
      <c r="D451" s="113">
        <v>135.44999999999999</v>
      </c>
      <c r="E451" s="113">
        <v>133.55000000000001</v>
      </c>
      <c r="F451" s="113">
        <v>134.25</v>
      </c>
      <c r="G451" s="113">
        <v>134.19999999999999</v>
      </c>
      <c r="H451" s="113">
        <v>134.75</v>
      </c>
      <c r="I451" s="113">
        <v>626833</v>
      </c>
      <c r="J451" s="113">
        <v>84198862.049999997</v>
      </c>
      <c r="K451" s="115">
        <v>43529</v>
      </c>
      <c r="L451" s="113">
        <v>8642</v>
      </c>
      <c r="M451" s="113" t="s">
        <v>752</v>
      </c>
      <c r="N451" s="351"/>
    </row>
    <row r="452" spans="1:14">
      <c r="A452" s="113" t="s">
        <v>753</v>
      </c>
      <c r="B452" s="113" t="s">
        <v>383</v>
      </c>
      <c r="C452" s="113">
        <v>1414</v>
      </c>
      <c r="D452" s="113">
        <v>1449</v>
      </c>
      <c r="E452" s="113">
        <v>1390.2</v>
      </c>
      <c r="F452" s="113">
        <v>1415.1</v>
      </c>
      <c r="G452" s="113">
        <v>1419</v>
      </c>
      <c r="H452" s="113">
        <v>1390.45</v>
      </c>
      <c r="I452" s="113">
        <v>642</v>
      </c>
      <c r="J452" s="113">
        <v>909053.7</v>
      </c>
      <c r="K452" s="115">
        <v>43529</v>
      </c>
      <c r="L452" s="113">
        <v>183</v>
      </c>
      <c r="M452" s="113" t="s">
        <v>754</v>
      </c>
      <c r="N452" s="351"/>
    </row>
    <row r="453" spans="1:14">
      <c r="A453" s="113" t="s">
        <v>2317</v>
      </c>
      <c r="B453" s="113" t="s">
        <v>383</v>
      </c>
      <c r="C453" s="113">
        <v>433.5</v>
      </c>
      <c r="D453" s="113">
        <v>439.85</v>
      </c>
      <c r="E453" s="113">
        <v>428</v>
      </c>
      <c r="F453" s="113">
        <v>436.85</v>
      </c>
      <c r="G453" s="113">
        <v>435</v>
      </c>
      <c r="H453" s="113">
        <v>433.9</v>
      </c>
      <c r="I453" s="113">
        <v>733477</v>
      </c>
      <c r="J453" s="113">
        <v>317666863.60000002</v>
      </c>
      <c r="K453" s="115">
        <v>43529</v>
      </c>
      <c r="L453" s="113">
        <v>16300</v>
      </c>
      <c r="M453" s="113" t="s">
        <v>2318</v>
      </c>
      <c r="N453" s="351"/>
    </row>
    <row r="454" spans="1:14">
      <c r="A454" s="113" t="s">
        <v>2321</v>
      </c>
      <c r="B454" s="113" t="s">
        <v>383</v>
      </c>
      <c r="C454" s="113">
        <v>629.4</v>
      </c>
      <c r="D454" s="113">
        <v>629.4</v>
      </c>
      <c r="E454" s="113">
        <v>613</v>
      </c>
      <c r="F454" s="113">
        <v>616</v>
      </c>
      <c r="G454" s="113">
        <v>614.20000000000005</v>
      </c>
      <c r="H454" s="113">
        <v>620.1</v>
      </c>
      <c r="I454" s="113">
        <v>3325</v>
      </c>
      <c r="J454" s="113">
        <v>2051530.85</v>
      </c>
      <c r="K454" s="115">
        <v>43529</v>
      </c>
      <c r="L454" s="113">
        <v>202</v>
      </c>
      <c r="M454" s="113" t="s">
        <v>2322</v>
      </c>
      <c r="N454" s="351"/>
    </row>
    <row r="455" spans="1:14">
      <c r="A455" s="113" t="s">
        <v>755</v>
      </c>
      <c r="B455" s="113" t="s">
        <v>383</v>
      </c>
      <c r="C455" s="113">
        <v>44.9</v>
      </c>
      <c r="D455" s="113">
        <v>47.7</v>
      </c>
      <c r="E455" s="113">
        <v>44.8</v>
      </c>
      <c r="F455" s="113">
        <v>46.7</v>
      </c>
      <c r="G455" s="113">
        <v>46.55</v>
      </c>
      <c r="H455" s="113">
        <v>44.7</v>
      </c>
      <c r="I455" s="113">
        <v>2632102</v>
      </c>
      <c r="J455" s="113">
        <v>122593763.40000001</v>
      </c>
      <c r="K455" s="115">
        <v>43529</v>
      </c>
      <c r="L455" s="113">
        <v>12091</v>
      </c>
      <c r="M455" s="113" t="s">
        <v>756</v>
      </c>
      <c r="N455" s="351"/>
    </row>
    <row r="456" spans="1:14">
      <c r="A456" s="113" t="s">
        <v>757</v>
      </c>
      <c r="B456" s="113" t="s">
        <v>383</v>
      </c>
      <c r="C456" s="113">
        <v>148.19999999999999</v>
      </c>
      <c r="D456" s="113">
        <v>156.4</v>
      </c>
      <c r="E456" s="113">
        <v>148.19999999999999</v>
      </c>
      <c r="F456" s="113">
        <v>154.05000000000001</v>
      </c>
      <c r="G456" s="113">
        <v>154</v>
      </c>
      <c r="H456" s="113">
        <v>150.25</v>
      </c>
      <c r="I456" s="113">
        <v>156353</v>
      </c>
      <c r="J456" s="113">
        <v>24077726.300000001</v>
      </c>
      <c r="K456" s="115">
        <v>43529</v>
      </c>
      <c r="L456" s="113">
        <v>3703</v>
      </c>
      <c r="M456" s="113" t="s">
        <v>758</v>
      </c>
      <c r="N456" s="351"/>
    </row>
    <row r="457" spans="1:14">
      <c r="A457" s="113" t="s">
        <v>759</v>
      </c>
      <c r="B457" s="113" t="s">
        <v>383</v>
      </c>
      <c r="C457" s="113">
        <v>223</v>
      </c>
      <c r="D457" s="113">
        <v>235.85</v>
      </c>
      <c r="E457" s="113">
        <v>223</v>
      </c>
      <c r="F457" s="113">
        <v>232.8</v>
      </c>
      <c r="G457" s="113">
        <v>235</v>
      </c>
      <c r="H457" s="113">
        <v>223.8</v>
      </c>
      <c r="I457" s="113">
        <v>58775</v>
      </c>
      <c r="J457" s="113">
        <v>13581372.15</v>
      </c>
      <c r="K457" s="115">
        <v>43529</v>
      </c>
      <c r="L457" s="113">
        <v>1813</v>
      </c>
      <c r="M457" s="113" t="s">
        <v>760</v>
      </c>
      <c r="N457" s="351"/>
    </row>
    <row r="458" spans="1:14">
      <c r="A458" s="113" t="s">
        <v>69</v>
      </c>
      <c r="B458" s="113" t="s">
        <v>383</v>
      </c>
      <c r="C458" s="113">
        <v>343</v>
      </c>
      <c r="D458" s="113">
        <v>347.4</v>
      </c>
      <c r="E458" s="113">
        <v>341.25</v>
      </c>
      <c r="F458" s="113">
        <v>346.5</v>
      </c>
      <c r="G458" s="113">
        <v>346.6</v>
      </c>
      <c r="H458" s="113">
        <v>343.85</v>
      </c>
      <c r="I458" s="113">
        <v>3921657</v>
      </c>
      <c r="J458" s="113">
        <v>1351856830.0999999</v>
      </c>
      <c r="K458" s="115">
        <v>43529</v>
      </c>
      <c r="L458" s="113">
        <v>98221</v>
      </c>
      <c r="M458" s="113" t="s">
        <v>761</v>
      </c>
      <c r="N458" s="351"/>
    </row>
    <row r="459" spans="1:14">
      <c r="A459" s="113" t="s">
        <v>2580</v>
      </c>
      <c r="B459" s="113" t="s">
        <v>383</v>
      </c>
      <c r="C459" s="113">
        <v>5.9</v>
      </c>
      <c r="D459" s="113">
        <v>6</v>
      </c>
      <c r="E459" s="113">
        <v>5.6</v>
      </c>
      <c r="F459" s="113">
        <v>5.6</v>
      </c>
      <c r="G459" s="113">
        <v>5.6</v>
      </c>
      <c r="H459" s="113">
        <v>5.85</v>
      </c>
      <c r="I459" s="113">
        <v>86752</v>
      </c>
      <c r="J459" s="113">
        <v>491597.2</v>
      </c>
      <c r="K459" s="115">
        <v>43529</v>
      </c>
      <c r="L459" s="113">
        <v>108</v>
      </c>
      <c r="M459" s="113" t="s">
        <v>2581</v>
      </c>
      <c r="N459" s="351"/>
    </row>
    <row r="460" spans="1:14">
      <c r="A460" s="113" t="s">
        <v>2513</v>
      </c>
      <c r="B460" s="113" t="s">
        <v>383</v>
      </c>
      <c r="C460" s="113">
        <v>1023</v>
      </c>
      <c r="D460" s="113">
        <v>1086.9000000000001</v>
      </c>
      <c r="E460" s="113">
        <v>1020</v>
      </c>
      <c r="F460" s="113">
        <v>1077.3499999999999</v>
      </c>
      <c r="G460" s="113">
        <v>1080</v>
      </c>
      <c r="H460" s="113">
        <v>1023</v>
      </c>
      <c r="I460" s="113">
        <v>7976</v>
      </c>
      <c r="J460" s="113">
        <v>8451603.75</v>
      </c>
      <c r="K460" s="115">
        <v>43529</v>
      </c>
      <c r="L460" s="113">
        <v>971</v>
      </c>
      <c r="M460" s="113" t="s">
        <v>2514</v>
      </c>
      <c r="N460" s="351"/>
    </row>
    <row r="461" spans="1:14">
      <c r="A461" s="113" t="s">
        <v>2582</v>
      </c>
      <c r="B461" s="113" t="s">
        <v>383</v>
      </c>
      <c r="C461" s="113">
        <v>43.7</v>
      </c>
      <c r="D461" s="113">
        <v>46.35</v>
      </c>
      <c r="E461" s="113">
        <v>43.65</v>
      </c>
      <c r="F461" s="113">
        <v>45.4</v>
      </c>
      <c r="G461" s="113">
        <v>45.05</v>
      </c>
      <c r="H461" s="113">
        <v>43.4</v>
      </c>
      <c r="I461" s="113">
        <v>14326</v>
      </c>
      <c r="J461" s="113">
        <v>650935.19999999995</v>
      </c>
      <c r="K461" s="115">
        <v>43529</v>
      </c>
      <c r="L461" s="113">
        <v>156</v>
      </c>
      <c r="M461" s="113" t="s">
        <v>2583</v>
      </c>
      <c r="N461" s="351"/>
    </row>
    <row r="462" spans="1:14">
      <c r="A462" s="113" t="s">
        <v>2331</v>
      </c>
      <c r="B462" s="113" t="s">
        <v>383</v>
      </c>
      <c r="C462" s="113">
        <v>30.45</v>
      </c>
      <c r="D462" s="113">
        <v>30.5</v>
      </c>
      <c r="E462" s="113">
        <v>28</v>
      </c>
      <c r="F462" s="113">
        <v>30</v>
      </c>
      <c r="G462" s="113">
        <v>30.3</v>
      </c>
      <c r="H462" s="113">
        <v>29.25</v>
      </c>
      <c r="I462" s="113">
        <v>42252</v>
      </c>
      <c r="J462" s="113">
        <v>1244158.5</v>
      </c>
      <c r="K462" s="115">
        <v>43529</v>
      </c>
      <c r="L462" s="113">
        <v>270</v>
      </c>
      <c r="M462" s="113" t="s">
        <v>2768</v>
      </c>
      <c r="N462" s="351"/>
    </row>
    <row r="463" spans="1:14">
      <c r="A463" s="113" t="s">
        <v>3216</v>
      </c>
      <c r="B463" s="113" t="s">
        <v>383</v>
      </c>
      <c r="C463" s="113">
        <v>0.65</v>
      </c>
      <c r="D463" s="113">
        <v>0.7</v>
      </c>
      <c r="E463" s="113">
        <v>0.65</v>
      </c>
      <c r="F463" s="113">
        <v>0.7</v>
      </c>
      <c r="G463" s="113">
        <v>0.7</v>
      </c>
      <c r="H463" s="113">
        <v>0.65</v>
      </c>
      <c r="I463" s="113">
        <v>4978067</v>
      </c>
      <c r="J463" s="113">
        <v>3469281.25</v>
      </c>
      <c r="K463" s="115">
        <v>43529</v>
      </c>
      <c r="L463" s="113">
        <v>478</v>
      </c>
      <c r="M463" s="113" t="s">
        <v>3217</v>
      </c>
      <c r="N463" s="351"/>
    </row>
    <row r="464" spans="1:14">
      <c r="A464" s="113" t="s">
        <v>762</v>
      </c>
      <c r="B464" s="113" t="s">
        <v>383</v>
      </c>
      <c r="C464" s="113">
        <v>358.25</v>
      </c>
      <c r="D464" s="113">
        <v>363.1</v>
      </c>
      <c r="E464" s="113">
        <v>354</v>
      </c>
      <c r="F464" s="113">
        <v>362.55</v>
      </c>
      <c r="G464" s="113">
        <v>363.1</v>
      </c>
      <c r="H464" s="113">
        <v>353.55</v>
      </c>
      <c r="I464" s="113">
        <v>1042</v>
      </c>
      <c r="J464" s="113">
        <v>372078.2</v>
      </c>
      <c r="K464" s="115">
        <v>43529</v>
      </c>
      <c r="L464" s="113">
        <v>51</v>
      </c>
      <c r="M464" s="113" t="s">
        <v>763</v>
      </c>
      <c r="N464" s="351"/>
    </row>
    <row r="465" spans="1:14">
      <c r="A465" s="113" t="s">
        <v>764</v>
      </c>
      <c r="B465" s="113" t="s">
        <v>383</v>
      </c>
      <c r="C465" s="113">
        <v>245.8</v>
      </c>
      <c r="D465" s="113">
        <v>256</v>
      </c>
      <c r="E465" s="113">
        <v>240</v>
      </c>
      <c r="F465" s="113">
        <v>250.75</v>
      </c>
      <c r="G465" s="113">
        <v>248</v>
      </c>
      <c r="H465" s="113">
        <v>247.85</v>
      </c>
      <c r="I465" s="113">
        <v>10502</v>
      </c>
      <c r="J465" s="113">
        <v>2630040.25</v>
      </c>
      <c r="K465" s="115">
        <v>43529</v>
      </c>
      <c r="L465" s="113">
        <v>299</v>
      </c>
      <c r="M465" s="113" t="s">
        <v>2792</v>
      </c>
      <c r="N465" s="351"/>
    </row>
    <row r="466" spans="1:14">
      <c r="A466" s="113" t="s">
        <v>2936</v>
      </c>
      <c r="B466" s="113" t="s">
        <v>383</v>
      </c>
      <c r="C466" s="113">
        <v>59.9</v>
      </c>
      <c r="D466" s="113">
        <v>62.95</v>
      </c>
      <c r="E466" s="113">
        <v>59</v>
      </c>
      <c r="F466" s="113">
        <v>61.8</v>
      </c>
      <c r="G466" s="113">
        <v>62</v>
      </c>
      <c r="H466" s="113">
        <v>59.5</v>
      </c>
      <c r="I466" s="113">
        <v>48327</v>
      </c>
      <c r="J466" s="113">
        <v>2967319.35</v>
      </c>
      <c r="K466" s="115">
        <v>43529</v>
      </c>
      <c r="L466" s="113">
        <v>748</v>
      </c>
      <c r="M466" s="113" t="s">
        <v>2937</v>
      </c>
      <c r="N466" s="351"/>
    </row>
    <row r="467" spans="1:14">
      <c r="A467" s="113" t="s">
        <v>3348</v>
      </c>
      <c r="B467" s="113" t="s">
        <v>383</v>
      </c>
      <c r="C467" s="113">
        <v>47</v>
      </c>
      <c r="D467" s="113">
        <v>49.6</v>
      </c>
      <c r="E467" s="113">
        <v>47</v>
      </c>
      <c r="F467" s="113">
        <v>48.65</v>
      </c>
      <c r="G467" s="113">
        <v>48.1</v>
      </c>
      <c r="H467" s="113">
        <v>47.25</v>
      </c>
      <c r="I467" s="113">
        <v>2489</v>
      </c>
      <c r="J467" s="113">
        <v>122535.05</v>
      </c>
      <c r="K467" s="115">
        <v>43529</v>
      </c>
      <c r="L467" s="113">
        <v>22</v>
      </c>
      <c r="M467" s="113" t="s">
        <v>3349</v>
      </c>
      <c r="N467" s="351"/>
    </row>
    <row r="468" spans="1:14">
      <c r="A468" s="113" t="s">
        <v>765</v>
      </c>
      <c r="B468" s="113" t="s">
        <v>383</v>
      </c>
      <c r="C468" s="113">
        <v>20.25</v>
      </c>
      <c r="D468" s="113">
        <v>21</v>
      </c>
      <c r="E468" s="113">
        <v>19.850000000000001</v>
      </c>
      <c r="F468" s="113">
        <v>20.55</v>
      </c>
      <c r="G468" s="113">
        <v>20.5</v>
      </c>
      <c r="H468" s="113">
        <v>20.45</v>
      </c>
      <c r="I468" s="113">
        <v>112963</v>
      </c>
      <c r="J468" s="113">
        <v>2296496.4</v>
      </c>
      <c r="K468" s="115">
        <v>43529</v>
      </c>
      <c r="L468" s="113">
        <v>543</v>
      </c>
      <c r="M468" s="113" t="s">
        <v>766</v>
      </c>
      <c r="N468" s="351"/>
    </row>
    <row r="469" spans="1:14">
      <c r="A469" s="113" t="s">
        <v>2769</v>
      </c>
      <c r="B469" s="113" t="s">
        <v>383</v>
      </c>
      <c r="C469" s="113">
        <v>1056.55</v>
      </c>
      <c r="D469" s="113">
        <v>1074.95</v>
      </c>
      <c r="E469" s="113">
        <v>1056.25</v>
      </c>
      <c r="F469" s="113">
        <v>1067.95</v>
      </c>
      <c r="G469" s="113">
        <v>1070</v>
      </c>
      <c r="H469" s="113">
        <v>1063.5999999999999</v>
      </c>
      <c r="I469" s="113">
        <v>5160</v>
      </c>
      <c r="J469" s="113">
        <v>5511725.2999999998</v>
      </c>
      <c r="K469" s="115">
        <v>43529</v>
      </c>
      <c r="L469" s="113">
        <v>417</v>
      </c>
      <c r="M469" s="113" t="s">
        <v>767</v>
      </c>
      <c r="N469" s="351"/>
    </row>
    <row r="470" spans="1:14">
      <c r="A470" s="113" t="s">
        <v>768</v>
      </c>
      <c r="B470" s="113" t="s">
        <v>383</v>
      </c>
      <c r="C470" s="113">
        <v>79.8</v>
      </c>
      <c r="D470" s="113">
        <v>82.5</v>
      </c>
      <c r="E470" s="113">
        <v>79.45</v>
      </c>
      <c r="F470" s="113">
        <v>80.2</v>
      </c>
      <c r="G470" s="113">
        <v>79.95</v>
      </c>
      <c r="H470" s="113">
        <v>78.55</v>
      </c>
      <c r="I470" s="113">
        <v>1602108</v>
      </c>
      <c r="J470" s="113">
        <v>129764153.55</v>
      </c>
      <c r="K470" s="115">
        <v>43529</v>
      </c>
      <c r="L470" s="113">
        <v>9553</v>
      </c>
      <c r="M470" s="113" t="s">
        <v>769</v>
      </c>
      <c r="N470" s="351"/>
    </row>
    <row r="471" spans="1:14">
      <c r="A471" s="113" t="s">
        <v>2730</v>
      </c>
      <c r="B471" s="113" t="s">
        <v>383</v>
      </c>
      <c r="C471" s="113">
        <v>0.8</v>
      </c>
      <c r="D471" s="113">
        <v>0.9</v>
      </c>
      <c r="E471" s="113">
        <v>0.8</v>
      </c>
      <c r="F471" s="113">
        <v>0.9</v>
      </c>
      <c r="G471" s="113">
        <v>0.9</v>
      </c>
      <c r="H471" s="113">
        <v>0.85</v>
      </c>
      <c r="I471" s="113">
        <v>808268</v>
      </c>
      <c r="J471" s="113">
        <v>726906.65</v>
      </c>
      <c r="K471" s="115">
        <v>43529</v>
      </c>
      <c r="L471" s="113">
        <v>696</v>
      </c>
      <c r="M471" s="113" t="s">
        <v>2731</v>
      </c>
      <c r="N471" s="351"/>
    </row>
    <row r="472" spans="1:14">
      <c r="A472" s="113" t="s">
        <v>2515</v>
      </c>
      <c r="B472" s="113" t="s">
        <v>383</v>
      </c>
      <c r="C472" s="113">
        <v>161.9</v>
      </c>
      <c r="D472" s="113">
        <v>174.35</v>
      </c>
      <c r="E472" s="113">
        <v>160.19999999999999</v>
      </c>
      <c r="F472" s="113">
        <v>170.95</v>
      </c>
      <c r="G472" s="113">
        <v>169.5</v>
      </c>
      <c r="H472" s="113">
        <v>162.25</v>
      </c>
      <c r="I472" s="113">
        <v>46338</v>
      </c>
      <c r="J472" s="113">
        <v>7845948.0499999998</v>
      </c>
      <c r="K472" s="115">
        <v>43529</v>
      </c>
      <c r="L472" s="113">
        <v>1796</v>
      </c>
      <c r="M472" s="113" t="s">
        <v>2516</v>
      </c>
      <c r="N472" s="351"/>
    </row>
    <row r="473" spans="1:14">
      <c r="A473" s="113" t="s">
        <v>377</v>
      </c>
      <c r="B473" s="113" t="s">
        <v>383</v>
      </c>
      <c r="C473" s="113">
        <v>107.75</v>
      </c>
      <c r="D473" s="113">
        <v>119.45</v>
      </c>
      <c r="E473" s="113">
        <v>106.75</v>
      </c>
      <c r="F473" s="113">
        <v>118.25</v>
      </c>
      <c r="G473" s="113">
        <v>118</v>
      </c>
      <c r="H473" s="113">
        <v>107.75</v>
      </c>
      <c r="I473" s="113">
        <v>376924</v>
      </c>
      <c r="J473" s="113">
        <v>43005980.850000001</v>
      </c>
      <c r="K473" s="115">
        <v>43529</v>
      </c>
      <c r="L473" s="113">
        <v>3371</v>
      </c>
      <c r="M473" s="113" t="s">
        <v>2793</v>
      </c>
      <c r="N473" s="351"/>
    </row>
    <row r="474" spans="1:14">
      <c r="A474" s="113" t="s">
        <v>2938</v>
      </c>
      <c r="B474" s="113" t="s">
        <v>383</v>
      </c>
      <c r="C474" s="113">
        <v>116</v>
      </c>
      <c r="D474" s="113">
        <v>122.5</v>
      </c>
      <c r="E474" s="113">
        <v>115.95</v>
      </c>
      <c r="F474" s="113">
        <v>121</v>
      </c>
      <c r="G474" s="113">
        <v>120.2</v>
      </c>
      <c r="H474" s="113">
        <v>113.9</v>
      </c>
      <c r="I474" s="113">
        <v>11759</v>
      </c>
      <c r="J474" s="113">
        <v>1417094.05</v>
      </c>
      <c r="K474" s="115">
        <v>43529</v>
      </c>
      <c r="L474" s="113">
        <v>382</v>
      </c>
      <c r="M474" s="113" t="s">
        <v>2939</v>
      </c>
      <c r="N474" s="351"/>
    </row>
    <row r="475" spans="1:14">
      <c r="A475" s="113" t="s">
        <v>2940</v>
      </c>
      <c r="B475" s="113" t="s">
        <v>383</v>
      </c>
      <c r="C475" s="113">
        <v>118.25</v>
      </c>
      <c r="D475" s="113">
        <v>123.55</v>
      </c>
      <c r="E475" s="113">
        <v>116.45</v>
      </c>
      <c r="F475" s="113">
        <v>121.5</v>
      </c>
      <c r="G475" s="113">
        <v>122</v>
      </c>
      <c r="H475" s="113">
        <v>117.25</v>
      </c>
      <c r="I475" s="113">
        <v>47637</v>
      </c>
      <c r="J475" s="113">
        <v>5688389.4000000004</v>
      </c>
      <c r="K475" s="115">
        <v>43529</v>
      </c>
      <c r="L475" s="113">
        <v>581</v>
      </c>
      <c r="M475" s="113" t="s">
        <v>2941</v>
      </c>
      <c r="N475" s="351"/>
    </row>
    <row r="476" spans="1:14">
      <c r="A476" s="113" t="s">
        <v>2942</v>
      </c>
      <c r="B476" s="113" t="s">
        <v>383</v>
      </c>
      <c r="C476" s="113">
        <v>6.9</v>
      </c>
      <c r="D476" s="113">
        <v>7.25</v>
      </c>
      <c r="E476" s="113">
        <v>6.8</v>
      </c>
      <c r="F476" s="113">
        <v>7.2</v>
      </c>
      <c r="G476" s="113">
        <v>7.25</v>
      </c>
      <c r="H476" s="113">
        <v>6.85</v>
      </c>
      <c r="I476" s="113">
        <v>150446</v>
      </c>
      <c r="J476" s="113">
        <v>1056420.8</v>
      </c>
      <c r="K476" s="115">
        <v>43529</v>
      </c>
      <c r="L476" s="113">
        <v>253</v>
      </c>
      <c r="M476" s="113" t="s">
        <v>2943</v>
      </c>
      <c r="N476" s="351"/>
    </row>
    <row r="477" spans="1:14">
      <c r="A477" s="113" t="s">
        <v>770</v>
      </c>
      <c r="B477" s="113" t="s">
        <v>383</v>
      </c>
      <c r="C477" s="113">
        <v>30.8</v>
      </c>
      <c r="D477" s="113">
        <v>33</v>
      </c>
      <c r="E477" s="113">
        <v>30.5</v>
      </c>
      <c r="F477" s="113">
        <v>32.549999999999997</v>
      </c>
      <c r="G477" s="113">
        <v>33</v>
      </c>
      <c r="H477" s="113">
        <v>30.7</v>
      </c>
      <c r="I477" s="113">
        <v>703609</v>
      </c>
      <c r="J477" s="113">
        <v>22800990</v>
      </c>
      <c r="K477" s="115">
        <v>43529</v>
      </c>
      <c r="L477" s="113">
        <v>1888</v>
      </c>
      <c r="M477" s="113" t="s">
        <v>771</v>
      </c>
      <c r="N477" s="351"/>
    </row>
    <row r="478" spans="1:14">
      <c r="A478" s="113" t="s">
        <v>2003</v>
      </c>
      <c r="B478" s="113" t="s">
        <v>383</v>
      </c>
      <c r="C478" s="113">
        <v>36.5</v>
      </c>
      <c r="D478" s="113">
        <v>38.4</v>
      </c>
      <c r="E478" s="113">
        <v>35.5</v>
      </c>
      <c r="F478" s="113">
        <v>37.6</v>
      </c>
      <c r="G478" s="113">
        <v>37.5</v>
      </c>
      <c r="H478" s="113">
        <v>35.9</v>
      </c>
      <c r="I478" s="113">
        <v>417402</v>
      </c>
      <c r="J478" s="113">
        <v>15587888.300000001</v>
      </c>
      <c r="K478" s="115">
        <v>43529</v>
      </c>
      <c r="L478" s="113">
        <v>3279</v>
      </c>
      <c r="M478" s="113" t="s">
        <v>772</v>
      </c>
      <c r="N478" s="351"/>
    </row>
    <row r="479" spans="1:14">
      <c r="A479" s="113" t="s">
        <v>1889</v>
      </c>
      <c r="B479" s="113" t="s">
        <v>383</v>
      </c>
      <c r="C479" s="113">
        <v>815.65</v>
      </c>
      <c r="D479" s="113">
        <v>824</v>
      </c>
      <c r="E479" s="113">
        <v>807.25</v>
      </c>
      <c r="F479" s="113">
        <v>817.55</v>
      </c>
      <c r="G479" s="113">
        <v>810.05</v>
      </c>
      <c r="H479" s="113">
        <v>815.65</v>
      </c>
      <c r="I479" s="113">
        <v>13929</v>
      </c>
      <c r="J479" s="113">
        <v>11386268.75</v>
      </c>
      <c r="K479" s="115">
        <v>43529</v>
      </c>
      <c r="L479" s="113">
        <v>797</v>
      </c>
      <c r="M479" s="113" t="s">
        <v>416</v>
      </c>
      <c r="N479" s="351"/>
    </row>
    <row r="480" spans="1:14">
      <c r="A480" s="113" t="s">
        <v>196</v>
      </c>
      <c r="B480" s="113" t="s">
        <v>383</v>
      </c>
      <c r="C480" s="113">
        <v>275.2</v>
      </c>
      <c r="D480" s="113">
        <v>285</v>
      </c>
      <c r="E480" s="113">
        <v>275.2</v>
      </c>
      <c r="F480" s="113">
        <v>283.05</v>
      </c>
      <c r="G480" s="113">
        <v>282</v>
      </c>
      <c r="H480" s="113">
        <v>278.3</v>
      </c>
      <c r="I480" s="113">
        <v>41336</v>
      </c>
      <c r="J480" s="113">
        <v>11575419.1</v>
      </c>
      <c r="K480" s="115">
        <v>43529</v>
      </c>
      <c r="L480" s="113">
        <v>2653</v>
      </c>
      <c r="M480" s="113" t="s">
        <v>773</v>
      </c>
      <c r="N480" s="351"/>
    </row>
    <row r="481" spans="1:14">
      <c r="A481" s="113" t="s">
        <v>1890</v>
      </c>
      <c r="B481" s="113" t="s">
        <v>383</v>
      </c>
      <c r="C481" s="113">
        <v>287.64999999999998</v>
      </c>
      <c r="D481" s="113">
        <v>309.75</v>
      </c>
      <c r="E481" s="113">
        <v>285.10000000000002</v>
      </c>
      <c r="F481" s="113">
        <v>308.35000000000002</v>
      </c>
      <c r="G481" s="113">
        <v>309</v>
      </c>
      <c r="H481" s="113">
        <v>291.05</v>
      </c>
      <c r="I481" s="113">
        <v>56736</v>
      </c>
      <c r="J481" s="113">
        <v>16779080.350000001</v>
      </c>
      <c r="K481" s="115">
        <v>43529</v>
      </c>
      <c r="L481" s="113">
        <v>3403</v>
      </c>
      <c r="M481" s="113" t="s">
        <v>431</v>
      </c>
      <c r="N481" s="351"/>
    </row>
    <row r="482" spans="1:14">
      <c r="A482" s="113" t="s">
        <v>774</v>
      </c>
      <c r="B482" s="113" t="s">
        <v>383</v>
      </c>
      <c r="C482" s="113">
        <v>230.9</v>
      </c>
      <c r="D482" s="113">
        <v>237</v>
      </c>
      <c r="E482" s="113">
        <v>229</v>
      </c>
      <c r="F482" s="113">
        <v>235.45</v>
      </c>
      <c r="G482" s="113">
        <v>236.5</v>
      </c>
      <c r="H482" s="113">
        <v>228.45</v>
      </c>
      <c r="I482" s="113">
        <v>160186</v>
      </c>
      <c r="J482" s="113">
        <v>37546091.149999999</v>
      </c>
      <c r="K482" s="115">
        <v>43529</v>
      </c>
      <c r="L482" s="113">
        <v>2674</v>
      </c>
      <c r="M482" s="113" t="s">
        <v>775</v>
      </c>
      <c r="N482" s="351"/>
    </row>
    <row r="483" spans="1:14">
      <c r="A483" s="113" t="s">
        <v>776</v>
      </c>
      <c r="B483" s="113" t="s">
        <v>383</v>
      </c>
      <c r="C483" s="113">
        <v>237</v>
      </c>
      <c r="D483" s="113">
        <v>252</v>
      </c>
      <c r="E483" s="113">
        <v>236.95</v>
      </c>
      <c r="F483" s="113">
        <v>249.15</v>
      </c>
      <c r="G483" s="113">
        <v>249.4</v>
      </c>
      <c r="H483" s="113">
        <v>241.95</v>
      </c>
      <c r="I483" s="113">
        <v>134005</v>
      </c>
      <c r="J483" s="113">
        <v>33123956.699999999</v>
      </c>
      <c r="K483" s="115">
        <v>43529</v>
      </c>
      <c r="L483" s="113">
        <v>2929</v>
      </c>
      <c r="M483" s="113" t="s">
        <v>777</v>
      </c>
      <c r="N483" s="351"/>
    </row>
    <row r="484" spans="1:14">
      <c r="A484" s="113" t="s">
        <v>2243</v>
      </c>
      <c r="B484" s="113" t="s">
        <v>383</v>
      </c>
      <c r="C484" s="113">
        <v>225</v>
      </c>
      <c r="D484" s="113">
        <v>249.8</v>
      </c>
      <c r="E484" s="113">
        <v>223.15</v>
      </c>
      <c r="F484" s="113">
        <v>245.95</v>
      </c>
      <c r="G484" s="113">
        <v>249.1</v>
      </c>
      <c r="H484" s="113">
        <v>225.3</v>
      </c>
      <c r="I484" s="113">
        <v>290209</v>
      </c>
      <c r="J484" s="113">
        <v>69498568.5</v>
      </c>
      <c r="K484" s="115">
        <v>43529</v>
      </c>
      <c r="L484" s="113">
        <v>6845</v>
      </c>
      <c r="M484" s="113" t="s">
        <v>2244</v>
      </c>
      <c r="N484" s="351"/>
    </row>
    <row r="485" spans="1:14">
      <c r="A485" s="113" t="s">
        <v>2406</v>
      </c>
      <c r="B485" s="113" t="s">
        <v>383</v>
      </c>
      <c r="C485" s="113">
        <v>48.7</v>
      </c>
      <c r="D485" s="113">
        <v>53.8</v>
      </c>
      <c r="E485" s="113">
        <v>48.5</v>
      </c>
      <c r="F485" s="113">
        <v>52.45</v>
      </c>
      <c r="G485" s="113">
        <v>52.6</v>
      </c>
      <c r="H485" s="113">
        <v>48.7</v>
      </c>
      <c r="I485" s="113">
        <v>19727</v>
      </c>
      <c r="J485" s="113">
        <v>1020894.7</v>
      </c>
      <c r="K485" s="115">
        <v>43529</v>
      </c>
      <c r="L485" s="113">
        <v>53</v>
      </c>
      <c r="M485" s="113" t="s">
        <v>2407</v>
      </c>
      <c r="N485" s="351"/>
    </row>
    <row r="486" spans="1:14">
      <c r="A486" s="113" t="s">
        <v>778</v>
      </c>
      <c r="B486" s="113" t="s">
        <v>383</v>
      </c>
      <c r="C486" s="113">
        <v>6550</v>
      </c>
      <c r="D486" s="113">
        <v>6550</v>
      </c>
      <c r="E486" s="113">
        <v>6445.35</v>
      </c>
      <c r="F486" s="113">
        <v>6501</v>
      </c>
      <c r="G486" s="113">
        <v>6450</v>
      </c>
      <c r="H486" s="113">
        <v>6510</v>
      </c>
      <c r="I486" s="113">
        <v>7050</v>
      </c>
      <c r="J486" s="113">
        <v>45786321.149999999</v>
      </c>
      <c r="K486" s="115">
        <v>43529</v>
      </c>
      <c r="L486" s="113">
        <v>3155</v>
      </c>
      <c r="M486" s="113" t="s">
        <v>779</v>
      </c>
      <c r="N486" s="351"/>
    </row>
    <row r="487" spans="1:14">
      <c r="A487" s="113" t="s">
        <v>780</v>
      </c>
      <c r="B487" s="113" t="s">
        <v>383</v>
      </c>
      <c r="C487" s="113">
        <v>13.05</v>
      </c>
      <c r="D487" s="113">
        <v>14.4</v>
      </c>
      <c r="E487" s="113">
        <v>12.8</v>
      </c>
      <c r="F487" s="113">
        <v>14.05</v>
      </c>
      <c r="G487" s="113">
        <v>14.1</v>
      </c>
      <c r="H487" s="113">
        <v>13.1</v>
      </c>
      <c r="I487" s="113">
        <v>82432</v>
      </c>
      <c r="J487" s="113">
        <v>1154411.6000000001</v>
      </c>
      <c r="K487" s="115">
        <v>43529</v>
      </c>
      <c r="L487" s="113">
        <v>345</v>
      </c>
      <c r="M487" s="113" t="s">
        <v>781</v>
      </c>
      <c r="N487" s="351"/>
    </row>
    <row r="488" spans="1:14">
      <c r="A488" s="113" t="s">
        <v>782</v>
      </c>
      <c r="B488" s="113" t="s">
        <v>383</v>
      </c>
      <c r="C488" s="113">
        <v>71.95</v>
      </c>
      <c r="D488" s="113">
        <v>73.55</v>
      </c>
      <c r="E488" s="113">
        <v>70.849999999999994</v>
      </c>
      <c r="F488" s="113">
        <v>71.55</v>
      </c>
      <c r="G488" s="113">
        <v>71.7</v>
      </c>
      <c r="H488" s="113">
        <v>71.099999999999994</v>
      </c>
      <c r="I488" s="113">
        <v>554544</v>
      </c>
      <c r="J488" s="113">
        <v>39751833.299999997</v>
      </c>
      <c r="K488" s="115">
        <v>43529</v>
      </c>
      <c r="L488" s="113">
        <v>1862</v>
      </c>
      <c r="M488" s="113" t="s">
        <v>783</v>
      </c>
      <c r="N488" s="351"/>
    </row>
    <row r="489" spans="1:14">
      <c r="A489" s="113" t="s">
        <v>2662</v>
      </c>
      <c r="B489" s="113" t="s">
        <v>383</v>
      </c>
      <c r="C489" s="113">
        <v>938</v>
      </c>
      <c r="D489" s="113">
        <v>941.05</v>
      </c>
      <c r="E489" s="113">
        <v>876</v>
      </c>
      <c r="F489" s="113">
        <v>927.8</v>
      </c>
      <c r="G489" s="113">
        <v>900</v>
      </c>
      <c r="H489" s="113">
        <v>901</v>
      </c>
      <c r="I489" s="113">
        <v>281</v>
      </c>
      <c r="J489" s="113">
        <v>259343.75</v>
      </c>
      <c r="K489" s="115">
        <v>43529</v>
      </c>
      <c r="L489" s="113">
        <v>35</v>
      </c>
      <c r="M489" s="113" t="s">
        <v>2663</v>
      </c>
      <c r="N489" s="351"/>
    </row>
    <row r="490" spans="1:14">
      <c r="A490" s="113" t="s">
        <v>784</v>
      </c>
      <c r="B490" s="113" t="s">
        <v>383</v>
      </c>
      <c r="C490" s="113">
        <v>1332</v>
      </c>
      <c r="D490" s="113">
        <v>1336.25</v>
      </c>
      <c r="E490" s="113">
        <v>1318.5</v>
      </c>
      <c r="F490" s="113">
        <v>1323.6</v>
      </c>
      <c r="G490" s="113">
        <v>1323.9</v>
      </c>
      <c r="H490" s="113">
        <v>1329.3</v>
      </c>
      <c r="I490" s="113">
        <v>25206</v>
      </c>
      <c r="J490" s="113">
        <v>33388781.449999999</v>
      </c>
      <c r="K490" s="115">
        <v>43529</v>
      </c>
      <c r="L490" s="113">
        <v>5807</v>
      </c>
      <c r="M490" s="113" t="s">
        <v>785</v>
      </c>
      <c r="N490" s="351"/>
    </row>
    <row r="491" spans="1:14">
      <c r="A491" s="113" t="s">
        <v>70</v>
      </c>
      <c r="B491" s="113" t="s">
        <v>383</v>
      </c>
      <c r="C491" s="113">
        <v>600</v>
      </c>
      <c r="D491" s="113">
        <v>608</v>
      </c>
      <c r="E491" s="113">
        <v>598.45000000000005</v>
      </c>
      <c r="F491" s="113">
        <v>604.35</v>
      </c>
      <c r="G491" s="113">
        <v>604</v>
      </c>
      <c r="H491" s="113">
        <v>599.04999999999995</v>
      </c>
      <c r="I491" s="113">
        <v>387115</v>
      </c>
      <c r="J491" s="113">
        <v>233958906.94999999</v>
      </c>
      <c r="K491" s="115">
        <v>43529</v>
      </c>
      <c r="L491" s="113">
        <v>15227</v>
      </c>
      <c r="M491" s="113" t="s">
        <v>786</v>
      </c>
      <c r="N491" s="351"/>
    </row>
    <row r="492" spans="1:14">
      <c r="A492" s="113" t="s">
        <v>787</v>
      </c>
      <c r="B492" s="113" t="s">
        <v>383</v>
      </c>
      <c r="C492" s="113">
        <v>62.85</v>
      </c>
      <c r="D492" s="113">
        <v>62.85</v>
      </c>
      <c r="E492" s="113">
        <v>58.1</v>
      </c>
      <c r="F492" s="113">
        <v>62.2</v>
      </c>
      <c r="G492" s="113">
        <v>62.8</v>
      </c>
      <c r="H492" s="113">
        <v>58.8</v>
      </c>
      <c r="I492" s="113">
        <v>4796</v>
      </c>
      <c r="J492" s="113">
        <v>292645.59999999998</v>
      </c>
      <c r="K492" s="115">
        <v>43529</v>
      </c>
      <c r="L492" s="113">
        <v>105</v>
      </c>
      <c r="M492" s="113" t="s">
        <v>788</v>
      </c>
      <c r="N492" s="351"/>
    </row>
    <row r="493" spans="1:14">
      <c r="A493" s="113" t="s">
        <v>3218</v>
      </c>
      <c r="B493" s="113" t="s">
        <v>383</v>
      </c>
      <c r="C493" s="113">
        <v>12.1</v>
      </c>
      <c r="D493" s="113">
        <v>13.15</v>
      </c>
      <c r="E493" s="113">
        <v>12.1</v>
      </c>
      <c r="F493" s="113">
        <v>12.95</v>
      </c>
      <c r="G493" s="113">
        <v>13.15</v>
      </c>
      <c r="H493" s="113">
        <v>12.55</v>
      </c>
      <c r="I493" s="113">
        <v>17675</v>
      </c>
      <c r="J493" s="113">
        <v>230033</v>
      </c>
      <c r="K493" s="115">
        <v>43529</v>
      </c>
      <c r="L493" s="113">
        <v>93</v>
      </c>
      <c r="M493" s="113" t="s">
        <v>3219</v>
      </c>
      <c r="N493" s="351"/>
    </row>
    <row r="494" spans="1:14">
      <c r="A494" s="113" t="s">
        <v>2408</v>
      </c>
      <c r="B494" s="113" t="s">
        <v>383</v>
      </c>
      <c r="C494" s="113">
        <v>132</v>
      </c>
      <c r="D494" s="113">
        <v>140.94999999999999</v>
      </c>
      <c r="E494" s="113">
        <v>130.25</v>
      </c>
      <c r="F494" s="113">
        <v>139.4</v>
      </c>
      <c r="G494" s="113">
        <v>139.69999999999999</v>
      </c>
      <c r="H494" s="113">
        <v>131.55000000000001</v>
      </c>
      <c r="I494" s="113">
        <v>115363</v>
      </c>
      <c r="J494" s="113">
        <v>15757250.699999999</v>
      </c>
      <c r="K494" s="115">
        <v>43529</v>
      </c>
      <c r="L494" s="113">
        <v>2120</v>
      </c>
      <c r="M494" s="113" t="s">
        <v>2409</v>
      </c>
      <c r="N494" s="351"/>
    </row>
    <row r="495" spans="1:14">
      <c r="A495" s="113" t="s">
        <v>789</v>
      </c>
      <c r="B495" s="113" t="s">
        <v>383</v>
      </c>
      <c r="C495" s="113">
        <v>580.95000000000005</v>
      </c>
      <c r="D495" s="113">
        <v>613.70000000000005</v>
      </c>
      <c r="E495" s="113">
        <v>580.95000000000005</v>
      </c>
      <c r="F495" s="113">
        <v>611.20000000000005</v>
      </c>
      <c r="G495" s="113">
        <v>612.5</v>
      </c>
      <c r="H495" s="113">
        <v>579</v>
      </c>
      <c r="I495" s="113">
        <v>83747</v>
      </c>
      <c r="J495" s="113">
        <v>50806263.25</v>
      </c>
      <c r="K495" s="115">
        <v>43529</v>
      </c>
      <c r="L495" s="113">
        <v>3925</v>
      </c>
      <c r="M495" s="113" t="s">
        <v>790</v>
      </c>
      <c r="N495" s="351"/>
    </row>
    <row r="496" spans="1:14">
      <c r="A496" s="113" t="s">
        <v>791</v>
      </c>
      <c r="B496" s="113" t="s">
        <v>383</v>
      </c>
      <c r="C496" s="113">
        <v>78.150000000000006</v>
      </c>
      <c r="D496" s="113">
        <v>83.2</v>
      </c>
      <c r="E496" s="113">
        <v>78.150000000000006</v>
      </c>
      <c r="F496" s="113">
        <v>82.75</v>
      </c>
      <c r="G496" s="113">
        <v>82.9</v>
      </c>
      <c r="H496" s="113">
        <v>78.150000000000006</v>
      </c>
      <c r="I496" s="113">
        <v>192225</v>
      </c>
      <c r="J496" s="113">
        <v>15651828.699999999</v>
      </c>
      <c r="K496" s="115">
        <v>43529</v>
      </c>
      <c r="L496" s="113">
        <v>4017</v>
      </c>
      <c r="M496" s="113" t="s">
        <v>792</v>
      </c>
      <c r="N496" s="351"/>
    </row>
    <row r="497" spans="1:14">
      <c r="A497" s="113" t="s">
        <v>2528</v>
      </c>
      <c r="B497" s="113" t="s">
        <v>383</v>
      </c>
      <c r="C497" s="113">
        <v>1198</v>
      </c>
      <c r="D497" s="113">
        <v>1198</v>
      </c>
      <c r="E497" s="113">
        <v>1163.05</v>
      </c>
      <c r="F497" s="113">
        <v>1173.6500000000001</v>
      </c>
      <c r="G497" s="113">
        <v>1165.0999999999999</v>
      </c>
      <c r="H497" s="113">
        <v>1174.45</v>
      </c>
      <c r="I497" s="113">
        <v>4252</v>
      </c>
      <c r="J497" s="113">
        <v>5017825.7</v>
      </c>
      <c r="K497" s="115">
        <v>43529</v>
      </c>
      <c r="L497" s="113">
        <v>546</v>
      </c>
      <c r="M497" s="113" t="s">
        <v>2529</v>
      </c>
      <c r="N497" s="351"/>
    </row>
    <row r="498" spans="1:14">
      <c r="A498" s="113" t="s">
        <v>71</v>
      </c>
      <c r="B498" s="113" t="s">
        <v>383</v>
      </c>
      <c r="C498" s="113">
        <v>16.55</v>
      </c>
      <c r="D498" s="113">
        <v>17.05</v>
      </c>
      <c r="E498" s="113">
        <v>16.399999999999999</v>
      </c>
      <c r="F498" s="113">
        <v>17</v>
      </c>
      <c r="G498" s="113">
        <v>17</v>
      </c>
      <c r="H498" s="113">
        <v>16.649999999999999</v>
      </c>
      <c r="I498" s="113">
        <v>21836673</v>
      </c>
      <c r="J498" s="113">
        <v>368441917.30000001</v>
      </c>
      <c r="K498" s="115">
        <v>43529</v>
      </c>
      <c r="L498" s="113">
        <v>7248</v>
      </c>
      <c r="M498" s="113" t="s">
        <v>793</v>
      </c>
      <c r="N498" s="351"/>
    </row>
    <row r="499" spans="1:14">
      <c r="A499" s="113" t="s">
        <v>1909</v>
      </c>
      <c r="B499" s="113" t="s">
        <v>383</v>
      </c>
      <c r="C499" s="113">
        <v>310.89999999999998</v>
      </c>
      <c r="D499" s="113">
        <v>338.8</v>
      </c>
      <c r="E499" s="113">
        <v>308.10000000000002</v>
      </c>
      <c r="F499" s="113">
        <v>328.05</v>
      </c>
      <c r="G499" s="113">
        <v>331.9</v>
      </c>
      <c r="H499" s="113">
        <v>309.25</v>
      </c>
      <c r="I499" s="113">
        <v>129984</v>
      </c>
      <c r="J499" s="113">
        <v>42509884.649999999</v>
      </c>
      <c r="K499" s="115">
        <v>43529</v>
      </c>
      <c r="L499" s="113">
        <v>3915</v>
      </c>
      <c r="M499" s="113" t="s">
        <v>1910</v>
      </c>
      <c r="N499" s="351"/>
    </row>
    <row r="500" spans="1:14">
      <c r="A500" s="113" t="s">
        <v>794</v>
      </c>
      <c r="B500" s="113" t="s">
        <v>383</v>
      </c>
      <c r="C500" s="113">
        <v>274.14999999999998</v>
      </c>
      <c r="D500" s="113">
        <v>293.89999999999998</v>
      </c>
      <c r="E500" s="113">
        <v>274.14999999999998</v>
      </c>
      <c r="F500" s="113">
        <v>290.95</v>
      </c>
      <c r="G500" s="113">
        <v>290.60000000000002</v>
      </c>
      <c r="H500" s="113">
        <v>274.14999999999998</v>
      </c>
      <c r="I500" s="113">
        <v>916259</v>
      </c>
      <c r="J500" s="113">
        <v>261840547.15000001</v>
      </c>
      <c r="K500" s="115">
        <v>43529</v>
      </c>
      <c r="L500" s="113">
        <v>26855</v>
      </c>
      <c r="M500" s="113" t="s">
        <v>795</v>
      </c>
      <c r="N500" s="351"/>
    </row>
    <row r="501" spans="1:14">
      <c r="A501" s="113" t="s">
        <v>2157</v>
      </c>
      <c r="B501" s="113" t="s">
        <v>383</v>
      </c>
      <c r="C501" s="113">
        <v>441</v>
      </c>
      <c r="D501" s="113">
        <v>481.6</v>
      </c>
      <c r="E501" s="113">
        <v>439</v>
      </c>
      <c r="F501" s="113">
        <v>481.6</v>
      </c>
      <c r="G501" s="113">
        <v>481.6</v>
      </c>
      <c r="H501" s="113">
        <v>437.85</v>
      </c>
      <c r="I501" s="113">
        <v>326528</v>
      </c>
      <c r="J501" s="113">
        <v>153951913.05000001</v>
      </c>
      <c r="K501" s="115">
        <v>43529</v>
      </c>
      <c r="L501" s="113">
        <v>7748</v>
      </c>
      <c r="M501" s="113" t="s">
        <v>2158</v>
      </c>
      <c r="N501" s="351"/>
    </row>
    <row r="502" spans="1:14">
      <c r="A502" s="113" t="s">
        <v>796</v>
      </c>
      <c r="B502" s="113" t="s">
        <v>383</v>
      </c>
      <c r="C502" s="113">
        <v>279</v>
      </c>
      <c r="D502" s="113">
        <v>281.2</v>
      </c>
      <c r="E502" s="113">
        <v>274.25</v>
      </c>
      <c r="F502" s="113">
        <v>278.8</v>
      </c>
      <c r="G502" s="113">
        <v>280</v>
      </c>
      <c r="H502" s="113">
        <v>275.64999999999998</v>
      </c>
      <c r="I502" s="113">
        <v>13234</v>
      </c>
      <c r="J502" s="113">
        <v>3700044.1</v>
      </c>
      <c r="K502" s="115">
        <v>43529</v>
      </c>
      <c r="L502" s="113">
        <v>259</v>
      </c>
      <c r="M502" s="113" t="s">
        <v>797</v>
      </c>
      <c r="N502" s="351"/>
    </row>
    <row r="503" spans="1:14">
      <c r="A503" s="113" t="s">
        <v>798</v>
      </c>
      <c r="B503" s="113" t="s">
        <v>383</v>
      </c>
      <c r="C503" s="113">
        <v>906</v>
      </c>
      <c r="D503" s="113">
        <v>964</v>
      </c>
      <c r="E503" s="113">
        <v>896.55</v>
      </c>
      <c r="F503" s="113">
        <v>958.15</v>
      </c>
      <c r="G503" s="113">
        <v>961.3</v>
      </c>
      <c r="H503" s="113">
        <v>906.5</v>
      </c>
      <c r="I503" s="113">
        <v>238223</v>
      </c>
      <c r="J503" s="113">
        <v>223961380.90000001</v>
      </c>
      <c r="K503" s="115">
        <v>43529</v>
      </c>
      <c r="L503" s="113">
        <v>7169</v>
      </c>
      <c r="M503" s="113" t="s">
        <v>799</v>
      </c>
      <c r="N503" s="351"/>
    </row>
    <row r="504" spans="1:14">
      <c r="A504" s="113" t="s">
        <v>2221</v>
      </c>
      <c r="B504" s="113" t="s">
        <v>383</v>
      </c>
      <c r="C504" s="113">
        <v>483</v>
      </c>
      <c r="D504" s="113">
        <v>509.95</v>
      </c>
      <c r="E504" s="113">
        <v>482</v>
      </c>
      <c r="F504" s="113">
        <v>505.8</v>
      </c>
      <c r="G504" s="113">
        <v>508.25</v>
      </c>
      <c r="H504" s="113">
        <v>482.4</v>
      </c>
      <c r="I504" s="113">
        <v>194257</v>
      </c>
      <c r="J504" s="113">
        <v>96696845.450000003</v>
      </c>
      <c r="K504" s="115">
        <v>43529</v>
      </c>
      <c r="L504" s="113">
        <v>13454</v>
      </c>
      <c r="M504" s="113" t="s">
        <v>2222</v>
      </c>
      <c r="N504" s="351"/>
    </row>
    <row r="505" spans="1:14">
      <c r="A505" s="113" t="s">
        <v>340</v>
      </c>
      <c r="B505" s="113" t="s">
        <v>383</v>
      </c>
      <c r="C505" s="113">
        <v>680</v>
      </c>
      <c r="D505" s="113">
        <v>701.5</v>
      </c>
      <c r="E505" s="113">
        <v>679.05</v>
      </c>
      <c r="F505" s="113">
        <v>695.6</v>
      </c>
      <c r="G505" s="113">
        <v>697.2</v>
      </c>
      <c r="H505" s="113">
        <v>679.15</v>
      </c>
      <c r="I505" s="113">
        <v>1405483</v>
      </c>
      <c r="J505" s="113">
        <v>972044709.39999998</v>
      </c>
      <c r="K505" s="115">
        <v>43529</v>
      </c>
      <c r="L505" s="113">
        <v>70911</v>
      </c>
      <c r="M505" s="113" t="s">
        <v>800</v>
      </c>
      <c r="N505" s="351"/>
    </row>
    <row r="506" spans="1:14">
      <c r="A506" s="113" t="s">
        <v>72</v>
      </c>
      <c r="B506" s="113" t="s">
        <v>383</v>
      </c>
      <c r="C506" s="113">
        <v>494.55</v>
      </c>
      <c r="D506" s="113">
        <v>503.9</v>
      </c>
      <c r="E506" s="113">
        <v>491.1</v>
      </c>
      <c r="F506" s="113">
        <v>500.6</v>
      </c>
      <c r="G506" s="113">
        <v>502</v>
      </c>
      <c r="H506" s="113">
        <v>494.55</v>
      </c>
      <c r="I506" s="113">
        <v>465616</v>
      </c>
      <c r="J506" s="113">
        <v>232381591.19999999</v>
      </c>
      <c r="K506" s="115">
        <v>43529</v>
      </c>
      <c r="L506" s="113">
        <v>14745</v>
      </c>
      <c r="M506" s="113" t="s">
        <v>801</v>
      </c>
      <c r="N506" s="351"/>
    </row>
    <row r="507" spans="1:14">
      <c r="A507" s="113" t="s">
        <v>802</v>
      </c>
      <c r="B507" s="113" t="s">
        <v>383</v>
      </c>
      <c r="C507" s="113">
        <v>708.15</v>
      </c>
      <c r="D507" s="113">
        <v>721.95</v>
      </c>
      <c r="E507" s="113">
        <v>704.3</v>
      </c>
      <c r="F507" s="113">
        <v>710.45</v>
      </c>
      <c r="G507" s="113">
        <v>709.05</v>
      </c>
      <c r="H507" s="113">
        <v>713.1</v>
      </c>
      <c r="I507" s="113">
        <v>117534</v>
      </c>
      <c r="J507" s="113">
        <v>83660186.349999994</v>
      </c>
      <c r="K507" s="115">
        <v>43529</v>
      </c>
      <c r="L507" s="113">
        <v>9181</v>
      </c>
      <c r="M507" s="113" t="s">
        <v>2794</v>
      </c>
      <c r="N507" s="351"/>
    </row>
    <row r="508" spans="1:14">
      <c r="A508" s="113" t="s">
        <v>2944</v>
      </c>
      <c r="B508" s="113" t="s">
        <v>383</v>
      </c>
      <c r="C508" s="113">
        <v>76.8</v>
      </c>
      <c r="D508" s="113">
        <v>79.7</v>
      </c>
      <c r="E508" s="113">
        <v>74.75</v>
      </c>
      <c r="F508" s="113">
        <v>78.650000000000006</v>
      </c>
      <c r="G508" s="113">
        <v>78.5</v>
      </c>
      <c r="H508" s="113">
        <v>76.3</v>
      </c>
      <c r="I508" s="113">
        <v>266783</v>
      </c>
      <c r="J508" s="113">
        <v>20314737.949999999</v>
      </c>
      <c r="K508" s="115">
        <v>43529</v>
      </c>
      <c r="L508" s="113">
        <v>1119</v>
      </c>
      <c r="M508" s="113" t="s">
        <v>2945</v>
      </c>
      <c r="N508" s="351"/>
    </row>
    <row r="509" spans="1:14">
      <c r="A509" s="113" t="s">
        <v>2410</v>
      </c>
      <c r="B509" s="113" t="s">
        <v>3181</v>
      </c>
      <c r="C509" s="113">
        <v>10.5</v>
      </c>
      <c r="D509" s="113">
        <v>10.7</v>
      </c>
      <c r="E509" s="113">
        <v>9.9499999999999993</v>
      </c>
      <c r="F509" s="113">
        <v>10.1</v>
      </c>
      <c r="G509" s="113">
        <v>10.4</v>
      </c>
      <c r="H509" s="113">
        <v>10.45</v>
      </c>
      <c r="I509" s="113">
        <v>42205</v>
      </c>
      <c r="J509" s="113">
        <v>433410.6</v>
      </c>
      <c r="K509" s="115">
        <v>43529</v>
      </c>
      <c r="L509" s="113">
        <v>44</v>
      </c>
      <c r="M509" s="113" t="s">
        <v>2411</v>
      </c>
      <c r="N509" s="351"/>
    </row>
    <row r="510" spans="1:14">
      <c r="A510" s="113" t="s">
        <v>2412</v>
      </c>
      <c r="B510" s="113" t="s">
        <v>3181</v>
      </c>
      <c r="C510" s="113">
        <v>14.45</v>
      </c>
      <c r="D510" s="113">
        <v>14.45</v>
      </c>
      <c r="E510" s="113">
        <v>13.15</v>
      </c>
      <c r="F510" s="113">
        <v>13.3</v>
      </c>
      <c r="G510" s="113">
        <v>13.15</v>
      </c>
      <c r="H510" s="113">
        <v>13.8</v>
      </c>
      <c r="I510" s="113">
        <v>35193</v>
      </c>
      <c r="J510" s="113">
        <v>468355.25</v>
      </c>
      <c r="K510" s="115">
        <v>43529</v>
      </c>
      <c r="L510" s="113">
        <v>89</v>
      </c>
      <c r="M510" s="113" t="s">
        <v>2413</v>
      </c>
      <c r="N510" s="351"/>
    </row>
    <row r="511" spans="1:14">
      <c r="A511" s="113" t="s">
        <v>2228</v>
      </c>
      <c r="B511" s="113" t="s">
        <v>383</v>
      </c>
      <c r="C511" s="113">
        <v>2925</v>
      </c>
      <c r="D511" s="113">
        <v>2925</v>
      </c>
      <c r="E511" s="113">
        <v>2840.25</v>
      </c>
      <c r="F511" s="113">
        <v>2847.55</v>
      </c>
      <c r="G511" s="113">
        <v>2846</v>
      </c>
      <c r="H511" s="113">
        <v>2907.4</v>
      </c>
      <c r="I511" s="113">
        <v>16009</v>
      </c>
      <c r="J511" s="113">
        <v>45850969.5</v>
      </c>
      <c r="K511" s="115">
        <v>43529</v>
      </c>
      <c r="L511" s="113">
        <v>1900</v>
      </c>
      <c r="M511" s="113" t="s">
        <v>2229</v>
      </c>
      <c r="N511" s="351"/>
    </row>
    <row r="512" spans="1:14">
      <c r="A512" s="113" t="s">
        <v>3220</v>
      </c>
      <c r="B512" s="113" t="s">
        <v>3181</v>
      </c>
      <c r="C512" s="113">
        <v>37.25</v>
      </c>
      <c r="D512" s="113">
        <v>37.25</v>
      </c>
      <c r="E512" s="113">
        <v>37.25</v>
      </c>
      <c r="F512" s="113">
        <v>37.25</v>
      </c>
      <c r="G512" s="113">
        <v>37.25</v>
      </c>
      <c r="H512" s="113">
        <v>35.5</v>
      </c>
      <c r="I512" s="113">
        <v>1039</v>
      </c>
      <c r="J512" s="113">
        <v>38702.75</v>
      </c>
      <c r="K512" s="115">
        <v>43529</v>
      </c>
      <c r="L512" s="113">
        <v>23</v>
      </c>
      <c r="M512" s="113" t="s">
        <v>3221</v>
      </c>
      <c r="N512" s="351"/>
    </row>
    <row r="513" spans="1:14">
      <c r="A513" s="113" t="s">
        <v>2946</v>
      </c>
      <c r="B513" s="113" t="s">
        <v>383</v>
      </c>
      <c r="C513" s="113">
        <v>82.05</v>
      </c>
      <c r="D513" s="113">
        <v>86.6</v>
      </c>
      <c r="E513" s="113">
        <v>82.05</v>
      </c>
      <c r="F513" s="113">
        <v>86.1</v>
      </c>
      <c r="G513" s="113">
        <v>86.6</v>
      </c>
      <c r="H513" s="113">
        <v>83.2</v>
      </c>
      <c r="I513" s="113">
        <v>21617</v>
      </c>
      <c r="J513" s="113">
        <v>1832020.4</v>
      </c>
      <c r="K513" s="115">
        <v>43529</v>
      </c>
      <c r="L513" s="113">
        <v>385</v>
      </c>
      <c r="M513" s="113" t="s">
        <v>2947</v>
      </c>
      <c r="N513" s="351"/>
    </row>
    <row r="514" spans="1:14">
      <c r="A514" s="113" t="s">
        <v>2230</v>
      </c>
      <c r="B514" s="113" t="s">
        <v>383</v>
      </c>
      <c r="C514" s="113">
        <v>2909.95</v>
      </c>
      <c r="D514" s="113">
        <v>2909.95</v>
      </c>
      <c r="E514" s="113">
        <v>2880.1</v>
      </c>
      <c r="F514" s="113">
        <v>2889.7</v>
      </c>
      <c r="G514" s="113">
        <v>2882</v>
      </c>
      <c r="H514" s="113">
        <v>2926.65</v>
      </c>
      <c r="I514" s="113">
        <v>1033</v>
      </c>
      <c r="J514" s="113">
        <v>2987614.55</v>
      </c>
      <c r="K514" s="115">
        <v>43529</v>
      </c>
      <c r="L514" s="113">
        <v>156</v>
      </c>
      <c r="M514" s="113" t="s">
        <v>2231</v>
      </c>
      <c r="N514" s="351"/>
    </row>
    <row r="515" spans="1:14">
      <c r="A515" s="113" t="s">
        <v>2848</v>
      </c>
      <c r="B515" s="113" t="s">
        <v>383</v>
      </c>
      <c r="C515" s="113">
        <v>12.75</v>
      </c>
      <c r="D515" s="113">
        <v>13.9</v>
      </c>
      <c r="E515" s="113">
        <v>12.75</v>
      </c>
      <c r="F515" s="113">
        <v>13.65</v>
      </c>
      <c r="G515" s="113">
        <v>13.45</v>
      </c>
      <c r="H515" s="113">
        <v>13</v>
      </c>
      <c r="I515" s="113">
        <v>25572</v>
      </c>
      <c r="J515" s="113">
        <v>338643.75</v>
      </c>
      <c r="K515" s="115">
        <v>43529</v>
      </c>
      <c r="L515" s="113">
        <v>94</v>
      </c>
      <c r="M515" s="113" t="s">
        <v>2849</v>
      </c>
      <c r="N515" s="351"/>
    </row>
    <row r="516" spans="1:14">
      <c r="A516" s="113" t="s">
        <v>2948</v>
      </c>
      <c r="B516" s="113" t="s">
        <v>383</v>
      </c>
      <c r="C516" s="113">
        <v>64.75</v>
      </c>
      <c r="D516" s="113">
        <v>67.5</v>
      </c>
      <c r="E516" s="113">
        <v>64.2</v>
      </c>
      <c r="F516" s="113">
        <v>67.150000000000006</v>
      </c>
      <c r="G516" s="113">
        <v>67</v>
      </c>
      <c r="H516" s="113">
        <v>64.3</v>
      </c>
      <c r="I516" s="113">
        <v>49667</v>
      </c>
      <c r="J516" s="113">
        <v>3310140.3</v>
      </c>
      <c r="K516" s="115">
        <v>43529</v>
      </c>
      <c r="L516" s="113">
        <v>368</v>
      </c>
      <c r="M516" s="113" t="s">
        <v>2949</v>
      </c>
      <c r="N516" s="351"/>
    </row>
    <row r="517" spans="1:14">
      <c r="A517" s="113" t="s">
        <v>2286</v>
      </c>
      <c r="B517" s="113" t="s">
        <v>383</v>
      </c>
      <c r="C517" s="113">
        <v>259</v>
      </c>
      <c r="D517" s="113">
        <v>290.7</v>
      </c>
      <c r="E517" s="113">
        <v>258.95</v>
      </c>
      <c r="F517" s="113">
        <v>279.7</v>
      </c>
      <c r="G517" s="113">
        <v>283</v>
      </c>
      <c r="H517" s="113">
        <v>257.25</v>
      </c>
      <c r="I517" s="113">
        <v>281296</v>
      </c>
      <c r="J517" s="113">
        <v>78189420.200000003</v>
      </c>
      <c r="K517" s="115">
        <v>43529</v>
      </c>
      <c r="L517" s="113">
        <v>5914</v>
      </c>
      <c r="M517" s="113" t="s">
        <v>2287</v>
      </c>
      <c r="N517" s="351"/>
    </row>
    <row r="518" spans="1:14">
      <c r="A518" s="113" t="s">
        <v>310</v>
      </c>
      <c r="B518" s="113" t="s">
        <v>383</v>
      </c>
      <c r="C518" s="113">
        <v>85</v>
      </c>
      <c r="D518" s="113">
        <v>89.4</v>
      </c>
      <c r="E518" s="113">
        <v>83.4</v>
      </c>
      <c r="F518" s="113">
        <v>87.55</v>
      </c>
      <c r="G518" s="113">
        <v>88</v>
      </c>
      <c r="H518" s="113">
        <v>85</v>
      </c>
      <c r="I518" s="113">
        <v>2872722</v>
      </c>
      <c r="J518" s="113">
        <v>248550868.65000001</v>
      </c>
      <c r="K518" s="115">
        <v>43529</v>
      </c>
      <c r="L518" s="113">
        <v>3796</v>
      </c>
      <c r="M518" s="113" t="s">
        <v>803</v>
      </c>
      <c r="N518" s="351"/>
    </row>
    <row r="519" spans="1:14">
      <c r="A519" s="113" t="s">
        <v>1848</v>
      </c>
      <c r="B519" s="113" t="s">
        <v>383</v>
      </c>
      <c r="C519" s="113">
        <v>50.8</v>
      </c>
      <c r="D519" s="113">
        <v>50.8</v>
      </c>
      <c r="E519" s="113">
        <v>50</v>
      </c>
      <c r="F519" s="113">
        <v>50.8</v>
      </c>
      <c r="G519" s="113">
        <v>50.8</v>
      </c>
      <c r="H519" s="113">
        <v>48.4</v>
      </c>
      <c r="I519" s="113">
        <v>6509</v>
      </c>
      <c r="J519" s="113">
        <v>330485.3</v>
      </c>
      <c r="K519" s="115">
        <v>43529</v>
      </c>
      <c r="L519" s="113">
        <v>33</v>
      </c>
      <c r="M519" s="113" t="s">
        <v>1849</v>
      </c>
      <c r="N519" s="351"/>
    </row>
    <row r="520" spans="1:14">
      <c r="A520" s="113" t="s">
        <v>345</v>
      </c>
      <c r="B520" s="113" t="s">
        <v>383</v>
      </c>
      <c r="C520" s="113">
        <v>103.65</v>
      </c>
      <c r="D520" s="113">
        <v>107.9</v>
      </c>
      <c r="E520" s="113">
        <v>103.65</v>
      </c>
      <c r="F520" s="113">
        <v>106.9</v>
      </c>
      <c r="G520" s="113">
        <v>106.8</v>
      </c>
      <c r="H520" s="113">
        <v>103.95</v>
      </c>
      <c r="I520" s="113">
        <v>1942778</v>
      </c>
      <c r="J520" s="113">
        <v>206917740.75</v>
      </c>
      <c r="K520" s="115">
        <v>43529</v>
      </c>
      <c r="L520" s="113">
        <v>25492</v>
      </c>
      <c r="M520" s="113" t="s">
        <v>804</v>
      </c>
      <c r="N520" s="351"/>
    </row>
    <row r="521" spans="1:14">
      <c r="A521" s="113" t="s">
        <v>805</v>
      </c>
      <c r="B521" s="113" t="s">
        <v>383</v>
      </c>
      <c r="C521" s="113">
        <v>424.7</v>
      </c>
      <c r="D521" s="113">
        <v>465.2</v>
      </c>
      <c r="E521" s="113">
        <v>423.6</v>
      </c>
      <c r="F521" s="113">
        <v>465.2</v>
      </c>
      <c r="G521" s="113">
        <v>465.2</v>
      </c>
      <c r="H521" s="113">
        <v>422.95</v>
      </c>
      <c r="I521" s="113">
        <v>3973565</v>
      </c>
      <c r="J521" s="113">
        <v>1767049467.55</v>
      </c>
      <c r="K521" s="115">
        <v>43529</v>
      </c>
      <c r="L521" s="113">
        <v>76600</v>
      </c>
      <c r="M521" s="113" t="s">
        <v>806</v>
      </c>
      <c r="N521" s="351"/>
    </row>
    <row r="522" spans="1:14">
      <c r="A522" s="113" t="s">
        <v>73</v>
      </c>
      <c r="B522" s="113" t="s">
        <v>383</v>
      </c>
      <c r="C522" s="113">
        <v>791.5</v>
      </c>
      <c r="D522" s="113">
        <v>813.45</v>
      </c>
      <c r="E522" s="113">
        <v>789.45</v>
      </c>
      <c r="F522" s="113">
        <v>810.15</v>
      </c>
      <c r="G522" s="113">
        <v>810.5</v>
      </c>
      <c r="H522" s="113">
        <v>791.75</v>
      </c>
      <c r="I522" s="113">
        <v>1238834</v>
      </c>
      <c r="J522" s="113">
        <v>996964304.70000005</v>
      </c>
      <c r="K522" s="115">
        <v>43529</v>
      </c>
      <c r="L522" s="113">
        <v>46699</v>
      </c>
      <c r="M522" s="113" t="s">
        <v>1908</v>
      </c>
      <c r="N522" s="351"/>
    </row>
    <row r="523" spans="1:14">
      <c r="A523" s="113" t="s">
        <v>379</v>
      </c>
      <c r="B523" s="113" t="s">
        <v>383</v>
      </c>
      <c r="C523" s="113">
        <v>64.25</v>
      </c>
      <c r="D523" s="113">
        <v>68.95</v>
      </c>
      <c r="E523" s="113">
        <v>64.25</v>
      </c>
      <c r="F523" s="113">
        <v>68.95</v>
      </c>
      <c r="G523" s="113">
        <v>68.95</v>
      </c>
      <c r="H523" s="113">
        <v>65.7</v>
      </c>
      <c r="I523" s="113">
        <v>35127</v>
      </c>
      <c r="J523" s="113">
        <v>2391977.4</v>
      </c>
      <c r="K523" s="115">
        <v>43529</v>
      </c>
      <c r="L523" s="113">
        <v>387</v>
      </c>
      <c r="M523" s="113" t="s">
        <v>807</v>
      </c>
      <c r="N523" s="351"/>
    </row>
    <row r="524" spans="1:14">
      <c r="A524" s="113" t="s">
        <v>808</v>
      </c>
      <c r="B524" s="113" t="s">
        <v>383</v>
      </c>
      <c r="C524" s="113">
        <v>128.15</v>
      </c>
      <c r="D524" s="113">
        <v>130.5</v>
      </c>
      <c r="E524" s="113">
        <v>128.15</v>
      </c>
      <c r="F524" s="113">
        <v>129.80000000000001</v>
      </c>
      <c r="G524" s="113">
        <v>129.5</v>
      </c>
      <c r="H524" s="113">
        <v>129.25</v>
      </c>
      <c r="I524" s="113">
        <v>266910</v>
      </c>
      <c r="J524" s="113">
        <v>34628985.100000001</v>
      </c>
      <c r="K524" s="115">
        <v>43529</v>
      </c>
      <c r="L524" s="113">
        <v>8652</v>
      </c>
      <c r="M524" s="113" t="s">
        <v>809</v>
      </c>
      <c r="N524" s="351"/>
    </row>
    <row r="525" spans="1:14">
      <c r="A525" s="113" t="s">
        <v>810</v>
      </c>
      <c r="B525" s="113" t="s">
        <v>383</v>
      </c>
      <c r="C525" s="113">
        <v>798.95</v>
      </c>
      <c r="D525" s="113">
        <v>815</v>
      </c>
      <c r="E525" s="113">
        <v>765.05</v>
      </c>
      <c r="F525" s="113">
        <v>800.9</v>
      </c>
      <c r="G525" s="113">
        <v>805</v>
      </c>
      <c r="H525" s="113">
        <v>751.1</v>
      </c>
      <c r="I525" s="113">
        <v>4424</v>
      </c>
      <c r="J525" s="113">
        <v>3501244.65</v>
      </c>
      <c r="K525" s="115">
        <v>43529</v>
      </c>
      <c r="L525" s="113">
        <v>372</v>
      </c>
      <c r="M525" s="113" t="s">
        <v>811</v>
      </c>
      <c r="N525" s="351"/>
    </row>
    <row r="526" spans="1:14">
      <c r="A526" s="113" t="s">
        <v>812</v>
      </c>
      <c r="B526" s="113" t="s">
        <v>383</v>
      </c>
      <c r="C526" s="113">
        <v>144.80000000000001</v>
      </c>
      <c r="D526" s="113">
        <v>149</v>
      </c>
      <c r="E526" s="113">
        <v>144.80000000000001</v>
      </c>
      <c r="F526" s="113">
        <v>148.1</v>
      </c>
      <c r="G526" s="113">
        <v>146.69999999999999</v>
      </c>
      <c r="H526" s="113">
        <v>143.15</v>
      </c>
      <c r="I526" s="113">
        <v>157733</v>
      </c>
      <c r="J526" s="113">
        <v>23220997.75</v>
      </c>
      <c r="K526" s="115">
        <v>43529</v>
      </c>
      <c r="L526" s="113">
        <v>4230</v>
      </c>
      <c r="M526" s="113" t="s">
        <v>813</v>
      </c>
      <c r="N526" s="351"/>
    </row>
    <row r="527" spans="1:14">
      <c r="A527" s="113" t="s">
        <v>814</v>
      </c>
      <c r="B527" s="113" t="s">
        <v>383</v>
      </c>
      <c r="C527" s="113">
        <v>3.8</v>
      </c>
      <c r="D527" s="113">
        <v>3.95</v>
      </c>
      <c r="E527" s="113">
        <v>3.8</v>
      </c>
      <c r="F527" s="113">
        <v>3.95</v>
      </c>
      <c r="G527" s="113">
        <v>3.95</v>
      </c>
      <c r="H527" s="113">
        <v>3.8</v>
      </c>
      <c r="I527" s="113">
        <v>190987</v>
      </c>
      <c r="J527" s="113">
        <v>745582.55</v>
      </c>
      <c r="K527" s="115">
        <v>43529</v>
      </c>
      <c r="L527" s="113">
        <v>160</v>
      </c>
      <c r="M527" s="113" t="s">
        <v>815</v>
      </c>
      <c r="N527" s="351"/>
    </row>
    <row r="528" spans="1:14">
      <c r="A528" s="113" t="s">
        <v>816</v>
      </c>
      <c r="B528" s="113" t="s">
        <v>383</v>
      </c>
      <c r="C528" s="113">
        <v>554.85</v>
      </c>
      <c r="D528" s="113">
        <v>554.95000000000005</v>
      </c>
      <c r="E528" s="113">
        <v>540.5</v>
      </c>
      <c r="F528" s="113">
        <v>552.95000000000005</v>
      </c>
      <c r="G528" s="113">
        <v>554</v>
      </c>
      <c r="H528" s="113">
        <v>546.79999999999995</v>
      </c>
      <c r="I528" s="113">
        <v>36323</v>
      </c>
      <c r="J528" s="113">
        <v>19839541.149999999</v>
      </c>
      <c r="K528" s="115">
        <v>43529</v>
      </c>
      <c r="L528" s="113">
        <v>1207</v>
      </c>
      <c r="M528" s="113" t="s">
        <v>817</v>
      </c>
      <c r="N528" s="351"/>
    </row>
    <row r="529" spans="1:14">
      <c r="A529" s="113" t="s">
        <v>3325</v>
      </c>
      <c r="B529" s="113" t="s">
        <v>383</v>
      </c>
      <c r="C529" s="113">
        <v>469.1</v>
      </c>
      <c r="D529" s="113">
        <v>492.55</v>
      </c>
      <c r="E529" s="113">
        <v>469.1</v>
      </c>
      <c r="F529" s="113">
        <v>491.75</v>
      </c>
      <c r="G529" s="113">
        <v>492</v>
      </c>
      <c r="H529" s="113">
        <v>469.1</v>
      </c>
      <c r="I529" s="113">
        <v>272</v>
      </c>
      <c r="J529" s="113">
        <v>132938.70000000001</v>
      </c>
      <c r="K529" s="115">
        <v>43529</v>
      </c>
      <c r="L529" s="113">
        <v>32</v>
      </c>
      <c r="M529" s="113" t="s">
        <v>3326</v>
      </c>
      <c r="N529" s="351"/>
    </row>
    <row r="530" spans="1:14">
      <c r="A530" s="113" t="s">
        <v>3327</v>
      </c>
      <c r="B530" s="113" t="s">
        <v>383</v>
      </c>
      <c r="C530" s="113">
        <v>1190</v>
      </c>
      <c r="D530" s="113">
        <v>1190</v>
      </c>
      <c r="E530" s="113">
        <v>1061.05</v>
      </c>
      <c r="F530" s="113">
        <v>1074.1500000000001</v>
      </c>
      <c r="G530" s="113">
        <v>1090</v>
      </c>
      <c r="H530" s="113">
        <v>1046</v>
      </c>
      <c r="I530" s="113">
        <v>360</v>
      </c>
      <c r="J530" s="113">
        <v>387921.1</v>
      </c>
      <c r="K530" s="115">
        <v>43529</v>
      </c>
      <c r="L530" s="113">
        <v>35</v>
      </c>
      <c r="M530" s="113" t="s">
        <v>3362</v>
      </c>
      <c r="N530" s="351"/>
    </row>
    <row r="531" spans="1:14">
      <c r="A531" s="113" t="s">
        <v>3128</v>
      </c>
      <c r="B531" s="113" t="s">
        <v>383</v>
      </c>
      <c r="C531" s="113">
        <v>100</v>
      </c>
      <c r="D531" s="113">
        <v>102.6</v>
      </c>
      <c r="E531" s="113">
        <v>93.1</v>
      </c>
      <c r="F531" s="113">
        <v>97.1</v>
      </c>
      <c r="G531" s="113">
        <v>95.25</v>
      </c>
      <c r="H531" s="113">
        <v>97.25</v>
      </c>
      <c r="I531" s="113">
        <v>124645</v>
      </c>
      <c r="J531" s="113">
        <v>12264166.65</v>
      </c>
      <c r="K531" s="115">
        <v>43529</v>
      </c>
      <c r="L531" s="113">
        <v>6290</v>
      </c>
      <c r="M531" s="113" t="s">
        <v>3129</v>
      </c>
      <c r="N531" s="351"/>
    </row>
    <row r="532" spans="1:14">
      <c r="A532" s="113" t="s">
        <v>818</v>
      </c>
      <c r="B532" s="113" t="s">
        <v>383</v>
      </c>
      <c r="C532" s="113">
        <v>251.7</v>
      </c>
      <c r="D532" s="113">
        <v>255</v>
      </c>
      <c r="E532" s="113">
        <v>250</v>
      </c>
      <c r="F532" s="113">
        <v>253.4</v>
      </c>
      <c r="G532" s="113">
        <v>254.4</v>
      </c>
      <c r="H532" s="113">
        <v>251.8</v>
      </c>
      <c r="I532" s="113">
        <v>750426</v>
      </c>
      <c r="J532" s="113">
        <v>189862316.69999999</v>
      </c>
      <c r="K532" s="115">
        <v>43529</v>
      </c>
      <c r="L532" s="113">
        <v>28660</v>
      </c>
      <c r="M532" s="113" t="s">
        <v>2795</v>
      </c>
      <c r="N532" s="351"/>
    </row>
    <row r="533" spans="1:14">
      <c r="A533" s="113" t="s">
        <v>2950</v>
      </c>
      <c r="B533" s="113" t="s">
        <v>383</v>
      </c>
      <c r="C533" s="113">
        <v>21.35</v>
      </c>
      <c r="D533" s="113">
        <v>24.1</v>
      </c>
      <c r="E533" s="113">
        <v>21.35</v>
      </c>
      <c r="F533" s="113">
        <v>23.15</v>
      </c>
      <c r="G533" s="113">
        <v>23.35</v>
      </c>
      <c r="H533" s="113">
        <v>21.35</v>
      </c>
      <c r="I533" s="113">
        <v>70822</v>
      </c>
      <c r="J533" s="113">
        <v>1632432.4</v>
      </c>
      <c r="K533" s="115">
        <v>43529</v>
      </c>
      <c r="L533" s="113">
        <v>392</v>
      </c>
      <c r="M533" s="113" t="s">
        <v>2951</v>
      </c>
      <c r="N533" s="351"/>
    </row>
    <row r="534" spans="1:14">
      <c r="A534" s="113" t="s">
        <v>308</v>
      </c>
      <c r="B534" s="113" t="s">
        <v>383</v>
      </c>
      <c r="C534" s="113">
        <v>95</v>
      </c>
      <c r="D534" s="113">
        <v>98.2</v>
      </c>
      <c r="E534" s="113">
        <v>94.25</v>
      </c>
      <c r="F534" s="113">
        <v>97.8</v>
      </c>
      <c r="G534" s="113">
        <v>97.8</v>
      </c>
      <c r="H534" s="113">
        <v>94.45</v>
      </c>
      <c r="I534" s="113">
        <v>1222081</v>
      </c>
      <c r="J534" s="113">
        <v>117997450.59999999</v>
      </c>
      <c r="K534" s="115">
        <v>43529</v>
      </c>
      <c r="L534" s="113">
        <v>10208</v>
      </c>
      <c r="M534" s="113" t="s">
        <v>819</v>
      </c>
      <c r="N534" s="351"/>
    </row>
    <row r="535" spans="1:14">
      <c r="A535" s="113" t="s">
        <v>181</v>
      </c>
      <c r="B535" s="113" t="s">
        <v>383</v>
      </c>
      <c r="C535" s="113">
        <v>7250</v>
      </c>
      <c r="D535" s="113">
        <v>7250</v>
      </c>
      <c r="E535" s="113">
        <v>7150</v>
      </c>
      <c r="F535" s="113">
        <v>7178.65</v>
      </c>
      <c r="G535" s="113">
        <v>7183.95</v>
      </c>
      <c r="H535" s="113">
        <v>7205.85</v>
      </c>
      <c r="I535" s="113">
        <v>33034</v>
      </c>
      <c r="J535" s="113">
        <v>237253263.25</v>
      </c>
      <c r="K535" s="115">
        <v>43529</v>
      </c>
      <c r="L535" s="113">
        <v>5326</v>
      </c>
      <c r="M535" s="113" t="s">
        <v>820</v>
      </c>
      <c r="N535" s="351"/>
    </row>
    <row r="536" spans="1:14">
      <c r="A536" s="113" t="s">
        <v>197</v>
      </c>
      <c r="B536" s="113" t="s">
        <v>383</v>
      </c>
      <c r="C536" s="113">
        <v>159.15</v>
      </c>
      <c r="D536" s="113">
        <v>165.4</v>
      </c>
      <c r="E536" s="113">
        <v>159</v>
      </c>
      <c r="F536" s="113">
        <v>164.2</v>
      </c>
      <c r="G536" s="113">
        <v>162.5</v>
      </c>
      <c r="H536" s="113">
        <v>159.15</v>
      </c>
      <c r="I536" s="113">
        <v>252733</v>
      </c>
      <c r="J536" s="113">
        <v>41172321.350000001</v>
      </c>
      <c r="K536" s="115">
        <v>43529</v>
      </c>
      <c r="L536" s="113">
        <v>7017</v>
      </c>
      <c r="M536" s="113" t="s">
        <v>821</v>
      </c>
      <c r="N536" s="351"/>
    </row>
    <row r="537" spans="1:14">
      <c r="A537" s="113" t="s">
        <v>2159</v>
      </c>
      <c r="B537" s="113" t="s">
        <v>383</v>
      </c>
      <c r="C537" s="113">
        <v>122.3</v>
      </c>
      <c r="D537" s="113">
        <v>141.65</v>
      </c>
      <c r="E537" s="113">
        <v>118.7</v>
      </c>
      <c r="F537" s="113">
        <v>133.94999999999999</v>
      </c>
      <c r="G537" s="113">
        <v>132.30000000000001</v>
      </c>
      <c r="H537" s="113">
        <v>122.3</v>
      </c>
      <c r="I537" s="113">
        <v>2051504</v>
      </c>
      <c r="J537" s="113">
        <v>273241467.19999999</v>
      </c>
      <c r="K537" s="115">
        <v>43529</v>
      </c>
      <c r="L537" s="113">
        <v>11560</v>
      </c>
      <c r="M537" s="113" t="s">
        <v>2160</v>
      </c>
      <c r="N537" s="351"/>
    </row>
    <row r="538" spans="1:14">
      <c r="A538" s="113" t="s">
        <v>822</v>
      </c>
      <c r="B538" s="113" t="s">
        <v>3181</v>
      </c>
      <c r="C538" s="113">
        <v>4.8499999999999996</v>
      </c>
      <c r="D538" s="113">
        <v>5</v>
      </c>
      <c r="E538" s="113">
        <v>4.8499999999999996</v>
      </c>
      <c r="F538" s="113">
        <v>5</v>
      </c>
      <c r="G538" s="113">
        <v>5</v>
      </c>
      <c r="H538" s="113">
        <v>4.8</v>
      </c>
      <c r="I538" s="113">
        <v>22378</v>
      </c>
      <c r="J538" s="113">
        <v>111376.55</v>
      </c>
      <c r="K538" s="115">
        <v>43529</v>
      </c>
      <c r="L538" s="113">
        <v>57</v>
      </c>
      <c r="M538" s="113" t="s">
        <v>823</v>
      </c>
      <c r="N538" s="351"/>
    </row>
    <row r="539" spans="1:14">
      <c r="A539" s="113" t="s">
        <v>2664</v>
      </c>
      <c r="B539" s="113" t="s">
        <v>383</v>
      </c>
      <c r="C539" s="113">
        <v>0.9</v>
      </c>
      <c r="D539" s="113">
        <v>0.9</v>
      </c>
      <c r="E539" s="113">
        <v>0.9</v>
      </c>
      <c r="F539" s="113">
        <v>0.9</v>
      </c>
      <c r="G539" s="113">
        <v>0.9</v>
      </c>
      <c r="H539" s="113">
        <v>0.85</v>
      </c>
      <c r="I539" s="113">
        <v>1488392</v>
      </c>
      <c r="J539" s="113">
        <v>1339552.8</v>
      </c>
      <c r="K539" s="115">
        <v>43529</v>
      </c>
      <c r="L539" s="113">
        <v>262</v>
      </c>
      <c r="M539" s="113" t="s">
        <v>2665</v>
      </c>
      <c r="N539" s="351"/>
    </row>
    <row r="540" spans="1:14">
      <c r="A540" s="113" t="s">
        <v>2796</v>
      </c>
      <c r="B540" s="113" t="s">
        <v>383</v>
      </c>
      <c r="C540" s="113">
        <v>10.8</v>
      </c>
      <c r="D540" s="113">
        <v>10.8</v>
      </c>
      <c r="E540" s="113">
        <v>9.3000000000000007</v>
      </c>
      <c r="F540" s="113">
        <v>10.050000000000001</v>
      </c>
      <c r="G540" s="113">
        <v>10.199999999999999</v>
      </c>
      <c r="H540" s="113">
        <v>10.199999999999999</v>
      </c>
      <c r="I540" s="113">
        <v>4491</v>
      </c>
      <c r="J540" s="113">
        <v>45856.4</v>
      </c>
      <c r="K540" s="115">
        <v>43529</v>
      </c>
      <c r="L540" s="113">
        <v>66</v>
      </c>
      <c r="M540" s="113" t="s">
        <v>2797</v>
      </c>
      <c r="N540" s="351"/>
    </row>
    <row r="541" spans="1:14">
      <c r="A541" s="113" t="s">
        <v>3140</v>
      </c>
      <c r="B541" s="113" t="s">
        <v>3181</v>
      </c>
      <c r="C541" s="113">
        <v>9.6999999999999993</v>
      </c>
      <c r="D541" s="113">
        <v>9.6999999999999993</v>
      </c>
      <c r="E541" s="113">
        <v>9.6</v>
      </c>
      <c r="F541" s="113">
        <v>9.65</v>
      </c>
      <c r="G541" s="113">
        <v>9.65</v>
      </c>
      <c r="H541" s="113">
        <v>9.25</v>
      </c>
      <c r="I541" s="113">
        <v>860</v>
      </c>
      <c r="J541" s="113">
        <v>8329</v>
      </c>
      <c r="K541" s="115">
        <v>43529</v>
      </c>
      <c r="L541" s="113">
        <v>6</v>
      </c>
      <c r="M541" s="113" t="s">
        <v>3141</v>
      </c>
      <c r="N541" s="351"/>
    </row>
    <row r="542" spans="1:14">
      <c r="A542" s="113" t="s">
        <v>2101</v>
      </c>
      <c r="B542" s="113" t="s">
        <v>383</v>
      </c>
      <c r="C542" s="113">
        <v>79.55</v>
      </c>
      <c r="D542" s="113">
        <v>81.900000000000006</v>
      </c>
      <c r="E542" s="113">
        <v>79</v>
      </c>
      <c r="F542" s="113">
        <v>80.400000000000006</v>
      </c>
      <c r="G542" s="113">
        <v>80.2</v>
      </c>
      <c r="H542" s="113">
        <v>79.2</v>
      </c>
      <c r="I542" s="113">
        <v>6634</v>
      </c>
      <c r="J542" s="113">
        <v>532973.75</v>
      </c>
      <c r="K542" s="115">
        <v>43529</v>
      </c>
      <c r="L542" s="113">
        <v>204</v>
      </c>
      <c r="M542" s="113" t="s">
        <v>2102</v>
      </c>
      <c r="N542" s="351"/>
    </row>
    <row r="543" spans="1:14">
      <c r="A543" s="113" t="s">
        <v>824</v>
      </c>
      <c r="B543" s="113" t="s">
        <v>383</v>
      </c>
      <c r="C543" s="113">
        <v>71.900000000000006</v>
      </c>
      <c r="D543" s="113">
        <v>80</v>
      </c>
      <c r="E543" s="113">
        <v>71.3</v>
      </c>
      <c r="F543" s="113">
        <v>76.95</v>
      </c>
      <c r="G543" s="113">
        <v>76.5</v>
      </c>
      <c r="H543" s="113">
        <v>71.849999999999994</v>
      </c>
      <c r="I543" s="113">
        <v>116334</v>
      </c>
      <c r="J543" s="113">
        <v>8961193.9499999993</v>
      </c>
      <c r="K543" s="115">
        <v>43529</v>
      </c>
      <c r="L543" s="113">
        <v>2393</v>
      </c>
      <c r="M543" s="113" t="s">
        <v>825</v>
      </c>
      <c r="N543" s="351"/>
    </row>
    <row r="544" spans="1:14">
      <c r="A544" s="113" t="s">
        <v>826</v>
      </c>
      <c r="B544" s="113" t="s">
        <v>383</v>
      </c>
      <c r="C544" s="113">
        <v>498</v>
      </c>
      <c r="D544" s="113">
        <v>523.9</v>
      </c>
      <c r="E544" s="113">
        <v>495</v>
      </c>
      <c r="F544" s="113">
        <v>517.5</v>
      </c>
      <c r="G544" s="113">
        <v>519.04999999999995</v>
      </c>
      <c r="H544" s="113">
        <v>494.5</v>
      </c>
      <c r="I544" s="113">
        <v>132061</v>
      </c>
      <c r="J544" s="113">
        <v>67709825.849999994</v>
      </c>
      <c r="K544" s="115">
        <v>43529</v>
      </c>
      <c r="L544" s="113">
        <v>8521</v>
      </c>
      <c r="M544" s="113" t="s">
        <v>827</v>
      </c>
      <c r="N544" s="351"/>
    </row>
    <row r="545" spans="1:14">
      <c r="A545" s="113" t="s">
        <v>1851</v>
      </c>
      <c r="B545" s="113" t="s">
        <v>383</v>
      </c>
      <c r="C545" s="113">
        <v>146.6</v>
      </c>
      <c r="D545" s="113">
        <v>155.94999999999999</v>
      </c>
      <c r="E545" s="113">
        <v>145.94999999999999</v>
      </c>
      <c r="F545" s="113">
        <v>153.1</v>
      </c>
      <c r="G545" s="113">
        <v>153.94999999999999</v>
      </c>
      <c r="H545" s="113">
        <v>146.55000000000001</v>
      </c>
      <c r="I545" s="113">
        <v>2509</v>
      </c>
      <c r="J545" s="113">
        <v>381203.7</v>
      </c>
      <c r="K545" s="115">
        <v>43529</v>
      </c>
      <c r="L545" s="113">
        <v>129</v>
      </c>
      <c r="M545" s="113" t="s">
        <v>1852</v>
      </c>
      <c r="N545" s="351"/>
    </row>
    <row r="546" spans="1:14">
      <c r="A546" s="113" t="s">
        <v>828</v>
      </c>
      <c r="B546" s="113" t="s">
        <v>383</v>
      </c>
      <c r="C546" s="113">
        <v>910.05</v>
      </c>
      <c r="D546" s="113">
        <v>968.95</v>
      </c>
      <c r="E546" s="113">
        <v>910.05</v>
      </c>
      <c r="F546" s="113">
        <v>952.45</v>
      </c>
      <c r="G546" s="113">
        <v>952</v>
      </c>
      <c r="H546" s="113">
        <v>921.75</v>
      </c>
      <c r="I546" s="113">
        <v>72229</v>
      </c>
      <c r="J546" s="113">
        <v>68406663</v>
      </c>
      <c r="K546" s="115">
        <v>43529</v>
      </c>
      <c r="L546" s="113">
        <v>6144</v>
      </c>
      <c r="M546" s="113" t="s">
        <v>829</v>
      </c>
      <c r="N546" s="351"/>
    </row>
    <row r="547" spans="1:14">
      <c r="A547" s="113" t="s">
        <v>830</v>
      </c>
      <c r="B547" s="113" t="s">
        <v>383</v>
      </c>
      <c r="C547" s="113">
        <v>122.4</v>
      </c>
      <c r="D547" s="113">
        <v>123.4</v>
      </c>
      <c r="E547" s="113">
        <v>121.2</v>
      </c>
      <c r="F547" s="113">
        <v>122.2</v>
      </c>
      <c r="G547" s="113">
        <v>122.3</v>
      </c>
      <c r="H547" s="113">
        <v>120.9</v>
      </c>
      <c r="I547" s="113">
        <v>282933</v>
      </c>
      <c r="J547" s="113">
        <v>34591635.600000001</v>
      </c>
      <c r="K547" s="115">
        <v>43529</v>
      </c>
      <c r="L547" s="113">
        <v>5194</v>
      </c>
      <c r="M547" s="113" t="s">
        <v>3368</v>
      </c>
      <c r="N547" s="351"/>
    </row>
    <row r="548" spans="1:14">
      <c r="A548" s="113" t="s">
        <v>3421</v>
      </c>
      <c r="B548" s="113" t="s">
        <v>3181</v>
      </c>
      <c r="C548" s="113">
        <v>13.95</v>
      </c>
      <c r="D548" s="113">
        <v>13.95</v>
      </c>
      <c r="E548" s="113">
        <v>13.95</v>
      </c>
      <c r="F548" s="113">
        <v>13.95</v>
      </c>
      <c r="G548" s="113">
        <v>13.95</v>
      </c>
      <c r="H548" s="113">
        <v>14</v>
      </c>
      <c r="I548" s="113">
        <v>51</v>
      </c>
      <c r="J548" s="113">
        <v>711.45</v>
      </c>
      <c r="K548" s="115">
        <v>43529</v>
      </c>
      <c r="L548" s="113">
        <v>2</v>
      </c>
      <c r="M548" s="113" t="s">
        <v>3422</v>
      </c>
      <c r="N548" s="351"/>
    </row>
    <row r="549" spans="1:14">
      <c r="A549" s="113" t="s">
        <v>831</v>
      </c>
      <c r="B549" s="113" t="s">
        <v>383</v>
      </c>
      <c r="C549" s="113">
        <v>851.9</v>
      </c>
      <c r="D549" s="113">
        <v>874.8</v>
      </c>
      <c r="E549" s="113">
        <v>851.9</v>
      </c>
      <c r="F549" s="113">
        <v>870.95</v>
      </c>
      <c r="G549" s="113">
        <v>871</v>
      </c>
      <c r="H549" s="113">
        <v>866.95</v>
      </c>
      <c r="I549" s="113">
        <v>7207</v>
      </c>
      <c r="J549" s="113">
        <v>6277668.25</v>
      </c>
      <c r="K549" s="115">
        <v>43529</v>
      </c>
      <c r="L549" s="113">
        <v>389</v>
      </c>
      <c r="M549" s="113" t="s">
        <v>832</v>
      </c>
      <c r="N549" s="351"/>
    </row>
    <row r="550" spans="1:14">
      <c r="A550" s="113" t="s">
        <v>833</v>
      </c>
      <c r="B550" s="113" t="s">
        <v>383</v>
      </c>
      <c r="C550" s="113">
        <v>59</v>
      </c>
      <c r="D550" s="113">
        <v>59.3</v>
      </c>
      <c r="E550" s="113">
        <v>54.7</v>
      </c>
      <c r="F550" s="113">
        <v>58</v>
      </c>
      <c r="G550" s="113">
        <v>58.15</v>
      </c>
      <c r="H550" s="113">
        <v>57.95</v>
      </c>
      <c r="I550" s="113">
        <v>76438</v>
      </c>
      <c r="J550" s="113">
        <v>4339615.55</v>
      </c>
      <c r="K550" s="115">
        <v>43529</v>
      </c>
      <c r="L550" s="113">
        <v>1108</v>
      </c>
      <c r="M550" s="113" t="s">
        <v>834</v>
      </c>
      <c r="N550" s="351"/>
    </row>
    <row r="551" spans="1:14">
      <c r="A551" s="113" t="s">
        <v>835</v>
      </c>
      <c r="B551" s="113" t="s">
        <v>383</v>
      </c>
      <c r="C551" s="113">
        <v>53.4</v>
      </c>
      <c r="D551" s="113">
        <v>55.65</v>
      </c>
      <c r="E551" s="113">
        <v>53</v>
      </c>
      <c r="F551" s="113">
        <v>55.35</v>
      </c>
      <c r="G551" s="113">
        <v>55.4</v>
      </c>
      <c r="H551" s="113">
        <v>52.95</v>
      </c>
      <c r="I551" s="113">
        <v>28065</v>
      </c>
      <c r="J551" s="113">
        <v>1535389.7</v>
      </c>
      <c r="K551" s="115">
        <v>43529</v>
      </c>
      <c r="L551" s="113">
        <v>320</v>
      </c>
      <c r="M551" s="113" t="s">
        <v>1975</v>
      </c>
      <c r="N551" s="351"/>
    </row>
    <row r="552" spans="1:14">
      <c r="A552" s="113" t="s">
        <v>2414</v>
      </c>
      <c r="B552" s="113" t="s">
        <v>383</v>
      </c>
      <c r="C552" s="113">
        <v>7.45</v>
      </c>
      <c r="D552" s="113">
        <v>8.1</v>
      </c>
      <c r="E552" s="113">
        <v>7.25</v>
      </c>
      <c r="F552" s="113">
        <v>8.1</v>
      </c>
      <c r="G552" s="113">
        <v>8.1</v>
      </c>
      <c r="H552" s="113">
        <v>7.4</v>
      </c>
      <c r="I552" s="113">
        <v>4693253</v>
      </c>
      <c r="J552" s="113">
        <v>37214363.149999999</v>
      </c>
      <c r="K552" s="115">
        <v>43529</v>
      </c>
      <c r="L552" s="113">
        <v>2924</v>
      </c>
      <c r="M552" s="113" t="s">
        <v>2415</v>
      </c>
      <c r="N552" s="351"/>
    </row>
    <row r="553" spans="1:14">
      <c r="A553" s="113" t="s">
        <v>2537</v>
      </c>
      <c r="B553" s="113" t="s">
        <v>383</v>
      </c>
      <c r="C553" s="113">
        <v>674</v>
      </c>
      <c r="D553" s="113">
        <v>695</v>
      </c>
      <c r="E553" s="113">
        <v>667.95</v>
      </c>
      <c r="F553" s="113">
        <v>685.15</v>
      </c>
      <c r="G553" s="113">
        <v>687</v>
      </c>
      <c r="H553" s="113">
        <v>670.75</v>
      </c>
      <c r="I553" s="113">
        <v>31197</v>
      </c>
      <c r="J553" s="113">
        <v>21366916.199999999</v>
      </c>
      <c r="K553" s="115">
        <v>43529</v>
      </c>
      <c r="L553" s="113">
        <v>2405</v>
      </c>
      <c r="M553" s="113" t="s">
        <v>2538</v>
      </c>
      <c r="N553" s="351"/>
    </row>
    <row r="554" spans="1:14">
      <c r="A554" s="113" t="s">
        <v>2798</v>
      </c>
      <c r="B554" s="113" t="s">
        <v>383</v>
      </c>
      <c r="C554" s="113">
        <v>437.05</v>
      </c>
      <c r="D554" s="113">
        <v>492</v>
      </c>
      <c r="E554" s="113">
        <v>437.05</v>
      </c>
      <c r="F554" s="113">
        <v>473.8</v>
      </c>
      <c r="G554" s="113">
        <v>474</v>
      </c>
      <c r="H554" s="113">
        <v>437.05</v>
      </c>
      <c r="I554" s="113">
        <v>22601</v>
      </c>
      <c r="J554" s="113">
        <v>10605637.75</v>
      </c>
      <c r="K554" s="115">
        <v>43529</v>
      </c>
      <c r="L554" s="113">
        <v>992</v>
      </c>
      <c r="M554" s="113" t="s">
        <v>2799</v>
      </c>
      <c r="N554" s="351"/>
    </row>
    <row r="555" spans="1:14">
      <c r="A555" s="113" t="s">
        <v>2952</v>
      </c>
      <c r="B555" s="113" t="s">
        <v>383</v>
      </c>
      <c r="C555" s="113">
        <v>70.5</v>
      </c>
      <c r="D555" s="113">
        <v>73.5</v>
      </c>
      <c r="E555" s="113">
        <v>70.25</v>
      </c>
      <c r="F555" s="113">
        <v>72.849999999999994</v>
      </c>
      <c r="G555" s="113">
        <v>72.7</v>
      </c>
      <c r="H555" s="113">
        <v>69.599999999999994</v>
      </c>
      <c r="I555" s="113">
        <v>32303</v>
      </c>
      <c r="J555" s="113">
        <v>2337024.2999999998</v>
      </c>
      <c r="K555" s="115">
        <v>43529</v>
      </c>
      <c r="L555" s="113">
        <v>720</v>
      </c>
      <c r="M555" s="113" t="s">
        <v>2953</v>
      </c>
      <c r="N555" s="351"/>
    </row>
    <row r="556" spans="1:14">
      <c r="A556" s="113" t="s">
        <v>836</v>
      </c>
      <c r="B556" s="113" t="s">
        <v>383</v>
      </c>
      <c r="C556" s="113">
        <v>26</v>
      </c>
      <c r="D556" s="113">
        <v>27.45</v>
      </c>
      <c r="E556" s="113">
        <v>25.75</v>
      </c>
      <c r="F556" s="113">
        <v>26.95</v>
      </c>
      <c r="G556" s="113">
        <v>26.85</v>
      </c>
      <c r="H556" s="113">
        <v>25.9</v>
      </c>
      <c r="I556" s="113">
        <v>267332</v>
      </c>
      <c r="J556" s="113">
        <v>7193058.5499999998</v>
      </c>
      <c r="K556" s="115">
        <v>43529</v>
      </c>
      <c r="L556" s="113">
        <v>1648</v>
      </c>
      <c r="M556" s="113" t="s">
        <v>837</v>
      </c>
      <c r="N556" s="351"/>
    </row>
    <row r="557" spans="1:14">
      <c r="A557" s="113" t="s">
        <v>838</v>
      </c>
      <c r="B557" s="113" t="s">
        <v>383</v>
      </c>
      <c r="C557" s="113">
        <v>654.35</v>
      </c>
      <c r="D557" s="113">
        <v>666</v>
      </c>
      <c r="E557" s="113">
        <v>651.45000000000005</v>
      </c>
      <c r="F557" s="113">
        <v>663.5</v>
      </c>
      <c r="G557" s="113">
        <v>666</v>
      </c>
      <c r="H557" s="113">
        <v>662.15</v>
      </c>
      <c r="I557" s="113">
        <v>7289</v>
      </c>
      <c r="J557" s="113">
        <v>4832631.2</v>
      </c>
      <c r="K557" s="115">
        <v>43529</v>
      </c>
      <c r="L557" s="113">
        <v>648</v>
      </c>
      <c r="M557" s="113" t="s">
        <v>839</v>
      </c>
      <c r="N557" s="351"/>
    </row>
    <row r="558" spans="1:14">
      <c r="A558" s="113" t="s">
        <v>74</v>
      </c>
      <c r="B558" s="113" t="s">
        <v>383</v>
      </c>
      <c r="C558" s="113">
        <v>707.55</v>
      </c>
      <c r="D558" s="113">
        <v>723.9</v>
      </c>
      <c r="E558" s="113">
        <v>705.1</v>
      </c>
      <c r="F558" s="113">
        <v>720.85</v>
      </c>
      <c r="G558" s="113">
        <v>719.5</v>
      </c>
      <c r="H558" s="113">
        <v>707.55</v>
      </c>
      <c r="I558" s="113">
        <v>1216645</v>
      </c>
      <c r="J558" s="113">
        <v>869909038.20000005</v>
      </c>
      <c r="K558" s="115">
        <v>43529</v>
      </c>
      <c r="L558" s="113">
        <v>40459</v>
      </c>
      <c r="M558" s="113" t="s">
        <v>840</v>
      </c>
      <c r="N558" s="351"/>
    </row>
    <row r="559" spans="1:14">
      <c r="A559" s="113" t="s">
        <v>3452</v>
      </c>
      <c r="B559" s="113" t="s">
        <v>3181</v>
      </c>
      <c r="C559" s="113">
        <v>1.05</v>
      </c>
      <c r="D559" s="113">
        <v>1.05</v>
      </c>
      <c r="E559" s="113">
        <v>1.05</v>
      </c>
      <c r="F559" s="113">
        <v>1.05</v>
      </c>
      <c r="G559" s="113">
        <v>1.05</v>
      </c>
      <c r="H559" s="113">
        <v>1</v>
      </c>
      <c r="I559" s="113">
        <v>82</v>
      </c>
      <c r="J559" s="113">
        <v>86.1</v>
      </c>
      <c r="K559" s="115">
        <v>43529</v>
      </c>
      <c r="L559" s="113">
        <v>2</v>
      </c>
      <c r="M559" s="113" t="s">
        <v>3453</v>
      </c>
      <c r="N559" s="351"/>
    </row>
    <row r="560" spans="1:14">
      <c r="A560" s="113" t="s">
        <v>841</v>
      </c>
      <c r="B560" s="113" t="s">
        <v>383</v>
      </c>
      <c r="C560" s="113">
        <v>25.35</v>
      </c>
      <c r="D560" s="113">
        <v>27</v>
      </c>
      <c r="E560" s="113">
        <v>25.25</v>
      </c>
      <c r="F560" s="113">
        <v>26.85</v>
      </c>
      <c r="G560" s="113">
        <v>26.9</v>
      </c>
      <c r="H560" s="113">
        <v>25.25</v>
      </c>
      <c r="I560" s="113">
        <v>342360</v>
      </c>
      <c r="J560" s="113">
        <v>9091310.3000000007</v>
      </c>
      <c r="K560" s="115">
        <v>43529</v>
      </c>
      <c r="L560" s="113">
        <v>1288</v>
      </c>
      <c r="M560" s="113" t="s">
        <v>842</v>
      </c>
      <c r="N560" s="351"/>
    </row>
    <row r="561" spans="1:14">
      <c r="A561" s="113" t="s">
        <v>2753</v>
      </c>
      <c r="B561" s="113" t="s">
        <v>383</v>
      </c>
      <c r="C561" s="113">
        <v>7.15</v>
      </c>
      <c r="D561" s="113">
        <v>7.8</v>
      </c>
      <c r="E561" s="113">
        <v>7.1</v>
      </c>
      <c r="F561" s="113">
        <v>7.6</v>
      </c>
      <c r="G561" s="113">
        <v>7.6</v>
      </c>
      <c r="H561" s="113">
        <v>7.45</v>
      </c>
      <c r="I561" s="113">
        <v>2239</v>
      </c>
      <c r="J561" s="113">
        <v>17237.099999999999</v>
      </c>
      <c r="K561" s="115">
        <v>43529</v>
      </c>
      <c r="L561" s="113">
        <v>19</v>
      </c>
      <c r="M561" s="113" t="s">
        <v>2754</v>
      </c>
      <c r="N561" s="351"/>
    </row>
    <row r="562" spans="1:14">
      <c r="A562" s="113" t="s">
        <v>843</v>
      </c>
      <c r="B562" s="113" t="s">
        <v>383</v>
      </c>
      <c r="C562" s="113">
        <v>12.4</v>
      </c>
      <c r="D562" s="113">
        <v>13.8</v>
      </c>
      <c r="E562" s="113">
        <v>12.35</v>
      </c>
      <c r="F562" s="113">
        <v>13.35</v>
      </c>
      <c r="G562" s="113">
        <v>13.65</v>
      </c>
      <c r="H562" s="113">
        <v>12.35</v>
      </c>
      <c r="I562" s="113">
        <v>6865751</v>
      </c>
      <c r="J562" s="113">
        <v>90518366.349999994</v>
      </c>
      <c r="K562" s="115">
        <v>43529</v>
      </c>
      <c r="L562" s="113">
        <v>6474</v>
      </c>
      <c r="M562" s="113" t="s">
        <v>844</v>
      </c>
      <c r="N562" s="351"/>
    </row>
    <row r="563" spans="1:14">
      <c r="A563" s="113" t="s">
        <v>845</v>
      </c>
      <c r="B563" s="113" t="s">
        <v>383</v>
      </c>
      <c r="C563" s="113">
        <v>192.1</v>
      </c>
      <c r="D563" s="113">
        <v>197.45</v>
      </c>
      <c r="E563" s="113">
        <v>190.8</v>
      </c>
      <c r="F563" s="113">
        <v>195.55</v>
      </c>
      <c r="G563" s="113">
        <v>195.2</v>
      </c>
      <c r="H563" s="113">
        <v>192.45</v>
      </c>
      <c r="I563" s="113">
        <v>9094</v>
      </c>
      <c r="J563" s="113">
        <v>1768136.1</v>
      </c>
      <c r="K563" s="115">
        <v>43529</v>
      </c>
      <c r="L563" s="113">
        <v>455</v>
      </c>
      <c r="M563" s="113" t="s">
        <v>846</v>
      </c>
      <c r="N563" s="351"/>
    </row>
    <row r="564" spans="1:14">
      <c r="A564" s="113" t="s">
        <v>848</v>
      </c>
      <c r="B564" s="113" t="s">
        <v>383</v>
      </c>
      <c r="C564" s="113">
        <v>19.850000000000001</v>
      </c>
      <c r="D564" s="113">
        <v>21.25</v>
      </c>
      <c r="E564" s="113">
        <v>19.850000000000001</v>
      </c>
      <c r="F564" s="113">
        <v>21</v>
      </c>
      <c r="G564" s="113">
        <v>20.9</v>
      </c>
      <c r="H564" s="113">
        <v>19.8</v>
      </c>
      <c r="I564" s="113">
        <v>1096961</v>
      </c>
      <c r="J564" s="113">
        <v>22876885.949999999</v>
      </c>
      <c r="K564" s="115">
        <v>43529</v>
      </c>
      <c r="L564" s="113">
        <v>3062</v>
      </c>
      <c r="M564" s="113" t="s">
        <v>849</v>
      </c>
      <c r="N564" s="351"/>
    </row>
    <row r="565" spans="1:14">
      <c r="A565" s="113" t="s">
        <v>75</v>
      </c>
      <c r="B565" s="113" t="s">
        <v>383</v>
      </c>
      <c r="C565" s="113">
        <v>1057.7</v>
      </c>
      <c r="D565" s="113">
        <v>1059.8</v>
      </c>
      <c r="E565" s="113">
        <v>1045.2</v>
      </c>
      <c r="F565" s="113">
        <v>1052.55</v>
      </c>
      <c r="G565" s="113">
        <v>1052.05</v>
      </c>
      <c r="H565" s="113">
        <v>1052.5999999999999</v>
      </c>
      <c r="I565" s="113">
        <v>1058779</v>
      </c>
      <c r="J565" s="113">
        <v>1113040032.9000001</v>
      </c>
      <c r="K565" s="115">
        <v>43529</v>
      </c>
      <c r="L565" s="113">
        <v>96740</v>
      </c>
      <c r="M565" s="113" t="s">
        <v>850</v>
      </c>
      <c r="N565" s="351"/>
    </row>
    <row r="566" spans="1:14">
      <c r="A566" s="113" t="s">
        <v>76</v>
      </c>
      <c r="B566" s="113" t="s">
        <v>383</v>
      </c>
      <c r="C566" s="113">
        <v>1856.8</v>
      </c>
      <c r="D566" s="113">
        <v>1868.4</v>
      </c>
      <c r="E566" s="113">
        <v>1838.55</v>
      </c>
      <c r="F566" s="113">
        <v>1860</v>
      </c>
      <c r="G566" s="113">
        <v>1860.05</v>
      </c>
      <c r="H566" s="113">
        <v>1859.45</v>
      </c>
      <c r="I566" s="113">
        <v>2256049</v>
      </c>
      <c r="J566" s="113">
        <v>4189932513.4499998</v>
      </c>
      <c r="K566" s="115">
        <v>43529</v>
      </c>
      <c r="L566" s="113">
        <v>160247</v>
      </c>
      <c r="M566" s="113" t="s">
        <v>851</v>
      </c>
      <c r="N566" s="351"/>
    </row>
    <row r="567" spans="1:14">
      <c r="A567" s="113" t="s">
        <v>2766</v>
      </c>
      <c r="B567" s="113" t="s">
        <v>383</v>
      </c>
      <c r="C567" s="113">
        <v>1418</v>
      </c>
      <c r="D567" s="113">
        <v>1485</v>
      </c>
      <c r="E567" s="113">
        <v>1417</v>
      </c>
      <c r="F567" s="113">
        <v>1473.3</v>
      </c>
      <c r="G567" s="113">
        <v>1475</v>
      </c>
      <c r="H567" s="113">
        <v>1410.7</v>
      </c>
      <c r="I567" s="113">
        <v>230196</v>
      </c>
      <c r="J567" s="113">
        <v>335890717.64999998</v>
      </c>
      <c r="K567" s="115">
        <v>43529</v>
      </c>
      <c r="L567" s="113">
        <v>16079</v>
      </c>
      <c r="M567" s="113" t="s">
        <v>2767</v>
      </c>
      <c r="N567" s="351"/>
    </row>
    <row r="568" spans="1:14">
      <c r="A568" s="113" t="s">
        <v>77</v>
      </c>
      <c r="B568" s="113" t="s">
        <v>383</v>
      </c>
      <c r="C568" s="113">
        <v>2088.9</v>
      </c>
      <c r="D568" s="113">
        <v>2111.1</v>
      </c>
      <c r="E568" s="113">
        <v>2070</v>
      </c>
      <c r="F568" s="113">
        <v>2107.1</v>
      </c>
      <c r="G568" s="113">
        <v>2107</v>
      </c>
      <c r="H568" s="113">
        <v>2083.35</v>
      </c>
      <c r="I568" s="113">
        <v>2959319</v>
      </c>
      <c r="J568" s="113">
        <v>6172679648.3999996</v>
      </c>
      <c r="K568" s="115">
        <v>43529</v>
      </c>
      <c r="L568" s="113">
        <v>169911</v>
      </c>
      <c r="M568" s="113" t="s">
        <v>852</v>
      </c>
      <c r="N568" s="351"/>
    </row>
    <row r="569" spans="1:14">
      <c r="A569" s="113" t="s">
        <v>2307</v>
      </c>
      <c r="B569" s="113" t="s">
        <v>383</v>
      </c>
      <c r="C569" s="113">
        <v>360.1</v>
      </c>
      <c r="D569" s="113">
        <v>379</v>
      </c>
      <c r="E569" s="113">
        <v>360.1</v>
      </c>
      <c r="F569" s="113">
        <v>376.3</v>
      </c>
      <c r="G569" s="113">
        <v>376.4</v>
      </c>
      <c r="H569" s="113">
        <v>362.95</v>
      </c>
      <c r="I569" s="113">
        <v>1316987</v>
      </c>
      <c r="J569" s="113">
        <v>491783877.05000001</v>
      </c>
      <c r="K569" s="115">
        <v>43529</v>
      </c>
      <c r="L569" s="113">
        <v>22767</v>
      </c>
      <c r="M569" s="113" t="s">
        <v>2308</v>
      </c>
      <c r="N569" s="351"/>
    </row>
    <row r="570" spans="1:14">
      <c r="A570" s="113" t="s">
        <v>2232</v>
      </c>
      <c r="B570" s="113" t="s">
        <v>383</v>
      </c>
      <c r="C570" s="113">
        <v>2969.95</v>
      </c>
      <c r="D570" s="113">
        <v>2970</v>
      </c>
      <c r="E570" s="113">
        <v>2922</v>
      </c>
      <c r="F570" s="113">
        <v>2927.05</v>
      </c>
      <c r="G570" s="113">
        <v>2923</v>
      </c>
      <c r="H570" s="113">
        <v>2986.7</v>
      </c>
      <c r="I570" s="113">
        <v>2209</v>
      </c>
      <c r="J570" s="113">
        <v>6516557.0499999998</v>
      </c>
      <c r="K570" s="115">
        <v>43529</v>
      </c>
      <c r="L570" s="113">
        <v>348</v>
      </c>
      <c r="M570" s="113" t="s">
        <v>2233</v>
      </c>
      <c r="N570" s="351"/>
    </row>
    <row r="571" spans="1:14">
      <c r="A571" s="113" t="s">
        <v>853</v>
      </c>
      <c r="B571" s="113" t="s">
        <v>383</v>
      </c>
      <c r="C571" s="113">
        <v>1129</v>
      </c>
      <c r="D571" s="113">
        <v>1144.3900000000001</v>
      </c>
      <c r="E571" s="113">
        <v>1125.68</v>
      </c>
      <c r="F571" s="113">
        <v>1144.0899999999999</v>
      </c>
      <c r="G571" s="113">
        <v>1143.9000000000001</v>
      </c>
      <c r="H571" s="113">
        <v>1128</v>
      </c>
      <c r="I571" s="113">
        <v>593</v>
      </c>
      <c r="J571" s="113">
        <v>672196.63</v>
      </c>
      <c r="K571" s="115">
        <v>43529</v>
      </c>
      <c r="L571" s="113">
        <v>64</v>
      </c>
      <c r="M571" s="113" t="s">
        <v>854</v>
      </c>
      <c r="N571" s="351"/>
    </row>
    <row r="572" spans="1:14">
      <c r="A572" s="113" t="s">
        <v>3394</v>
      </c>
      <c r="B572" s="113" t="s">
        <v>383</v>
      </c>
      <c r="C572" s="113">
        <v>3766.12</v>
      </c>
      <c r="D572" s="113">
        <v>3766.12</v>
      </c>
      <c r="E572" s="113">
        <v>3766.12</v>
      </c>
      <c r="F572" s="113">
        <v>3766.12</v>
      </c>
      <c r="G572" s="113">
        <v>3766.12</v>
      </c>
      <c r="H572" s="113">
        <v>3771.52</v>
      </c>
      <c r="I572" s="113">
        <v>6</v>
      </c>
      <c r="J572" s="113">
        <v>22596.720000000001</v>
      </c>
      <c r="K572" s="115">
        <v>43529</v>
      </c>
      <c r="L572" s="113">
        <v>5</v>
      </c>
      <c r="M572" s="113" t="s">
        <v>3395</v>
      </c>
      <c r="N572" s="351"/>
    </row>
    <row r="573" spans="1:14">
      <c r="A573" s="113" t="s">
        <v>78</v>
      </c>
      <c r="B573" s="113" t="s">
        <v>383</v>
      </c>
      <c r="C573" s="113">
        <v>23.5</v>
      </c>
      <c r="D573" s="113">
        <v>24.5</v>
      </c>
      <c r="E573" s="113">
        <v>23.25</v>
      </c>
      <c r="F573" s="113">
        <v>24.25</v>
      </c>
      <c r="G573" s="113">
        <v>24.15</v>
      </c>
      <c r="H573" s="113">
        <v>23.35</v>
      </c>
      <c r="I573" s="113">
        <v>3581384</v>
      </c>
      <c r="J573" s="113">
        <v>86343022.650000006</v>
      </c>
      <c r="K573" s="115">
        <v>43529</v>
      </c>
      <c r="L573" s="113">
        <v>7592</v>
      </c>
      <c r="M573" s="113" t="s">
        <v>855</v>
      </c>
      <c r="N573" s="351"/>
    </row>
    <row r="574" spans="1:14">
      <c r="A574" s="113" t="s">
        <v>856</v>
      </c>
      <c r="B574" s="113" t="s">
        <v>383</v>
      </c>
      <c r="C574" s="113">
        <v>2093</v>
      </c>
      <c r="D574" s="113">
        <v>2299</v>
      </c>
      <c r="E574" s="113">
        <v>2085</v>
      </c>
      <c r="F574" s="113">
        <v>2269.9</v>
      </c>
      <c r="G574" s="113">
        <v>2270</v>
      </c>
      <c r="H574" s="113">
        <v>2093.9</v>
      </c>
      <c r="I574" s="113">
        <v>978064</v>
      </c>
      <c r="J574" s="113">
        <v>2161669179.8499999</v>
      </c>
      <c r="K574" s="115">
        <v>43529</v>
      </c>
      <c r="L574" s="113">
        <v>78865</v>
      </c>
      <c r="M574" s="113" t="s">
        <v>2800</v>
      </c>
      <c r="N574" s="351"/>
    </row>
    <row r="575" spans="1:14">
      <c r="A575" s="113" t="s">
        <v>857</v>
      </c>
      <c r="B575" s="113" t="s">
        <v>383</v>
      </c>
      <c r="C575" s="113">
        <v>158</v>
      </c>
      <c r="D575" s="113">
        <v>170.8</v>
      </c>
      <c r="E575" s="113">
        <v>158</v>
      </c>
      <c r="F575" s="113">
        <v>170.1</v>
      </c>
      <c r="G575" s="113">
        <v>170.05</v>
      </c>
      <c r="H575" s="113">
        <v>157.80000000000001</v>
      </c>
      <c r="I575" s="113">
        <v>442671</v>
      </c>
      <c r="J575" s="113">
        <v>73287345.400000006</v>
      </c>
      <c r="K575" s="115">
        <v>43529</v>
      </c>
      <c r="L575" s="113">
        <v>8210</v>
      </c>
      <c r="M575" s="113" t="s">
        <v>2954</v>
      </c>
      <c r="N575" s="351"/>
    </row>
    <row r="576" spans="1:14">
      <c r="A576" s="113" t="s">
        <v>858</v>
      </c>
      <c r="B576" s="113" t="s">
        <v>383</v>
      </c>
      <c r="C576" s="113">
        <v>104.8</v>
      </c>
      <c r="D576" s="113">
        <v>107.9</v>
      </c>
      <c r="E576" s="113">
        <v>104.3</v>
      </c>
      <c r="F576" s="113">
        <v>106.15</v>
      </c>
      <c r="G576" s="113">
        <v>106</v>
      </c>
      <c r="H576" s="113">
        <v>103.95</v>
      </c>
      <c r="I576" s="113">
        <v>23913</v>
      </c>
      <c r="J576" s="113">
        <v>2544214.9500000002</v>
      </c>
      <c r="K576" s="115">
        <v>43529</v>
      </c>
      <c r="L576" s="113">
        <v>946</v>
      </c>
      <c r="M576" s="113" t="s">
        <v>859</v>
      </c>
      <c r="N576" s="351"/>
    </row>
    <row r="577" spans="1:14">
      <c r="A577" s="113" t="s">
        <v>860</v>
      </c>
      <c r="B577" s="113" t="s">
        <v>383</v>
      </c>
      <c r="C577" s="113">
        <v>450.15</v>
      </c>
      <c r="D577" s="113">
        <v>492.9</v>
      </c>
      <c r="E577" s="113">
        <v>449.75</v>
      </c>
      <c r="F577" s="113">
        <v>481.9</v>
      </c>
      <c r="G577" s="113">
        <v>480</v>
      </c>
      <c r="H577" s="113">
        <v>454.35</v>
      </c>
      <c r="I577" s="113">
        <v>35219</v>
      </c>
      <c r="J577" s="113">
        <v>16685468.949999999</v>
      </c>
      <c r="K577" s="115">
        <v>43529</v>
      </c>
      <c r="L577" s="113">
        <v>1789</v>
      </c>
      <c r="M577" s="113" t="s">
        <v>2214</v>
      </c>
      <c r="N577" s="351"/>
    </row>
    <row r="578" spans="1:14">
      <c r="A578" s="113" t="s">
        <v>79</v>
      </c>
      <c r="B578" s="113" t="s">
        <v>383</v>
      </c>
      <c r="C578" s="113">
        <v>2669.95</v>
      </c>
      <c r="D578" s="113">
        <v>2822</v>
      </c>
      <c r="E578" s="113">
        <v>2652.05</v>
      </c>
      <c r="F578" s="113">
        <v>2795.65</v>
      </c>
      <c r="G578" s="113">
        <v>2794</v>
      </c>
      <c r="H578" s="113">
        <v>2675.6</v>
      </c>
      <c r="I578" s="113">
        <v>1107587</v>
      </c>
      <c r="J578" s="113">
        <v>3047742716.5</v>
      </c>
      <c r="K578" s="115">
        <v>43529</v>
      </c>
      <c r="L578" s="113">
        <v>75722</v>
      </c>
      <c r="M578" s="113" t="s">
        <v>861</v>
      </c>
      <c r="N578" s="351"/>
    </row>
    <row r="579" spans="1:14">
      <c r="A579" s="113" t="s">
        <v>862</v>
      </c>
      <c r="B579" s="113" t="s">
        <v>383</v>
      </c>
      <c r="C579" s="113">
        <v>1344</v>
      </c>
      <c r="D579" s="113">
        <v>1349.95</v>
      </c>
      <c r="E579" s="113">
        <v>1311.2</v>
      </c>
      <c r="F579" s="113">
        <v>1332.55</v>
      </c>
      <c r="G579" s="113">
        <v>1341.9</v>
      </c>
      <c r="H579" s="113">
        <v>1325.9</v>
      </c>
      <c r="I579" s="113">
        <v>2572</v>
      </c>
      <c r="J579" s="113">
        <v>3440206.05</v>
      </c>
      <c r="K579" s="115">
        <v>43529</v>
      </c>
      <c r="L579" s="113">
        <v>287</v>
      </c>
      <c r="M579" s="113" t="s">
        <v>863</v>
      </c>
      <c r="N579" s="351"/>
    </row>
    <row r="580" spans="1:14">
      <c r="A580" s="113" t="s">
        <v>3222</v>
      </c>
      <c r="B580" s="113" t="s">
        <v>3181</v>
      </c>
      <c r="C580" s="113">
        <v>22.45</v>
      </c>
      <c r="D580" s="113">
        <v>22.45</v>
      </c>
      <c r="E580" s="113">
        <v>21.55</v>
      </c>
      <c r="F580" s="113">
        <v>21.75</v>
      </c>
      <c r="G580" s="113">
        <v>21.75</v>
      </c>
      <c r="H580" s="113">
        <v>21.9</v>
      </c>
      <c r="I580" s="113">
        <v>8343</v>
      </c>
      <c r="J580" s="113">
        <v>186780.1</v>
      </c>
      <c r="K580" s="115">
        <v>43529</v>
      </c>
      <c r="L580" s="113">
        <v>17</v>
      </c>
      <c r="M580" s="113" t="s">
        <v>3223</v>
      </c>
      <c r="N580" s="351"/>
    </row>
    <row r="581" spans="1:14">
      <c r="A581" s="113" t="s">
        <v>80</v>
      </c>
      <c r="B581" s="113" t="s">
        <v>383</v>
      </c>
      <c r="C581" s="113">
        <v>359</v>
      </c>
      <c r="D581" s="113">
        <v>363.25</v>
      </c>
      <c r="E581" s="113">
        <v>355.5</v>
      </c>
      <c r="F581" s="113">
        <v>359.9</v>
      </c>
      <c r="G581" s="113">
        <v>360.05</v>
      </c>
      <c r="H581" s="113">
        <v>358.55</v>
      </c>
      <c r="I581" s="113">
        <v>925406</v>
      </c>
      <c r="J581" s="113">
        <v>332281049.14999998</v>
      </c>
      <c r="K581" s="115">
        <v>43529</v>
      </c>
      <c r="L581" s="113">
        <v>19601</v>
      </c>
      <c r="M581" s="113" t="s">
        <v>864</v>
      </c>
      <c r="N581" s="351"/>
    </row>
    <row r="582" spans="1:14">
      <c r="A582" s="113" t="s">
        <v>865</v>
      </c>
      <c r="B582" s="113" t="s">
        <v>383</v>
      </c>
      <c r="C582" s="113">
        <v>22</v>
      </c>
      <c r="D582" s="113">
        <v>23.25</v>
      </c>
      <c r="E582" s="113">
        <v>21.9</v>
      </c>
      <c r="F582" s="113">
        <v>22.8</v>
      </c>
      <c r="G582" s="113">
        <v>22.75</v>
      </c>
      <c r="H582" s="113">
        <v>21.75</v>
      </c>
      <c r="I582" s="113">
        <v>4216778</v>
      </c>
      <c r="J582" s="113">
        <v>95924829.849999994</v>
      </c>
      <c r="K582" s="115">
        <v>43529</v>
      </c>
      <c r="L582" s="113">
        <v>8920</v>
      </c>
      <c r="M582" s="113" t="s">
        <v>2801</v>
      </c>
      <c r="N582" s="351"/>
    </row>
    <row r="583" spans="1:14">
      <c r="A583" s="113" t="s">
        <v>2955</v>
      </c>
      <c r="B583" s="113" t="s">
        <v>383</v>
      </c>
      <c r="C583" s="113">
        <v>200</v>
      </c>
      <c r="D583" s="113">
        <v>239.1</v>
      </c>
      <c r="E583" s="113">
        <v>199.95</v>
      </c>
      <c r="F583" s="113">
        <v>234</v>
      </c>
      <c r="G583" s="113">
        <v>230.15</v>
      </c>
      <c r="H583" s="113">
        <v>199.25</v>
      </c>
      <c r="I583" s="113">
        <v>394920</v>
      </c>
      <c r="J583" s="113">
        <v>92040140.200000003</v>
      </c>
      <c r="K583" s="115">
        <v>43529</v>
      </c>
      <c r="L583" s="113">
        <v>7111</v>
      </c>
      <c r="M583" s="113" t="s">
        <v>2956</v>
      </c>
      <c r="N583" s="351"/>
    </row>
    <row r="584" spans="1:14">
      <c r="A584" s="113" t="s">
        <v>866</v>
      </c>
      <c r="B584" s="113" t="s">
        <v>383</v>
      </c>
      <c r="C584" s="113">
        <v>627.1</v>
      </c>
      <c r="D584" s="113">
        <v>648</v>
      </c>
      <c r="E584" s="113">
        <v>627.1</v>
      </c>
      <c r="F584" s="113">
        <v>642.35</v>
      </c>
      <c r="G584" s="113">
        <v>642</v>
      </c>
      <c r="H584" s="113">
        <v>624.70000000000005</v>
      </c>
      <c r="I584" s="113">
        <v>4929</v>
      </c>
      <c r="J584" s="113">
        <v>3160256.3</v>
      </c>
      <c r="K584" s="115">
        <v>43529</v>
      </c>
      <c r="L584" s="113">
        <v>363</v>
      </c>
      <c r="M584" s="113" t="s">
        <v>867</v>
      </c>
      <c r="N584" s="351"/>
    </row>
    <row r="585" spans="1:14">
      <c r="A585" s="113" t="s">
        <v>1932</v>
      </c>
      <c r="B585" s="113" t="s">
        <v>383</v>
      </c>
      <c r="C585" s="113">
        <v>6.35</v>
      </c>
      <c r="D585" s="113">
        <v>7</v>
      </c>
      <c r="E585" s="113">
        <v>6.2</v>
      </c>
      <c r="F585" s="113">
        <v>6.95</v>
      </c>
      <c r="G585" s="113">
        <v>6.9</v>
      </c>
      <c r="H585" s="113">
        <v>6.35</v>
      </c>
      <c r="I585" s="113">
        <v>97439</v>
      </c>
      <c r="J585" s="113">
        <v>649663.6</v>
      </c>
      <c r="K585" s="115">
        <v>43529</v>
      </c>
      <c r="L585" s="113">
        <v>227</v>
      </c>
      <c r="M585" s="113" t="s">
        <v>1933</v>
      </c>
      <c r="N585" s="351"/>
    </row>
    <row r="586" spans="1:14">
      <c r="A586" s="113" t="s">
        <v>868</v>
      </c>
      <c r="B586" s="113" t="s">
        <v>383</v>
      </c>
      <c r="C586" s="113">
        <v>166</v>
      </c>
      <c r="D586" s="113">
        <v>171.25</v>
      </c>
      <c r="E586" s="113">
        <v>165.65</v>
      </c>
      <c r="F586" s="113">
        <v>168.45</v>
      </c>
      <c r="G586" s="113">
        <v>168</v>
      </c>
      <c r="H586" s="113">
        <v>165.3</v>
      </c>
      <c r="I586" s="113">
        <v>271674</v>
      </c>
      <c r="J586" s="113">
        <v>45876506.299999997</v>
      </c>
      <c r="K586" s="115">
        <v>43529</v>
      </c>
      <c r="L586" s="113">
        <v>5718</v>
      </c>
      <c r="M586" s="113" t="s">
        <v>869</v>
      </c>
      <c r="N586" s="351"/>
    </row>
    <row r="587" spans="1:14">
      <c r="A587" s="113" t="s">
        <v>870</v>
      </c>
      <c r="B587" s="113" t="s">
        <v>383</v>
      </c>
      <c r="C587" s="113">
        <v>1922.3</v>
      </c>
      <c r="D587" s="113">
        <v>1965.7</v>
      </c>
      <c r="E587" s="113">
        <v>1870</v>
      </c>
      <c r="F587" s="113">
        <v>1947.7</v>
      </c>
      <c r="G587" s="113">
        <v>1939.45</v>
      </c>
      <c r="H587" s="113">
        <v>1903.3</v>
      </c>
      <c r="I587" s="113">
        <v>8651</v>
      </c>
      <c r="J587" s="113">
        <v>16597655.35</v>
      </c>
      <c r="K587" s="115">
        <v>43529</v>
      </c>
      <c r="L587" s="113">
        <v>1697</v>
      </c>
      <c r="M587" s="113" t="s">
        <v>871</v>
      </c>
      <c r="N587" s="351"/>
    </row>
    <row r="588" spans="1:14">
      <c r="A588" s="113" t="s">
        <v>2666</v>
      </c>
      <c r="B588" s="113" t="s">
        <v>383</v>
      </c>
      <c r="C588" s="113">
        <v>19.75</v>
      </c>
      <c r="D588" s="113">
        <v>20.6</v>
      </c>
      <c r="E588" s="113">
        <v>18.600000000000001</v>
      </c>
      <c r="F588" s="113">
        <v>19.55</v>
      </c>
      <c r="G588" s="113">
        <v>19.55</v>
      </c>
      <c r="H588" s="113">
        <v>18.600000000000001</v>
      </c>
      <c r="I588" s="113">
        <v>10792</v>
      </c>
      <c r="J588" s="113">
        <v>209351.75</v>
      </c>
      <c r="K588" s="115">
        <v>43529</v>
      </c>
      <c r="L588" s="113">
        <v>86</v>
      </c>
      <c r="M588" s="113" t="s">
        <v>2667</v>
      </c>
      <c r="N588" s="351"/>
    </row>
    <row r="589" spans="1:14">
      <c r="A589" s="113" t="s">
        <v>872</v>
      </c>
      <c r="B589" s="113" t="s">
        <v>383</v>
      </c>
      <c r="C589" s="113">
        <v>174.35</v>
      </c>
      <c r="D589" s="113">
        <v>181.05</v>
      </c>
      <c r="E589" s="113">
        <v>173.1</v>
      </c>
      <c r="F589" s="113">
        <v>177.45</v>
      </c>
      <c r="G589" s="113">
        <v>177</v>
      </c>
      <c r="H589" s="113">
        <v>172.95</v>
      </c>
      <c r="I589" s="113">
        <v>183473</v>
      </c>
      <c r="J589" s="113">
        <v>32506387.199999999</v>
      </c>
      <c r="K589" s="115">
        <v>43529</v>
      </c>
      <c r="L589" s="113">
        <v>3350</v>
      </c>
      <c r="M589" s="113" t="s">
        <v>873</v>
      </c>
      <c r="N589" s="351"/>
    </row>
    <row r="590" spans="1:14">
      <c r="A590" s="113" t="s">
        <v>81</v>
      </c>
      <c r="B590" s="113" t="s">
        <v>383</v>
      </c>
      <c r="C590" s="113">
        <v>195</v>
      </c>
      <c r="D590" s="113">
        <v>199.45</v>
      </c>
      <c r="E590" s="113">
        <v>194.5</v>
      </c>
      <c r="F590" s="113">
        <v>198.75</v>
      </c>
      <c r="G590" s="113">
        <v>198.2</v>
      </c>
      <c r="H590" s="113">
        <v>196.15</v>
      </c>
      <c r="I590" s="113">
        <v>7354264</v>
      </c>
      <c r="J590" s="113">
        <v>1454098153.5</v>
      </c>
      <c r="K590" s="115">
        <v>43529</v>
      </c>
      <c r="L590" s="113">
        <v>106910</v>
      </c>
      <c r="M590" s="113" t="s">
        <v>874</v>
      </c>
      <c r="N590" s="351"/>
    </row>
    <row r="591" spans="1:14">
      <c r="A591" s="113" t="s">
        <v>875</v>
      </c>
      <c r="B591" s="113" t="s">
        <v>383</v>
      </c>
      <c r="C591" s="113">
        <v>224</v>
      </c>
      <c r="D591" s="113">
        <v>236</v>
      </c>
      <c r="E591" s="113">
        <v>222</v>
      </c>
      <c r="F591" s="113">
        <v>233</v>
      </c>
      <c r="G591" s="113">
        <v>235</v>
      </c>
      <c r="H591" s="113">
        <v>224.6</v>
      </c>
      <c r="I591" s="113">
        <v>3339</v>
      </c>
      <c r="J591" s="113">
        <v>770364.95</v>
      </c>
      <c r="K591" s="115">
        <v>43529</v>
      </c>
      <c r="L591" s="113">
        <v>198</v>
      </c>
      <c r="M591" s="113" t="s">
        <v>2055</v>
      </c>
      <c r="N591" s="351"/>
    </row>
    <row r="592" spans="1:14">
      <c r="A592" s="113" t="s">
        <v>876</v>
      </c>
      <c r="B592" s="113" t="s">
        <v>383</v>
      </c>
      <c r="C592" s="113">
        <v>47.3</v>
      </c>
      <c r="D592" s="113">
        <v>50.7</v>
      </c>
      <c r="E592" s="113">
        <v>47.25</v>
      </c>
      <c r="F592" s="113">
        <v>50</v>
      </c>
      <c r="G592" s="113">
        <v>49.85</v>
      </c>
      <c r="H592" s="113">
        <v>47.2</v>
      </c>
      <c r="I592" s="113">
        <v>2223281</v>
      </c>
      <c r="J592" s="113">
        <v>110704978.15000001</v>
      </c>
      <c r="K592" s="115">
        <v>43529</v>
      </c>
      <c r="L592" s="113">
        <v>8980</v>
      </c>
      <c r="M592" s="113" t="s">
        <v>877</v>
      </c>
      <c r="N592" s="351"/>
    </row>
    <row r="593" spans="1:14">
      <c r="A593" s="113" t="s">
        <v>2584</v>
      </c>
      <c r="B593" s="113" t="s">
        <v>383</v>
      </c>
      <c r="C593" s="113">
        <v>6.8</v>
      </c>
      <c r="D593" s="113">
        <v>6.95</v>
      </c>
      <c r="E593" s="113">
        <v>6.65</v>
      </c>
      <c r="F593" s="113">
        <v>6.9</v>
      </c>
      <c r="G593" s="113">
        <v>6.95</v>
      </c>
      <c r="H593" s="113">
        <v>6.7</v>
      </c>
      <c r="I593" s="113">
        <v>177578</v>
      </c>
      <c r="J593" s="113">
        <v>1211351.05</v>
      </c>
      <c r="K593" s="115">
        <v>43529</v>
      </c>
      <c r="L593" s="113">
        <v>334</v>
      </c>
      <c r="M593" s="113" t="s">
        <v>2585</v>
      </c>
      <c r="N593" s="351"/>
    </row>
    <row r="594" spans="1:14">
      <c r="A594" s="113" t="s">
        <v>2348</v>
      </c>
      <c r="B594" s="113" t="s">
        <v>383</v>
      </c>
      <c r="C594" s="113">
        <v>86.2</v>
      </c>
      <c r="D594" s="113">
        <v>86.95</v>
      </c>
      <c r="E594" s="113">
        <v>82.85</v>
      </c>
      <c r="F594" s="113">
        <v>84.45</v>
      </c>
      <c r="G594" s="113">
        <v>84.5</v>
      </c>
      <c r="H594" s="113">
        <v>86</v>
      </c>
      <c r="I594" s="113">
        <v>23324</v>
      </c>
      <c r="J594" s="113">
        <v>1969250.55</v>
      </c>
      <c r="K594" s="115">
        <v>43529</v>
      </c>
      <c r="L594" s="113">
        <v>280</v>
      </c>
      <c r="M594" s="113" t="s">
        <v>2349</v>
      </c>
      <c r="N594" s="351"/>
    </row>
    <row r="595" spans="1:14">
      <c r="A595" s="113" t="s">
        <v>878</v>
      </c>
      <c r="B595" s="113" t="s">
        <v>383</v>
      </c>
      <c r="C595" s="113">
        <v>121.3</v>
      </c>
      <c r="D595" s="113">
        <v>124.25</v>
      </c>
      <c r="E595" s="113">
        <v>120</v>
      </c>
      <c r="F595" s="113">
        <v>123.2</v>
      </c>
      <c r="G595" s="113">
        <v>123.5</v>
      </c>
      <c r="H595" s="113">
        <v>119.5</v>
      </c>
      <c r="I595" s="113">
        <v>422736</v>
      </c>
      <c r="J595" s="113">
        <v>51705055.899999999</v>
      </c>
      <c r="K595" s="115">
        <v>43529</v>
      </c>
      <c r="L595" s="113">
        <v>3761</v>
      </c>
      <c r="M595" s="113" t="s">
        <v>879</v>
      </c>
      <c r="N595" s="351"/>
    </row>
    <row r="596" spans="1:14">
      <c r="A596" s="113" t="s">
        <v>82</v>
      </c>
      <c r="B596" s="113" t="s">
        <v>383</v>
      </c>
      <c r="C596" s="113">
        <v>232.35</v>
      </c>
      <c r="D596" s="113">
        <v>248.2</v>
      </c>
      <c r="E596" s="113">
        <v>231.35</v>
      </c>
      <c r="F596" s="113">
        <v>246.75</v>
      </c>
      <c r="G596" s="113">
        <v>248</v>
      </c>
      <c r="H596" s="113">
        <v>232.7</v>
      </c>
      <c r="I596" s="113">
        <v>8634956</v>
      </c>
      <c r="J596" s="113">
        <v>2103845164.8</v>
      </c>
      <c r="K596" s="115">
        <v>43529</v>
      </c>
      <c r="L596" s="113">
        <v>130880</v>
      </c>
      <c r="M596" s="113" t="s">
        <v>880</v>
      </c>
      <c r="N596" s="351"/>
    </row>
    <row r="597" spans="1:14">
      <c r="A597" s="113" t="s">
        <v>881</v>
      </c>
      <c r="B597" s="113" t="s">
        <v>383</v>
      </c>
      <c r="C597" s="113">
        <v>330.95</v>
      </c>
      <c r="D597" s="113">
        <v>350.7</v>
      </c>
      <c r="E597" s="113">
        <v>324</v>
      </c>
      <c r="F597" s="113">
        <v>336.05</v>
      </c>
      <c r="G597" s="113">
        <v>335</v>
      </c>
      <c r="H597" s="113">
        <v>333.9</v>
      </c>
      <c r="I597" s="113">
        <v>26268</v>
      </c>
      <c r="J597" s="113">
        <v>8725488.8000000007</v>
      </c>
      <c r="K597" s="115">
        <v>43529</v>
      </c>
      <c r="L597" s="113">
        <v>1018</v>
      </c>
      <c r="M597" s="113" t="s">
        <v>882</v>
      </c>
      <c r="N597" s="351"/>
    </row>
    <row r="598" spans="1:14">
      <c r="A598" s="113" t="s">
        <v>83</v>
      </c>
      <c r="B598" s="113" t="s">
        <v>383</v>
      </c>
      <c r="C598" s="113">
        <v>1739.8</v>
      </c>
      <c r="D598" s="113">
        <v>1739.8</v>
      </c>
      <c r="E598" s="113">
        <v>1717.5</v>
      </c>
      <c r="F598" s="113">
        <v>1724.6</v>
      </c>
      <c r="G598" s="113">
        <v>1725</v>
      </c>
      <c r="H598" s="113">
        <v>1734.65</v>
      </c>
      <c r="I598" s="113">
        <v>1406843</v>
      </c>
      <c r="J598" s="113">
        <v>2426703625.9499998</v>
      </c>
      <c r="K598" s="115">
        <v>43529</v>
      </c>
      <c r="L598" s="113">
        <v>116686</v>
      </c>
      <c r="M598" s="113" t="s">
        <v>883</v>
      </c>
      <c r="N598" s="351"/>
    </row>
    <row r="599" spans="1:14">
      <c r="A599" s="113" t="s">
        <v>84</v>
      </c>
      <c r="B599" s="113" t="s">
        <v>383</v>
      </c>
      <c r="C599" s="113">
        <v>270.85000000000002</v>
      </c>
      <c r="D599" s="113">
        <v>275.10000000000002</v>
      </c>
      <c r="E599" s="113">
        <v>270.10000000000002</v>
      </c>
      <c r="F599" s="113">
        <v>271.35000000000002</v>
      </c>
      <c r="G599" s="113">
        <v>271</v>
      </c>
      <c r="H599" s="113">
        <v>270.85000000000002</v>
      </c>
      <c r="I599" s="113">
        <v>582719</v>
      </c>
      <c r="J599" s="113">
        <v>158869317.80000001</v>
      </c>
      <c r="K599" s="115">
        <v>43529</v>
      </c>
      <c r="L599" s="113">
        <v>18951</v>
      </c>
      <c r="M599" s="113" t="s">
        <v>884</v>
      </c>
      <c r="N599" s="351"/>
    </row>
    <row r="600" spans="1:14">
      <c r="A600" s="113" t="s">
        <v>2288</v>
      </c>
      <c r="B600" s="113" t="s">
        <v>383</v>
      </c>
      <c r="C600" s="113">
        <v>111.25</v>
      </c>
      <c r="D600" s="113">
        <v>121.45</v>
      </c>
      <c r="E600" s="113">
        <v>111.25</v>
      </c>
      <c r="F600" s="113">
        <v>118.25</v>
      </c>
      <c r="G600" s="113">
        <v>118</v>
      </c>
      <c r="H600" s="113">
        <v>116.45</v>
      </c>
      <c r="I600" s="113">
        <v>17292</v>
      </c>
      <c r="J600" s="113">
        <v>2058832.95</v>
      </c>
      <c r="K600" s="115">
        <v>43529</v>
      </c>
      <c r="L600" s="113">
        <v>270</v>
      </c>
      <c r="M600" s="113" t="s">
        <v>2289</v>
      </c>
      <c r="N600" s="351"/>
    </row>
    <row r="601" spans="1:14">
      <c r="A601" s="113" t="s">
        <v>2721</v>
      </c>
      <c r="B601" s="113" t="s">
        <v>383</v>
      </c>
      <c r="C601" s="113">
        <v>41.15</v>
      </c>
      <c r="D601" s="113">
        <v>44</v>
      </c>
      <c r="E601" s="113">
        <v>41.1</v>
      </c>
      <c r="F601" s="113">
        <v>43.8</v>
      </c>
      <c r="G601" s="113">
        <v>44</v>
      </c>
      <c r="H601" s="113">
        <v>41.15</v>
      </c>
      <c r="I601" s="113">
        <v>2911</v>
      </c>
      <c r="J601" s="113">
        <v>123508.95</v>
      </c>
      <c r="K601" s="115">
        <v>43529</v>
      </c>
      <c r="L601" s="113">
        <v>34</v>
      </c>
      <c r="M601" s="113" t="s">
        <v>2722</v>
      </c>
      <c r="N601" s="351"/>
    </row>
    <row r="602" spans="1:14">
      <c r="A602" s="113" t="s">
        <v>2614</v>
      </c>
      <c r="B602" s="113" t="s">
        <v>383</v>
      </c>
      <c r="C602" s="113">
        <v>166</v>
      </c>
      <c r="D602" s="113">
        <v>176</v>
      </c>
      <c r="E602" s="113">
        <v>163.35</v>
      </c>
      <c r="F602" s="113">
        <v>172.6</v>
      </c>
      <c r="G602" s="113">
        <v>170</v>
      </c>
      <c r="H602" s="113">
        <v>165</v>
      </c>
      <c r="I602" s="113">
        <v>9847</v>
      </c>
      <c r="J602" s="113">
        <v>1680860.85</v>
      </c>
      <c r="K602" s="115">
        <v>43529</v>
      </c>
      <c r="L602" s="113">
        <v>322</v>
      </c>
      <c r="M602" s="113" t="s">
        <v>2615</v>
      </c>
      <c r="N602" s="351"/>
    </row>
    <row r="603" spans="1:14">
      <c r="A603" s="113" t="s">
        <v>2051</v>
      </c>
      <c r="B603" s="113" t="s">
        <v>383</v>
      </c>
      <c r="C603" s="113">
        <v>97.5</v>
      </c>
      <c r="D603" s="113">
        <v>109.3</v>
      </c>
      <c r="E603" s="113">
        <v>97.5</v>
      </c>
      <c r="F603" s="113">
        <v>107.5</v>
      </c>
      <c r="G603" s="113">
        <v>109</v>
      </c>
      <c r="H603" s="113">
        <v>96</v>
      </c>
      <c r="I603" s="113">
        <v>9506</v>
      </c>
      <c r="J603" s="113">
        <v>981966.35</v>
      </c>
      <c r="K603" s="115">
        <v>43529</v>
      </c>
      <c r="L603" s="113">
        <v>159</v>
      </c>
      <c r="M603" s="113" t="s">
        <v>888</v>
      </c>
      <c r="N603" s="351"/>
    </row>
    <row r="604" spans="1:14">
      <c r="A604" s="113" t="s">
        <v>886</v>
      </c>
      <c r="B604" s="113" t="s">
        <v>383</v>
      </c>
      <c r="C604" s="113">
        <v>297.8</v>
      </c>
      <c r="D604" s="113">
        <v>321</v>
      </c>
      <c r="E604" s="113">
        <v>297.8</v>
      </c>
      <c r="F604" s="113">
        <v>316.7</v>
      </c>
      <c r="G604" s="113">
        <v>318.5</v>
      </c>
      <c r="H604" s="113">
        <v>304.5</v>
      </c>
      <c r="I604" s="113">
        <v>8927</v>
      </c>
      <c r="J604" s="113">
        <v>2798510.25</v>
      </c>
      <c r="K604" s="115">
        <v>43529</v>
      </c>
      <c r="L604" s="113">
        <v>317</v>
      </c>
      <c r="M604" s="113" t="s">
        <v>887</v>
      </c>
      <c r="N604" s="351"/>
    </row>
    <row r="605" spans="1:14">
      <c r="A605" s="113" t="s">
        <v>889</v>
      </c>
      <c r="B605" s="113" t="s">
        <v>383</v>
      </c>
      <c r="C605" s="113">
        <v>102.6</v>
      </c>
      <c r="D605" s="113">
        <v>108.7</v>
      </c>
      <c r="E605" s="113">
        <v>100</v>
      </c>
      <c r="F605" s="113">
        <v>106.55</v>
      </c>
      <c r="G605" s="113">
        <v>105.65</v>
      </c>
      <c r="H605" s="113">
        <v>102.35</v>
      </c>
      <c r="I605" s="113">
        <v>16089</v>
      </c>
      <c r="J605" s="113">
        <v>1688125.85</v>
      </c>
      <c r="K605" s="115">
        <v>43529</v>
      </c>
      <c r="L605" s="113">
        <v>345</v>
      </c>
      <c r="M605" s="113" t="s">
        <v>890</v>
      </c>
      <c r="N605" s="351"/>
    </row>
    <row r="606" spans="1:14">
      <c r="A606" s="113" t="s">
        <v>3390</v>
      </c>
      <c r="B606" s="113" t="s">
        <v>383</v>
      </c>
      <c r="C606" s="113">
        <v>3160.01</v>
      </c>
      <c r="D606" s="113">
        <v>3277</v>
      </c>
      <c r="E606" s="113">
        <v>3160.01</v>
      </c>
      <c r="F606" s="113">
        <v>3277</v>
      </c>
      <c r="G606" s="113">
        <v>3277</v>
      </c>
      <c r="H606" s="113">
        <v>3269.99</v>
      </c>
      <c r="I606" s="113">
        <v>52</v>
      </c>
      <c r="J606" s="113">
        <v>168262.93</v>
      </c>
      <c r="K606" s="115">
        <v>43529</v>
      </c>
      <c r="L606" s="113">
        <v>34</v>
      </c>
      <c r="M606" s="113" t="s">
        <v>3391</v>
      </c>
      <c r="N606" s="351"/>
    </row>
    <row r="607" spans="1:14">
      <c r="A607" s="113" t="s">
        <v>891</v>
      </c>
      <c r="B607" s="113" t="s">
        <v>383</v>
      </c>
      <c r="C607" s="113">
        <v>22100</v>
      </c>
      <c r="D607" s="113">
        <v>22277</v>
      </c>
      <c r="E607" s="113">
        <v>21990</v>
      </c>
      <c r="F607" s="113">
        <v>22191.599999999999</v>
      </c>
      <c r="G607" s="113">
        <v>22200</v>
      </c>
      <c r="H607" s="113">
        <v>21934</v>
      </c>
      <c r="I607" s="113">
        <v>1267</v>
      </c>
      <c r="J607" s="113">
        <v>28116225.899999999</v>
      </c>
      <c r="K607" s="115">
        <v>43529</v>
      </c>
      <c r="L607" s="113">
        <v>453</v>
      </c>
      <c r="M607" s="113" t="s">
        <v>892</v>
      </c>
      <c r="N607" s="351"/>
    </row>
    <row r="608" spans="1:14">
      <c r="A608" s="113" t="s">
        <v>893</v>
      </c>
      <c r="B608" s="113" t="s">
        <v>383</v>
      </c>
      <c r="C608" s="113">
        <v>1053.2</v>
      </c>
      <c r="D608" s="113">
        <v>1124</v>
      </c>
      <c r="E608" s="113">
        <v>1051.7</v>
      </c>
      <c r="F608" s="113">
        <v>1104.5</v>
      </c>
      <c r="G608" s="113">
        <v>1108</v>
      </c>
      <c r="H608" s="113">
        <v>1053.2</v>
      </c>
      <c r="I608" s="113">
        <v>2697</v>
      </c>
      <c r="J608" s="113">
        <v>2925892.95</v>
      </c>
      <c r="K608" s="115">
        <v>43529</v>
      </c>
      <c r="L608" s="113">
        <v>398</v>
      </c>
      <c r="M608" s="113" t="s">
        <v>894</v>
      </c>
      <c r="N608" s="351"/>
    </row>
    <row r="609" spans="1:14">
      <c r="A609" s="113" t="s">
        <v>895</v>
      </c>
      <c r="B609" s="113" t="s">
        <v>383</v>
      </c>
      <c r="C609" s="113">
        <v>10.3</v>
      </c>
      <c r="D609" s="113">
        <v>11.1</v>
      </c>
      <c r="E609" s="113">
        <v>10.050000000000001</v>
      </c>
      <c r="F609" s="113">
        <v>11.1</v>
      </c>
      <c r="G609" s="113">
        <v>11.1</v>
      </c>
      <c r="H609" s="113">
        <v>10.1</v>
      </c>
      <c r="I609" s="113">
        <v>1708199</v>
      </c>
      <c r="J609" s="113">
        <v>18337164.899999999</v>
      </c>
      <c r="K609" s="115">
        <v>43529</v>
      </c>
      <c r="L609" s="113">
        <v>2040</v>
      </c>
      <c r="M609" s="113" t="s">
        <v>896</v>
      </c>
      <c r="N609" s="351"/>
    </row>
    <row r="610" spans="1:14">
      <c r="A610" s="113" t="s">
        <v>3503</v>
      </c>
      <c r="B610" s="113" t="s">
        <v>3181</v>
      </c>
      <c r="C610" s="113">
        <v>1.7</v>
      </c>
      <c r="D610" s="113">
        <v>1.7</v>
      </c>
      <c r="E610" s="113">
        <v>1.7</v>
      </c>
      <c r="F610" s="113">
        <v>1.7</v>
      </c>
      <c r="G610" s="113">
        <v>1.7</v>
      </c>
      <c r="H610" s="113">
        <v>1.75</v>
      </c>
      <c r="I610" s="113">
        <v>2020</v>
      </c>
      <c r="J610" s="113">
        <v>3434</v>
      </c>
      <c r="K610" s="115">
        <v>43529</v>
      </c>
      <c r="L610" s="113">
        <v>4</v>
      </c>
      <c r="M610" s="113" t="s">
        <v>3504</v>
      </c>
      <c r="N610" s="351"/>
    </row>
    <row r="611" spans="1:14">
      <c r="A611" s="113" t="s">
        <v>2416</v>
      </c>
      <c r="B611" s="113" t="s">
        <v>383</v>
      </c>
      <c r="C611" s="113">
        <v>138.05000000000001</v>
      </c>
      <c r="D611" s="113">
        <v>147.6</v>
      </c>
      <c r="E611" s="113">
        <v>137.05000000000001</v>
      </c>
      <c r="F611" s="113">
        <v>144.1</v>
      </c>
      <c r="G611" s="113">
        <v>143.69999999999999</v>
      </c>
      <c r="H611" s="113">
        <v>138.05000000000001</v>
      </c>
      <c r="I611" s="113">
        <v>40222</v>
      </c>
      <c r="J611" s="113">
        <v>5767056.8499999996</v>
      </c>
      <c r="K611" s="115">
        <v>43529</v>
      </c>
      <c r="L611" s="113">
        <v>706</v>
      </c>
      <c r="M611" s="113" t="s">
        <v>2417</v>
      </c>
      <c r="N611" s="351"/>
    </row>
    <row r="612" spans="1:14">
      <c r="A612" s="113" t="s">
        <v>1905</v>
      </c>
      <c r="B612" s="113" t="s">
        <v>383</v>
      </c>
      <c r="C612" s="113">
        <v>53.95</v>
      </c>
      <c r="D612" s="113">
        <v>58.1</v>
      </c>
      <c r="E612" s="113">
        <v>53.35</v>
      </c>
      <c r="F612" s="113">
        <v>57.4</v>
      </c>
      <c r="G612" s="113">
        <v>57.6</v>
      </c>
      <c r="H612" s="113">
        <v>53.1</v>
      </c>
      <c r="I612" s="113">
        <v>76218</v>
      </c>
      <c r="J612" s="113">
        <v>4319927.7</v>
      </c>
      <c r="K612" s="115">
        <v>43529</v>
      </c>
      <c r="L612" s="113">
        <v>1206</v>
      </c>
      <c r="M612" s="113" t="s">
        <v>1906</v>
      </c>
      <c r="N612" s="351"/>
    </row>
    <row r="613" spans="1:14">
      <c r="A613" s="113" t="s">
        <v>1868</v>
      </c>
      <c r="B613" s="113" t="s">
        <v>383</v>
      </c>
      <c r="C613" s="113">
        <v>121.8</v>
      </c>
      <c r="D613" s="113">
        <v>124.9</v>
      </c>
      <c r="E613" s="113">
        <v>121.5</v>
      </c>
      <c r="F613" s="113">
        <v>123.3</v>
      </c>
      <c r="G613" s="113">
        <v>123.75</v>
      </c>
      <c r="H613" s="113">
        <v>120.95</v>
      </c>
      <c r="I613" s="113">
        <v>488605</v>
      </c>
      <c r="J613" s="113">
        <v>60335080.799999997</v>
      </c>
      <c r="K613" s="115">
        <v>43529</v>
      </c>
      <c r="L613" s="113">
        <v>4775</v>
      </c>
      <c r="M613" s="113" t="s">
        <v>847</v>
      </c>
      <c r="N613" s="351"/>
    </row>
    <row r="614" spans="1:14">
      <c r="A614" s="113" t="s">
        <v>295</v>
      </c>
      <c r="B614" s="113" t="s">
        <v>383</v>
      </c>
      <c r="C614" s="113">
        <v>225.9</v>
      </c>
      <c r="D614" s="113">
        <v>241.7</v>
      </c>
      <c r="E614" s="113">
        <v>224.9</v>
      </c>
      <c r="F614" s="113">
        <v>240.15</v>
      </c>
      <c r="G614" s="113">
        <v>240.2</v>
      </c>
      <c r="H614" s="113">
        <v>224.9</v>
      </c>
      <c r="I614" s="113">
        <v>392660</v>
      </c>
      <c r="J614" s="113">
        <v>92452563</v>
      </c>
      <c r="K614" s="115">
        <v>43529</v>
      </c>
      <c r="L614" s="113">
        <v>9286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39.200000000000003</v>
      </c>
      <c r="D615" s="113">
        <v>41.6</v>
      </c>
      <c r="E615" s="113">
        <v>38.85</v>
      </c>
      <c r="F615" s="113">
        <v>41.35</v>
      </c>
      <c r="G615" s="113">
        <v>41.3</v>
      </c>
      <c r="H615" s="113">
        <v>38.65</v>
      </c>
      <c r="I615" s="113">
        <v>209091</v>
      </c>
      <c r="J615" s="113">
        <v>8505424.0500000007</v>
      </c>
      <c r="K615" s="115">
        <v>43529</v>
      </c>
      <c r="L615" s="113">
        <v>1055</v>
      </c>
      <c r="M615" s="113" t="s">
        <v>899</v>
      </c>
      <c r="N615" s="351"/>
    </row>
    <row r="616" spans="1:14">
      <c r="A616" s="113" t="s">
        <v>900</v>
      </c>
      <c r="B616" s="113" t="s">
        <v>383</v>
      </c>
      <c r="C616" s="113">
        <v>35</v>
      </c>
      <c r="D616" s="113">
        <v>36.5</v>
      </c>
      <c r="E616" s="113">
        <v>34.35</v>
      </c>
      <c r="F616" s="113">
        <v>36.35</v>
      </c>
      <c r="G616" s="113">
        <v>36.450000000000003</v>
      </c>
      <c r="H616" s="113">
        <v>34.5</v>
      </c>
      <c r="I616" s="113">
        <v>52196</v>
      </c>
      <c r="J616" s="113">
        <v>1875192.25</v>
      </c>
      <c r="K616" s="115">
        <v>43529</v>
      </c>
      <c r="L616" s="113">
        <v>537</v>
      </c>
      <c r="M616" s="113" t="s">
        <v>901</v>
      </c>
      <c r="N616" s="351"/>
    </row>
    <row r="617" spans="1:14">
      <c r="A617" s="113" t="s">
        <v>2048</v>
      </c>
      <c r="B617" s="113" t="s">
        <v>383</v>
      </c>
      <c r="C617" s="113">
        <v>41.5</v>
      </c>
      <c r="D617" s="113">
        <v>44.1</v>
      </c>
      <c r="E617" s="113">
        <v>41.5</v>
      </c>
      <c r="F617" s="113">
        <v>43.65</v>
      </c>
      <c r="G617" s="113">
        <v>43.6</v>
      </c>
      <c r="H617" s="113">
        <v>41.8</v>
      </c>
      <c r="I617" s="113">
        <v>1512566</v>
      </c>
      <c r="J617" s="113">
        <v>65530824.450000003</v>
      </c>
      <c r="K617" s="115">
        <v>43529</v>
      </c>
      <c r="L617" s="113">
        <v>6420</v>
      </c>
      <c r="M617" s="113" t="s">
        <v>2049</v>
      </c>
      <c r="N617" s="351"/>
    </row>
    <row r="618" spans="1:14">
      <c r="A618" s="113" t="s">
        <v>85</v>
      </c>
      <c r="B618" s="113" t="s">
        <v>383</v>
      </c>
      <c r="C618" s="113">
        <v>71.849999999999994</v>
      </c>
      <c r="D618" s="113">
        <v>76</v>
      </c>
      <c r="E618" s="113">
        <v>71.150000000000006</v>
      </c>
      <c r="F618" s="113">
        <v>74.7</v>
      </c>
      <c r="G618" s="113">
        <v>74.650000000000006</v>
      </c>
      <c r="H618" s="113">
        <v>71.099999999999994</v>
      </c>
      <c r="I618" s="113">
        <v>5476349</v>
      </c>
      <c r="J618" s="113">
        <v>406596831.30000001</v>
      </c>
      <c r="K618" s="115">
        <v>43529</v>
      </c>
      <c r="L618" s="113">
        <v>24762</v>
      </c>
      <c r="M618" s="113" t="s">
        <v>902</v>
      </c>
      <c r="N618" s="351"/>
    </row>
    <row r="619" spans="1:14">
      <c r="A619" s="113" t="s">
        <v>86</v>
      </c>
      <c r="B619" s="113" t="s">
        <v>383</v>
      </c>
      <c r="C619" s="113">
        <v>669.3</v>
      </c>
      <c r="D619" s="113">
        <v>753.6</v>
      </c>
      <c r="E619" s="113">
        <v>663.95</v>
      </c>
      <c r="F619" s="113">
        <v>739.95</v>
      </c>
      <c r="G619" s="113">
        <v>739.15</v>
      </c>
      <c r="H619" s="113">
        <v>671.9</v>
      </c>
      <c r="I619" s="113">
        <v>16550540</v>
      </c>
      <c r="J619" s="113">
        <v>11789953547.1</v>
      </c>
      <c r="K619" s="115">
        <v>43529</v>
      </c>
      <c r="L619" s="113">
        <v>281387</v>
      </c>
      <c r="M619" s="113" t="s">
        <v>903</v>
      </c>
      <c r="N619" s="351"/>
    </row>
    <row r="620" spans="1:14">
      <c r="A620" s="113" t="s">
        <v>2718</v>
      </c>
      <c r="B620" s="113" t="s">
        <v>383</v>
      </c>
      <c r="C620" s="113">
        <v>289.89999999999998</v>
      </c>
      <c r="D620" s="113">
        <v>300.45</v>
      </c>
      <c r="E620" s="113">
        <v>286</v>
      </c>
      <c r="F620" s="113">
        <v>300.45</v>
      </c>
      <c r="G620" s="113">
        <v>300.45</v>
      </c>
      <c r="H620" s="113">
        <v>286.14999999999998</v>
      </c>
      <c r="I620" s="113">
        <v>70927</v>
      </c>
      <c r="J620" s="113">
        <v>20941748.75</v>
      </c>
      <c r="K620" s="115">
        <v>43529</v>
      </c>
      <c r="L620" s="113">
        <v>944</v>
      </c>
      <c r="M620" s="113" t="s">
        <v>2689</v>
      </c>
      <c r="N620" s="351"/>
    </row>
    <row r="621" spans="1:14">
      <c r="A621" s="113" t="s">
        <v>904</v>
      </c>
      <c r="B621" s="113" t="s">
        <v>383</v>
      </c>
      <c r="C621" s="113">
        <v>282.10000000000002</v>
      </c>
      <c r="D621" s="113">
        <v>300</v>
      </c>
      <c r="E621" s="113">
        <v>281.35000000000002</v>
      </c>
      <c r="F621" s="113">
        <v>295.14999999999998</v>
      </c>
      <c r="G621" s="113">
        <v>294.60000000000002</v>
      </c>
      <c r="H621" s="113">
        <v>281.35000000000002</v>
      </c>
      <c r="I621" s="113">
        <v>1407063</v>
      </c>
      <c r="J621" s="113">
        <v>414620419.05000001</v>
      </c>
      <c r="K621" s="115">
        <v>43529</v>
      </c>
      <c r="L621" s="113">
        <v>20091</v>
      </c>
      <c r="M621" s="113" t="s">
        <v>905</v>
      </c>
      <c r="N621" s="351"/>
    </row>
    <row r="622" spans="1:14">
      <c r="A622" s="113" t="s">
        <v>2726</v>
      </c>
      <c r="B622" s="113" t="s">
        <v>383</v>
      </c>
      <c r="C622" s="113">
        <v>146</v>
      </c>
      <c r="D622" s="113">
        <v>148.88</v>
      </c>
      <c r="E622" s="113">
        <v>141.07</v>
      </c>
      <c r="F622" s="113">
        <v>147.05000000000001</v>
      </c>
      <c r="G622" s="113">
        <v>146.63</v>
      </c>
      <c r="H622" s="113">
        <v>146.75</v>
      </c>
      <c r="I622" s="113">
        <v>489</v>
      </c>
      <c r="J622" s="113">
        <v>71696.08</v>
      </c>
      <c r="K622" s="115">
        <v>43529</v>
      </c>
      <c r="L622" s="113">
        <v>40</v>
      </c>
      <c r="M622" s="113" t="s">
        <v>2727</v>
      </c>
      <c r="N622" s="351"/>
    </row>
    <row r="623" spans="1:14">
      <c r="A623" s="113" t="s">
        <v>2561</v>
      </c>
      <c r="B623" s="113" t="s">
        <v>383</v>
      </c>
      <c r="C623" s="113">
        <v>34.799999999999997</v>
      </c>
      <c r="D623" s="113">
        <v>35.6</v>
      </c>
      <c r="E623" s="113">
        <v>34.200000000000003</v>
      </c>
      <c r="F623" s="113">
        <v>35.54</v>
      </c>
      <c r="G623" s="113">
        <v>35.4</v>
      </c>
      <c r="H623" s="113">
        <v>34.81</v>
      </c>
      <c r="I623" s="113">
        <v>5357115</v>
      </c>
      <c r="J623" s="113">
        <v>188702005.33000001</v>
      </c>
      <c r="K623" s="115">
        <v>43529</v>
      </c>
      <c r="L623" s="113">
        <v>5343</v>
      </c>
      <c r="M623" s="113" t="s">
        <v>2312</v>
      </c>
      <c r="N623" s="351"/>
    </row>
    <row r="624" spans="1:14">
      <c r="A624" s="113" t="s">
        <v>87</v>
      </c>
      <c r="B624" s="113" t="s">
        <v>383</v>
      </c>
      <c r="C624" s="113">
        <v>355</v>
      </c>
      <c r="D624" s="113">
        <v>364.15</v>
      </c>
      <c r="E624" s="113">
        <v>352.8</v>
      </c>
      <c r="F624" s="113">
        <v>363.25</v>
      </c>
      <c r="G624" s="113">
        <v>361.75</v>
      </c>
      <c r="H624" s="113">
        <v>354.25</v>
      </c>
      <c r="I624" s="113">
        <v>17638277</v>
      </c>
      <c r="J624" s="113">
        <v>6331819070.3999996</v>
      </c>
      <c r="K624" s="115">
        <v>43529</v>
      </c>
      <c r="L624" s="113">
        <v>183568</v>
      </c>
      <c r="M624" s="113" t="s">
        <v>906</v>
      </c>
      <c r="N624" s="351"/>
    </row>
    <row r="625" spans="1:14">
      <c r="A625" s="113" t="s">
        <v>2197</v>
      </c>
      <c r="B625" s="113" t="s">
        <v>383</v>
      </c>
      <c r="C625" s="113">
        <v>953</v>
      </c>
      <c r="D625" s="113">
        <v>1014.8</v>
      </c>
      <c r="E625" s="113">
        <v>953</v>
      </c>
      <c r="F625" s="113">
        <v>970.6</v>
      </c>
      <c r="G625" s="113">
        <v>968.4</v>
      </c>
      <c r="H625" s="113">
        <v>950.25</v>
      </c>
      <c r="I625" s="113">
        <v>1116494</v>
      </c>
      <c r="J625" s="113">
        <v>1101097076.55</v>
      </c>
      <c r="K625" s="115">
        <v>43529</v>
      </c>
      <c r="L625" s="113">
        <v>74263</v>
      </c>
      <c r="M625" s="113" t="s">
        <v>2198</v>
      </c>
      <c r="N625" s="351"/>
    </row>
    <row r="626" spans="1:14">
      <c r="A626" s="113" t="s">
        <v>2802</v>
      </c>
      <c r="B626" s="113" t="s">
        <v>383</v>
      </c>
      <c r="C626" s="113">
        <v>30.1</v>
      </c>
      <c r="D626" s="113">
        <v>30.1</v>
      </c>
      <c r="E626" s="113">
        <v>29.05</v>
      </c>
      <c r="F626" s="113">
        <v>29.35</v>
      </c>
      <c r="G626" s="113">
        <v>29.55</v>
      </c>
      <c r="H626" s="113">
        <v>29.8</v>
      </c>
      <c r="I626" s="113">
        <v>78261</v>
      </c>
      <c r="J626" s="113">
        <v>2296151.9</v>
      </c>
      <c r="K626" s="115">
        <v>43529</v>
      </c>
      <c r="L626" s="113">
        <v>284</v>
      </c>
      <c r="M626" s="113" t="s">
        <v>3154</v>
      </c>
      <c r="N626" s="351"/>
    </row>
    <row r="627" spans="1:14">
      <c r="A627" s="113" t="s">
        <v>3359</v>
      </c>
      <c r="B627" s="113" t="s">
        <v>383</v>
      </c>
      <c r="C627" s="113">
        <v>999.99</v>
      </c>
      <c r="D627" s="113">
        <v>1000</v>
      </c>
      <c r="E627" s="113">
        <v>999.99</v>
      </c>
      <c r="F627" s="113">
        <v>1000</v>
      </c>
      <c r="G627" s="113">
        <v>1000</v>
      </c>
      <c r="H627" s="113">
        <v>1000</v>
      </c>
      <c r="I627" s="113">
        <v>26264</v>
      </c>
      <c r="J627" s="113">
        <v>26263995.09</v>
      </c>
      <c r="K627" s="115">
        <v>43529</v>
      </c>
      <c r="L627" s="113">
        <v>37</v>
      </c>
      <c r="M627" s="113" t="s">
        <v>3360</v>
      </c>
      <c r="N627" s="351"/>
    </row>
    <row r="628" spans="1:14">
      <c r="A628" s="113" t="s">
        <v>2957</v>
      </c>
      <c r="B628" s="113" t="s">
        <v>383</v>
      </c>
      <c r="C628" s="113">
        <v>87</v>
      </c>
      <c r="D628" s="113">
        <v>87.59</v>
      </c>
      <c r="E628" s="113">
        <v>86.95</v>
      </c>
      <c r="F628" s="113">
        <v>87.55</v>
      </c>
      <c r="G628" s="113">
        <v>87.59</v>
      </c>
      <c r="H628" s="113">
        <v>86.61</v>
      </c>
      <c r="I628" s="113">
        <v>286</v>
      </c>
      <c r="J628" s="113">
        <v>24882.91</v>
      </c>
      <c r="K628" s="115">
        <v>43529</v>
      </c>
      <c r="L628" s="113">
        <v>12</v>
      </c>
      <c r="M628" s="113" t="s">
        <v>2958</v>
      </c>
      <c r="N628" s="351"/>
    </row>
    <row r="629" spans="1:14">
      <c r="A629" s="113" t="s">
        <v>2553</v>
      </c>
      <c r="B629" s="113" t="s">
        <v>383</v>
      </c>
      <c r="C629" s="113">
        <v>65</v>
      </c>
      <c r="D629" s="113">
        <v>65.180000000000007</v>
      </c>
      <c r="E629" s="113">
        <v>63.88</v>
      </c>
      <c r="F629" s="113">
        <v>65.16</v>
      </c>
      <c r="G629" s="113">
        <v>65.180000000000007</v>
      </c>
      <c r="H629" s="113">
        <v>63.75</v>
      </c>
      <c r="I629" s="113">
        <v>17214</v>
      </c>
      <c r="J629" s="113">
        <v>1112387.93</v>
      </c>
      <c r="K629" s="115">
        <v>43529</v>
      </c>
      <c r="L629" s="113">
        <v>109</v>
      </c>
      <c r="M629" s="113" t="s">
        <v>2103</v>
      </c>
      <c r="N629" s="351"/>
    </row>
    <row r="630" spans="1:14">
      <c r="A630" s="113" t="s">
        <v>2554</v>
      </c>
      <c r="B630" s="113" t="s">
        <v>383</v>
      </c>
      <c r="C630" s="113">
        <v>117.16</v>
      </c>
      <c r="D630" s="113">
        <v>118.82</v>
      </c>
      <c r="E630" s="113">
        <v>117.16</v>
      </c>
      <c r="F630" s="113">
        <v>118.82</v>
      </c>
      <c r="G630" s="113">
        <v>118.82</v>
      </c>
      <c r="H630" s="113">
        <v>117.07</v>
      </c>
      <c r="I630" s="113">
        <v>887</v>
      </c>
      <c r="J630" s="113">
        <v>104407.23</v>
      </c>
      <c r="K630" s="115">
        <v>43529</v>
      </c>
      <c r="L630" s="113">
        <v>25</v>
      </c>
      <c r="M630" s="113" t="s">
        <v>907</v>
      </c>
      <c r="N630" s="351"/>
    </row>
    <row r="631" spans="1:14">
      <c r="A631" s="113" t="s">
        <v>2555</v>
      </c>
      <c r="B631" s="113" t="s">
        <v>383</v>
      </c>
      <c r="C631" s="113">
        <v>113</v>
      </c>
      <c r="D631" s="113">
        <v>114.75</v>
      </c>
      <c r="E631" s="113">
        <v>112.26</v>
      </c>
      <c r="F631" s="113">
        <v>114.67</v>
      </c>
      <c r="G631" s="113">
        <v>114.51</v>
      </c>
      <c r="H631" s="113">
        <v>113.09</v>
      </c>
      <c r="I631" s="113">
        <v>99544</v>
      </c>
      <c r="J631" s="113">
        <v>11312948.57</v>
      </c>
      <c r="K631" s="115">
        <v>43529</v>
      </c>
      <c r="L631" s="113">
        <v>9414</v>
      </c>
      <c r="M631" s="113" t="s">
        <v>948</v>
      </c>
      <c r="N631" s="351"/>
    </row>
    <row r="632" spans="1:14">
      <c r="A632" s="113" t="s">
        <v>2556</v>
      </c>
      <c r="B632" s="113" t="s">
        <v>383</v>
      </c>
      <c r="C632" s="113">
        <v>55.22</v>
      </c>
      <c r="D632" s="113">
        <v>55.52</v>
      </c>
      <c r="E632" s="113">
        <v>55</v>
      </c>
      <c r="F632" s="113">
        <v>55.34</v>
      </c>
      <c r="G632" s="113">
        <v>55.49</v>
      </c>
      <c r="H632" s="113">
        <v>55.26</v>
      </c>
      <c r="I632" s="113">
        <v>5779</v>
      </c>
      <c r="J632" s="113">
        <v>318384.55</v>
      </c>
      <c r="K632" s="115">
        <v>43529</v>
      </c>
      <c r="L632" s="113">
        <v>70</v>
      </c>
      <c r="M632" s="113" t="s">
        <v>2178</v>
      </c>
      <c r="N632" s="351"/>
    </row>
    <row r="633" spans="1:14">
      <c r="A633" s="113" t="s">
        <v>3155</v>
      </c>
      <c r="B633" s="113" t="s">
        <v>383</v>
      </c>
      <c r="C633" s="113">
        <v>27</v>
      </c>
      <c r="D633" s="113">
        <v>27.54</v>
      </c>
      <c r="E633" s="113">
        <v>27</v>
      </c>
      <c r="F633" s="113">
        <v>27.53</v>
      </c>
      <c r="G633" s="113">
        <v>27.54</v>
      </c>
      <c r="H633" s="113">
        <v>26.93</v>
      </c>
      <c r="I633" s="113">
        <v>62456</v>
      </c>
      <c r="J633" s="113">
        <v>1708381.93</v>
      </c>
      <c r="K633" s="115">
        <v>43529</v>
      </c>
      <c r="L633" s="113">
        <v>319</v>
      </c>
      <c r="M633" s="113" t="s">
        <v>3156</v>
      </c>
      <c r="N633" s="351"/>
    </row>
    <row r="634" spans="1:14">
      <c r="A634" s="113" t="s">
        <v>1901</v>
      </c>
      <c r="B634" s="113" t="s">
        <v>383</v>
      </c>
      <c r="C634" s="113">
        <v>326.60000000000002</v>
      </c>
      <c r="D634" s="113">
        <v>332.25</v>
      </c>
      <c r="E634" s="113">
        <v>323.05</v>
      </c>
      <c r="F634" s="113">
        <v>327.35000000000002</v>
      </c>
      <c r="G634" s="113">
        <v>327.14999999999998</v>
      </c>
      <c r="H634" s="113">
        <v>325.10000000000002</v>
      </c>
      <c r="I634" s="113">
        <v>1940935</v>
      </c>
      <c r="J634" s="113">
        <v>636644649</v>
      </c>
      <c r="K634" s="115">
        <v>43529</v>
      </c>
      <c r="L634" s="113">
        <v>16885</v>
      </c>
      <c r="M634" s="113" t="s">
        <v>1902</v>
      </c>
      <c r="N634" s="351"/>
    </row>
    <row r="635" spans="1:14">
      <c r="A635" s="113" t="s">
        <v>2557</v>
      </c>
      <c r="B635" s="113" t="s">
        <v>383</v>
      </c>
      <c r="C635" s="113">
        <v>385</v>
      </c>
      <c r="D635" s="113">
        <v>389</v>
      </c>
      <c r="E635" s="113">
        <v>379.12</v>
      </c>
      <c r="F635" s="113">
        <v>384.85</v>
      </c>
      <c r="G635" s="113">
        <v>384.85</v>
      </c>
      <c r="H635" s="113">
        <v>378.66</v>
      </c>
      <c r="I635" s="113">
        <v>73</v>
      </c>
      <c r="J635" s="113">
        <v>27909.91</v>
      </c>
      <c r="K635" s="115">
        <v>43529</v>
      </c>
      <c r="L635" s="113">
        <v>16</v>
      </c>
      <c r="M635" s="113" t="s">
        <v>2341</v>
      </c>
      <c r="N635" s="351"/>
    </row>
    <row r="636" spans="1:14">
      <c r="A636" s="113" t="s">
        <v>346</v>
      </c>
      <c r="B636" s="113" t="s">
        <v>383</v>
      </c>
      <c r="C636" s="113">
        <v>36.5</v>
      </c>
      <c r="D636" s="113">
        <v>38.25</v>
      </c>
      <c r="E636" s="113">
        <v>35.799999999999997</v>
      </c>
      <c r="F636" s="113">
        <v>37.700000000000003</v>
      </c>
      <c r="G636" s="113">
        <v>37.299999999999997</v>
      </c>
      <c r="H636" s="113">
        <v>36.049999999999997</v>
      </c>
      <c r="I636" s="113">
        <v>695607</v>
      </c>
      <c r="J636" s="113">
        <v>25619056.199999999</v>
      </c>
      <c r="K636" s="115">
        <v>43529</v>
      </c>
      <c r="L636" s="113">
        <v>2438</v>
      </c>
      <c r="M636" s="113" t="s">
        <v>1924</v>
      </c>
      <c r="N636" s="351"/>
    </row>
    <row r="637" spans="1:14">
      <c r="A637" s="113" t="s">
        <v>908</v>
      </c>
      <c r="B637" s="113" t="s">
        <v>383</v>
      </c>
      <c r="C637" s="113">
        <v>2900</v>
      </c>
      <c r="D637" s="113">
        <v>3008.45</v>
      </c>
      <c r="E637" s="113">
        <v>2865.55</v>
      </c>
      <c r="F637" s="113">
        <v>2870.65</v>
      </c>
      <c r="G637" s="113">
        <v>2865.55</v>
      </c>
      <c r="H637" s="113">
        <v>2899.7</v>
      </c>
      <c r="I637" s="113">
        <v>15674</v>
      </c>
      <c r="J637" s="113">
        <v>45210544.200000003</v>
      </c>
      <c r="K637" s="115">
        <v>43529</v>
      </c>
      <c r="L637" s="113">
        <v>674</v>
      </c>
      <c r="M637" s="113" t="s">
        <v>909</v>
      </c>
      <c r="N637" s="351"/>
    </row>
    <row r="638" spans="1:14">
      <c r="A638" s="113" t="s">
        <v>88</v>
      </c>
      <c r="B638" s="113" t="s">
        <v>383</v>
      </c>
      <c r="C638" s="113">
        <v>44.45</v>
      </c>
      <c r="D638" s="113">
        <v>48.15</v>
      </c>
      <c r="E638" s="113">
        <v>44.1</v>
      </c>
      <c r="F638" s="113">
        <v>46.25</v>
      </c>
      <c r="G638" s="113">
        <v>46</v>
      </c>
      <c r="H638" s="113">
        <v>44.35</v>
      </c>
      <c r="I638" s="113">
        <v>18064820</v>
      </c>
      <c r="J638" s="113">
        <v>838445274.60000002</v>
      </c>
      <c r="K638" s="115">
        <v>43529</v>
      </c>
      <c r="L638" s="113">
        <v>27797</v>
      </c>
      <c r="M638" s="113" t="s">
        <v>2959</v>
      </c>
      <c r="N638" s="351"/>
    </row>
    <row r="639" spans="1:14">
      <c r="A639" s="113" t="s">
        <v>3171</v>
      </c>
      <c r="B639" s="113" t="s">
        <v>383</v>
      </c>
      <c r="C639" s="113">
        <v>3017.95</v>
      </c>
      <c r="D639" s="113">
        <v>3029.9</v>
      </c>
      <c r="E639" s="113">
        <v>2967.1</v>
      </c>
      <c r="F639" s="113">
        <v>2972.7</v>
      </c>
      <c r="G639" s="113">
        <v>2968</v>
      </c>
      <c r="H639" s="113">
        <v>3045.5</v>
      </c>
      <c r="I639" s="113">
        <v>64</v>
      </c>
      <c r="J639" s="113">
        <v>192118.35</v>
      </c>
      <c r="K639" s="115">
        <v>43529</v>
      </c>
      <c r="L639" s="113">
        <v>21</v>
      </c>
      <c r="M639" s="113" t="s">
        <v>3172</v>
      </c>
      <c r="N639" s="351"/>
    </row>
    <row r="640" spans="1:14">
      <c r="A640" s="113" t="s">
        <v>89</v>
      </c>
      <c r="B640" s="113" t="s">
        <v>383</v>
      </c>
      <c r="C640" s="113">
        <v>29.9</v>
      </c>
      <c r="D640" s="113">
        <v>30.5</v>
      </c>
      <c r="E640" s="113">
        <v>29.6</v>
      </c>
      <c r="F640" s="113">
        <v>29.8</v>
      </c>
      <c r="G640" s="113">
        <v>29.65</v>
      </c>
      <c r="H640" s="113">
        <v>29.9</v>
      </c>
      <c r="I640" s="113">
        <v>29582471</v>
      </c>
      <c r="J640" s="113">
        <v>889102296.45000005</v>
      </c>
      <c r="K640" s="115">
        <v>43529</v>
      </c>
      <c r="L640" s="113">
        <v>29630</v>
      </c>
      <c r="M640" s="113" t="s">
        <v>910</v>
      </c>
      <c r="N640" s="351"/>
    </row>
    <row r="641" spans="1:14">
      <c r="A641" s="113" t="s">
        <v>90</v>
      </c>
      <c r="B641" s="113" t="s">
        <v>383</v>
      </c>
      <c r="C641" s="113">
        <v>40.1</v>
      </c>
      <c r="D641" s="113">
        <v>41.8</v>
      </c>
      <c r="E641" s="113">
        <v>40.1</v>
      </c>
      <c r="F641" s="113">
        <v>41.55</v>
      </c>
      <c r="G641" s="113">
        <v>41.7</v>
      </c>
      <c r="H641" s="113">
        <v>40.15</v>
      </c>
      <c r="I641" s="113">
        <v>6799514</v>
      </c>
      <c r="J641" s="113">
        <v>278779643.85000002</v>
      </c>
      <c r="K641" s="115">
        <v>43529</v>
      </c>
      <c r="L641" s="113">
        <v>17947</v>
      </c>
      <c r="M641" s="113" t="s">
        <v>911</v>
      </c>
      <c r="N641" s="351"/>
    </row>
    <row r="642" spans="1:14">
      <c r="A642" s="113" t="s">
        <v>3367</v>
      </c>
      <c r="B642" s="113" t="s">
        <v>383</v>
      </c>
      <c r="C642" s="113">
        <v>47.9</v>
      </c>
      <c r="D642" s="113">
        <v>51.5</v>
      </c>
      <c r="E642" s="113">
        <v>47.4</v>
      </c>
      <c r="F642" s="113">
        <v>51.05</v>
      </c>
      <c r="G642" s="113">
        <v>51</v>
      </c>
      <c r="H642" s="113">
        <v>47.5</v>
      </c>
      <c r="I642" s="113">
        <v>30830001</v>
      </c>
      <c r="J642" s="113">
        <v>1529118772.9000001</v>
      </c>
      <c r="K642" s="115">
        <v>43529</v>
      </c>
      <c r="L642" s="113">
        <v>53721</v>
      </c>
      <c r="M642" s="113" t="s">
        <v>912</v>
      </c>
      <c r="N642" s="351"/>
    </row>
    <row r="643" spans="1:14">
      <c r="A643" s="113" t="s">
        <v>3679</v>
      </c>
      <c r="B643" s="113" t="s">
        <v>383</v>
      </c>
      <c r="C643" s="113">
        <v>112.5</v>
      </c>
      <c r="D643" s="113">
        <v>114.02</v>
      </c>
      <c r="E643" s="113">
        <v>112.05</v>
      </c>
      <c r="F643" s="113">
        <v>114.02</v>
      </c>
      <c r="G643" s="113">
        <v>114.02</v>
      </c>
      <c r="H643" s="113">
        <v>109.99</v>
      </c>
      <c r="I643" s="113">
        <v>64</v>
      </c>
      <c r="J643" s="113">
        <v>7221.61</v>
      </c>
      <c r="K643" s="115">
        <v>43529</v>
      </c>
      <c r="L643" s="113">
        <v>15</v>
      </c>
      <c r="M643" s="113" t="s">
        <v>3680</v>
      </c>
      <c r="N643" s="351"/>
    </row>
    <row r="644" spans="1:14">
      <c r="A644" s="113" t="s">
        <v>2240</v>
      </c>
      <c r="B644" s="113" t="s">
        <v>383</v>
      </c>
      <c r="C644" s="113">
        <v>156.6</v>
      </c>
      <c r="D644" s="113">
        <v>159.94999999999999</v>
      </c>
      <c r="E644" s="113">
        <v>156.6</v>
      </c>
      <c r="F644" s="113">
        <v>159.25</v>
      </c>
      <c r="G644" s="113">
        <v>158.5</v>
      </c>
      <c r="H644" s="113">
        <v>158</v>
      </c>
      <c r="I644" s="113">
        <v>59975</v>
      </c>
      <c r="J644" s="113">
        <v>9523165.5999999996</v>
      </c>
      <c r="K644" s="115">
        <v>43529</v>
      </c>
      <c r="L644" s="113">
        <v>2911</v>
      </c>
      <c r="M644" s="113" t="s">
        <v>3134</v>
      </c>
      <c r="N644" s="351"/>
    </row>
    <row r="645" spans="1:14">
      <c r="A645" s="113" t="s">
        <v>2668</v>
      </c>
      <c r="B645" s="113" t="s">
        <v>383</v>
      </c>
      <c r="C645" s="113">
        <v>430</v>
      </c>
      <c r="D645" s="113">
        <v>490.35</v>
      </c>
      <c r="E645" s="113">
        <v>418.05</v>
      </c>
      <c r="F645" s="113">
        <v>480</v>
      </c>
      <c r="G645" s="113">
        <v>489.9</v>
      </c>
      <c r="H645" s="113">
        <v>419.45</v>
      </c>
      <c r="I645" s="113">
        <v>20236</v>
      </c>
      <c r="J645" s="113">
        <v>9430705.1500000004</v>
      </c>
      <c r="K645" s="115">
        <v>43529</v>
      </c>
      <c r="L645" s="113">
        <v>1104</v>
      </c>
      <c r="M645" s="113" t="s">
        <v>2669</v>
      </c>
      <c r="N645" s="351"/>
    </row>
    <row r="646" spans="1:14">
      <c r="A646" s="113" t="s">
        <v>913</v>
      </c>
      <c r="B646" s="113" t="s">
        <v>383</v>
      </c>
      <c r="C646" s="113">
        <v>860</v>
      </c>
      <c r="D646" s="113">
        <v>906</v>
      </c>
      <c r="E646" s="113">
        <v>836.8</v>
      </c>
      <c r="F646" s="113">
        <v>900.4</v>
      </c>
      <c r="G646" s="113">
        <v>898</v>
      </c>
      <c r="H646" s="113">
        <v>849.3</v>
      </c>
      <c r="I646" s="113">
        <v>16683</v>
      </c>
      <c r="J646" s="113">
        <v>14779304.25</v>
      </c>
      <c r="K646" s="115">
        <v>43529</v>
      </c>
      <c r="L646" s="113">
        <v>1837</v>
      </c>
      <c r="M646" s="113" t="s">
        <v>914</v>
      </c>
      <c r="N646" s="351"/>
    </row>
    <row r="647" spans="1:14">
      <c r="A647" s="113" t="s">
        <v>91</v>
      </c>
      <c r="B647" s="113" t="s">
        <v>383</v>
      </c>
      <c r="C647" s="113">
        <v>13.4</v>
      </c>
      <c r="D647" s="113">
        <v>14.6</v>
      </c>
      <c r="E647" s="113">
        <v>13.35</v>
      </c>
      <c r="F647" s="113">
        <v>14.05</v>
      </c>
      <c r="G647" s="113">
        <v>14</v>
      </c>
      <c r="H647" s="113">
        <v>13.35</v>
      </c>
      <c r="I647" s="113">
        <v>5881904</v>
      </c>
      <c r="J647" s="113">
        <v>82021908.25</v>
      </c>
      <c r="K647" s="115">
        <v>43529</v>
      </c>
      <c r="L647" s="113">
        <v>6057</v>
      </c>
      <c r="M647" s="113" t="s">
        <v>915</v>
      </c>
      <c r="N647" s="351"/>
    </row>
    <row r="648" spans="1:14">
      <c r="A648" s="113" t="s">
        <v>2313</v>
      </c>
      <c r="B648" s="113" t="s">
        <v>383</v>
      </c>
      <c r="C648" s="113">
        <v>207</v>
      </c>
      <c r="D648" s="113">
        <v>220</v>
      </c>
      <c r="E648" s="113">
        <v>207</v>
      </c>
      <c r="F648" s="113">
        <v>218</v>
      </c>
      <c r="G648" s="113">
        <v>219.8</v>
      </c>
      <c r="H648" s="113">
        <v>208.65</v>
      </c>
      <c r="I648" s="113">
        <v>1619</v>
      </c>
      <c r="J648" s="113">
        <v>348142.15</v>
      </c>
      <c r="K648" s="115">
        <v>43529</v>
      </c>
      <c r="L648" s="113">
        <v>102</v>
      </c>
      <c r="M648" s="113" t="s">
        <v>2314</v>
      </c>
      <c r="N648" s="351"/>
    </row>
    <row r="649" spans="1:14">
      <c r="A649" s="113" t="s">
        <v>916</v>
      </c>
      <c r="B649" s="113" t="s">
        <v>383</v>
      </c>
      <c r="C649" s="113">
        <v>408.7</v>
      </c>
      <c r="D649" s="113">
        <v>423.5</v>
      </c>
      <c r="E649" s="113">
        <v>401</v>
      </c>
      <c r="F649" s="113">
        <v>406.3</v>
      </c>
      <c r="G649" s="113">
        <v>406</v>
      </c>
      <c r="H649" s="113">
        <v>403.2</v>
      </c>
      <c r="I649" s="113">
        <v>88357</v>
      </c>
      <c r="J649" s="113">
        <v>36030946.700000003</v>
      </c>
      <c r="K649" s="115">
        <v>43529</v>
      </c>
      <c r="L649" s="113">
        <v>4462</v>
      </c>
      <c r="M649" s="113" t="s">
        <v>917</v>
      </c>
      <c r="N649" s="351"/>
    </row>
    <row r="650" spans="1:14">
      <c r="A650" s="113" t="s">
        <v>92</v>
      </c>
      <c r="B650" s="113" t="s">
        <v>383</v>
      </c>
      <c r="C650" s="113">
        <v>293</v>
      </c>
      <c r="D650" s="113">
        <v>300.5</v>
      </c>
      <c r="E650" s="113">
        <v>292.35000000000002</v>
      </c>
      <c r="F650" s="113">
        <v>299.60000000000002</v>
      </c>
      <c r="G650" s="113">
        <v>299.60000000000002</v>
      </c>
      <c r="H650" s="113">
        <v>292.10000000000002</v>
      </c>
      <c r="I650" s="113">
        <v>1707172</v>
      </c>
      <c r="J650" s="113">
        <v>508766416.30000001</v>
      </c>
      <c r="K650" s="115">
        <v>43529</v>
      </c>
      <c r="L650" s="113">
        <v>34342</v>
      </c>
      <c r="M650" s="113" t="s">
        <v>2264</v>
      </c>
      <c r="N650" s="351"/>
    </row>
    <row r="651" spans="1:14">
      <c r="A651" s="113" t="s">
        <v>918</v>
      </c>
      <c r="B651" s="113" t="s">
        <v>383</v>
      </c>
      <c r="C651" s="113">
        <v>271.5</v>
      </c>
      <c r="D651" s="113">
        <v>293.60000000000002</v>
      </c>
      <c r="E651" s="113">
        <v>271.5</v>
      </c>
      <c r="F651" s="113">
        <v>293.60000000000002</v>
      </c>
      <c r="G651" s="113">
        <v>293.60000000000002</v>
      </c>
      <c r="H651" s="113">
        <v>266.95</v>
      </c>
      <c r="I651" s="113">
        <v>62729</v>
      </c>
      <c r="J651" s="113">
        <v>18227874.75</v>
      </c>
      <c r="K651" s="115">
        <v>43529</v>
      </c>
      <c r="L651" s="113">
        <v>1348</v>
      </c>
      <c r="M651" s="113" t="s">
        <v>919</v>
      </c>
      <c r="N651" s="351"/>
    </row>
    <row r="652" spans="1:14">
      <c r="A652" s="113" t="s">
        <v>2257</v>
      </c>
      <c r="B652" s="113" t="s">
        <v>383</v>
      </c>
      <c r="C652" s="113">
        <v>349</v>
      </c>
      <c r="D652" s="113">
        <v>378</v>
      </c>
      <c r="E652" s="113">
        <v>339.35</v>
      </c>
      <c r="F652" s="113">
        <v>366.15</v>
      </c>
      <c r="G652" s="113">
        <v>369</v>
      </c>
      <c r="H652" s="113">
        <v>345.2</v>
      </c>
      <c r="I652" s="113">
        <v>306801</v>
      </c>
      <c r="J652" s="113">
        <v>110627319.45</v>
      </c>
      <c r="K652" s="115">
        <v>43529</v>
      </c>
      <c r="L652" s="113">
        <v>12748</v>
      </c>
      <c r="M652" s="113" t="s">
        <v>2258</v>
      </c>
      <c r="N652" s="351"/>
    </row>
    <row r="653" spans="1:14">
      <c r="A653" s="113" t="s">
        <v>3505</v>
      </c>
      <c r="B653" s="113" t="s">
        <v>383</v>
      </c>
      <c r="C653" s="113">
        <v>69.650000000000006</v>
      </c>
      <c r="D653" s="113">
        <v>69.650000000000006</v>
      </c>
      <c r="E653" s="113">
        <v>69.650000000000006</v>
      </c>
      <c r="F653" s="113">
        <v>69.650000000000006</v>
      </c>
      <c r="G653" s="113">
        <v>69.650000000000006</v>
      </c>
      <c r="H653" s="113">
        <v>66.349999999999994</v>
      </c>
      <c r="I653" s="113">
        <v>10</v>
      </c>
      <c r="J653" s="113">
        <v>696.5</v>
      </c>
      <c r="K653" s="115">
        <v>43529</v>
      </c>
      <c r="L653" s="113">
        <v>1</v>
      </c>
      <c r="M653" s="113" t="s">
        <v>3506</v>
      </c>
      <c r="N653" s="351"/>
    </row>
    <row r="654" spans="1:14">
      <c r="A654" s="113" t="s">
        <v>3224</v>
      </c>
      <c r="B654" s="113" t="s">
        <v>3181</v>
      </c>
      <c r="C654" s="113">
        <v>9.3000000000000007</v>
      </c>
      <c r="D654" s="113">
        <v>9.5</v>
      </c>
      <c r="E654" s="113">
        <v>9</v>
      </c>
      <c r="F654" s="113">
        <v>9.4</v>
      </c>
      <c r="G654" s="113">
        <v>9.4</v>
      </c>
      <c r="H654" s="113">
        <v>9.3000000000000007</v>
      </c>
      <c r="I654" s="113">
        <v>48013</v>
      </c>
      <c r="J654" s="113">
        <v>441832.55</v>
      </c>
      <c r="K654" s="115">
        <v>43529</v>
      </c>
      <c r="L654" s="113">
        <v>156</v>
      </c>
      <c r="M654" s="113" t="s">
        <v>3225</v>
      </c>
      <c r="N654" s="351"/>
    </row>
    <row r="655" spans="1:14">
      <c r="A655" s="113" t="s">
        <v>920</v>
      </c>
      <c r="B655" s="113" t="s">
        <v>383</v>
      </c>
      <c r="C655" s="113">
        <v>6.45</v>
      </c>
      <c r="D655" s="113">
        <v>6.6</v>
      </c>
      <c r="E655" s="113">
        <v>6.1</v>
      </c>
      <c r="F655" s="113">
        <v>6.55</v>
      </c>
      <c r="G655" s="113">
        <v>6.5</v>
      </c>
      <c r="H655" s="113">
        <v>6.3</v>
      </c>
      <c r="I655" s="113">
        <v>992511</v>
      </c>
      <c r="J655" s="113">
        <v>6415764.75</v>
      </c>
      <c r="K655" s="115">
        <v>43529</v>
      </c>
      <c r="L655" s="113">
        <v>1167</v>
      </c>
      <c r="M655" s="113" t="s">
        <v>921</v>
      </c>
      <c r="N655" s="351"/>
    </row>
    <row r="656" spans="1:14">
      <c r="A656" s="113" t="s">
        <v>2803</v>
      </c>
      <c r="B656" s="113" t="s">
        <v>383</v>
      </c>
      <c r="C656" s="113">
        <v>245.9</v>
      </c>
      <c r="D656" s="113">
        <v>277.75</v>
      </c>
      <c r="E656" s="113">
        <v>245</v>
      </c>
      <c r="F656" s="113">
        <v>269.85000000000002</v>
      </c>
      <c r="G656" s="113">
        <v>270</v>
      </c>
      <c r="H656" s="113">
        <v>240.05</v>
      </c>
      <c r="I656" s="113">
        <v>205262</v>
      </c>
      <c r="J656" s="113">
        <v>55068531.149999999</v>
      </c>
      <c r="K656" s="115">
        <v>43529</v>
      </c>
      <c r="L656" s="113">
        <v>7915</v>
      </c>
      <c r="M656" s="113" t="s">
        <v>2804</v>
      </c>
      <c r="N656" s="351"/>
    </row>
    <row r="657" spans="1:14">
      <c r="A657" s="113" t="s">
        <v>2960</v>
      </c>
      <c r="B657" s="113" t="s">
        <v>383</v>
      </c>
      <c r="C657" s="113">
        <v>885</v>
      </c>
      <c r="D657" s="113">
        <v>908.4</v>
      </c>
      <c r="E657" s="113">
        <v>882.4</v>
      </c>
      <c r="F657" s="113">
        <v>886.2</v>
      </c>
      <c r="G657" s="113">
        <v>887</v>
      </c>
      <c r="H657" s="113">
        <v>900</v>
      </c>
      <c r="I657" s="113">
        <v>506</v>
      </c>
      <c r="J657" s="113">
        <v>452310.25</v>
      </c>
      <c r="K657" s="115">
        <v>43529</v>
      </c>
      <c r="L657" s="113">
        <v>59</v>
      </c>
      <c r="M657" s="113" t="s">
        <v>2961</v>
      </c>
      <c r="N657" s="351"/>
    </row>
    <row r="658" spans="1:14">
      <c r="A658" s="113" t="s">
        <v>3474</v>
      </c>
      <c r="B658" s="113" t="s">
        <v>3181</v>
      </c>
      <c r="C658" s="113">
        <v>0.3</v>
      </c>
      <c r="D658" s="113">
        <v>0.3</v>
      </c>
      <c r="E658" s="113">
        <v>0.3</v>
      </c>
      <c r="F658" s="113">
        <v>0.3</v>
      </c>
      <c r="G658" s="113">
        <v>0.3</v>
      </c>
      <c r="H658" s="113">
        <v>0.3</v>
      </c>
      <c r="I658" s="113">
        <v>1219</v>
      </c>
      <c r="J658" s="113">
        <v>365.7</v>
      </c>
      <c r="K658" s="115">
        <v>43529</v>
      </c>
      <c r="L658" s="113">
        <v>3</v>
      </c>
      <c r="M658" s="113" t="s">
        <v>3475</v>
      </c>
      <c r="N658" s="351"/>
    </row>
    <row r="659" spans="1:14">
      <c r="A659" s="113" t="s">
        <v>2586</v>
      </c>
      <c r="B659" s="113" t="s">
        <v>383</v>
      </c>
      <c r="C659" s="113">
        <v>9.8000000000000007</v>
      </c>
      <c r="D659" s="113">
        <v>9.8000000000000007</v>
      </c>
      <c r="E659" s="113">
        <v>8.8000000000000007</v>
      </c>
      <c r="F659" s="113">
        <v>9.4</v>
      </c>
      <c r="G659" s="113">
        <v>9.4499999999999993</v>
      </c>
      <c r="H659" s="113">
        <v>9.1</v>
      </c>
      <c r="I659" s="113">
        <v>74338</v>
      </c>
      <c r="J659" s="113">
        <v>694131.05</v>
      </c>
      <c r="K659" s="115">
        <v>43529</v>
      </c>
      <c r="L659" s="113">
        <v>411</v>
      </c>
      <c r="M659" s="113" t="s">
        <v>2587</v>
      </c>
      <c r="N659" s="351"/>
    </row>
    <row r="660" spans="1:14">
      <c r="A660" s="113" t="s">
        <v>198</v>
      </c>
      <c r="B660" s="113" t="s">
        <v>383</v>
      </c>
      <c r="C660" s="113">
        <v>138.05000000000001</v>
      </c>
      <c r="D660" s="113">
        <v>140.55000000000001</v>
      </c>
      <c r="E660" s="113">
        <v>137.19999999999999</v>
      </c>
      <c r="F660" s="113">
        <v>138.94999999999999</v>
      </c>
      <c r="G660" s="113">
        <v>139</v>
      </c>
      <c r="H660" s="113">
        <v>138.25</v>
      </c>
      <c r="I660" s="113">
        <v>3702891</v>
      </c>
      <c r="J660" s="113">
        <v>514686622.69999999</v>
      </c>
      <c r="K660" s="115">
        <v>43529</v>
      </c>
      <c r="L660" s="113">
        <v>9355</v>
      </c>
      <c r="M660" s="113" t="s">
        <v>922</v>
      </c>
      <c r="N660" s="351"/>
    </row>
    <row r="661" spans="1:14">
      <c r="A661" s="113" t="s">
        <v>93</v>
      </c>
      <c r="B661" s="113" t="s">
        <v>383</v>
      </c>
      <c r="C661" s="113">
        <v>92.4</v>
      </c>
      <c r="D661" s="113">
        <v>97.85</v>
      </c>
      <c r="E661" s="113">
        <v>92.05</v>
      </c>
      <c r="F661" s="113">
        <v>97.3</v>
      </c>
      <c r="G661" s="113">
        <v>97.1</v>
      </c>
      <c r="H661" s="113">
        <v>92.4</v>
      </c>
      <c r="I661" s="113">
        <v>8626022</v>
      </c>
      <c r="J661" s="113">
        <v>829580545.95000005</v>
      </c>
      <c r="K661" s="115">
        <v>43529</v>
      </c>
      <c r="L661" s="113">
        <v>29542</v>
      </c>
      <c r="M661" s="113" t="s">
        <v>923</v>
      </c>
      <c r="N661" s="351"/>
    </row>
    <row r="662" spans="1:14">
      <c r="A662" s="113" t="s">
        <v>924</v>
      </c>
      <c r="B662" s="113" t="s">
        <v>383</v>
      </c>
      <c r="C662" s="113">
        <v>287.95</v>
      </c>
      <c r="D662" s="113">
        <v>303.3</v>
      </c>
      <c r="E662" s="113">
        <v>285.25</v>
      </c>
      <c r="F662" s="113">
        <v>293.85000000000002</v>
      </c>
      <c r="G662" s="113">
        <v>293.7</v>
      </c>
      <c r="H662" s="113">
        <v>288.60000000000002</v>
      </c>
      <c r="I662" s="113">
        <v>269605</v>
      </c>
      <c r="J662" s="113">
        <v>79679073.450000003</v>
      </c>
      <c r="K662" s="115">
        <v>43529</v>
      </c>
      <c r="L662" s="113">
        <v>5666</v>
      </c>
      <c r="M662" s="113" t="s">
        <v>925</v>
      </c>
      <c r="N662" s="351"/>
    </row>
    <row r="663" spans="1:14">
      <c r="A663" s="113" t="s">
        <v>926</v>
      </c>
      <c r="B663" s="113" t="s">
        <v>383</v>
      </c>
      <c r="C663" s="113">
        <v>230</v>
      </c>
      <c r="D663" s="113">
        <v>239.25</v>
      </c>
      <c r="E663" s="113">
        <v>229</v>
      </c>
      <c r="F663" s="113">
        <v>237.1</v>
      </c>
      <c r="G663" s="113">
        <v>237</v>
      </c>
      <c r="H663" s="113">
        <v>229.5</v>
      </c>
      <c r="I663" s="113">
        <v>2046078</v>
      </c>
      <c r="J663" s="113">
        <v>481745439.19999999</v>
      </c>
      <c r="K663" s="115">
        <v>43529</v>
      </c>
      <c r="L663" s="113">
        <v>16910</v>
      </c>
      <c r="M663" s="113" t="s">
        <v>927</v>
      </c>
      <c r="N663" s="351"/>
    </row>
    <row r="664" spans="1:14">
      <c r="A664" s="113" t="s">
        <v>2805</v>
      </c>
      <c r="B664" s="113" t="s">
        <v>383</v>
      </c>
      <c r="C664" s="113">
        <v>103.5</v>
      </c>
      <c r="D664" s="113">
        <v>103.5</v>
      </c>
      <c r="E664" s="113">
        <v>98</v>
      </c>
      <c r="F664" s="113">
        <v>100.2</v>
      </c>
      <c r="G664" s="113">
        <v>98</v>
      </c>
      <c r="H664" s="113">
        <v>100.75</v>
      </c>
      <c r="I664" s="113">
        <v>1086</v>
      </c>
      <c r="J664" s="113">
        <v>109541.65</v>
      </c>
      <c r="K664" s="115">
        <v>43529</v>
      </c>
      <c r="L664" s="113">
        <v>47</v>
      </c>
      <c r="M664" s="113" t="s">
        <v>2806</v>
      </c>
      <c r="N664" s="351"/>
    </row>
    <row r="665" spans="1:14">
      <c r="A665" s="113" t="s">
        <v>928</v>
      </c>
      <c r="B665" s="113" t="s">
        <v>383</v>
      </c>
      <c r="C665" s="113">
        <v>315</v>
      </c>
      <c r="D665" s="113">
        <v>315</v>
      </c>
      <c r="E665" s="113">
        <v>292.55</v>
      </c>
      <c r="F665" s="113">
        <v>294.45</v>
      </c>
      <c r="G665" s="113">
        <v>292.55</v>
      </c>
      <c r="H665" s="113">
        <v>279.95</v>
      </c>
      <c r="I665" s="113">
        <v>153485</v>
      </c>
      <c r="J665" s="113">
        <v>45593986.950000003</v>
      </c>
      <c r="K665" s="115">
        <v>43529</v>
      </c>
      <c r="L665" s="113">
        <v>6198</v>
      </c>
      <c r="M665" s="113" t="s">
        <v>2962</v>
      </c>
      <c r="N665" s="351"/>
    </row>
    <row r="666" spans="1:14">
      <c r="A666" s="113" t="s">
        <v>929</v>
      </c>
      <c r="B666" s="113" t="s">
        <v>383</v>
      </c>
      <c r="C666" s="113">
        <v>1117.4000000000001</v>
      </c>
      <c r="D666" s="113">
        <v>1198.9000000000001</v>
      </c>
      <c r="E666" s="113">
        <v>1117</v>
      </c>
      <c r="F666" s="113">
        <v>1186.1500000000001</v>
      </c>
      <c r="G666" s="113">
        <v>1190</v>
      </c>
      <c r="H666" s="113">
        <v>1122.1500000000001</v>
      </c>
      <c r="I666" s="113">
        <v>862070</v>
      </c>
      <c r="J666" s="113">
        <v>996939105.60000002</v>
      </c>
      <c r="K666" s="115">
        <v>43529</v>
      </c>
      <c r="L666" s="113">
        <v>23891</v>
      </c>
      <c r="M666" s="113" t="s">
        <v>930</v>
      </c>
      <c r="N666" s="351"/>
    </row>
    <row r="667" spans="1:14">
      <c r="A667" s="113" t="s">
        <v>2418</v>
      </c>
      <c r="B667" s="113" t="s">
        <v>383</v>
      </c>
      <c r="C667" s="113">
        <v>44.4</v>
      </c>
      <c r="D667" s="113">
        <v>47.5</v>
      </c>
      <c r="E667" s="113">
        <v>43.35</v>
      </c>
      <c r="F667" s="113">
        <v>46.4</v>
      </c>
      <c r="G667" s="113">
        <v>45.55</v>
      </c>
      <c r="H667" s="113">
        <v>44.4</v>
      </c>
      <c r="I667" s="113">
        <v>12345</v>
      </c>
      <c r="J667" s="113">
        <v>563208.5</v>
      </c>
      <c r="K667" s="115">
        <v>43529</v>
      </c>
      <c r="L667" s="113">
        <v>108</v>
      </c>
      <c r="M667" s="113" t="s">
        <v>2419</v>
      </c>
      <c r="N667" s="351"/>
    </row>
    <row r="668" spans="1:14">
      <c r="A668" s="113" t="s">
        <v>931</v>
      </c>
      <c r="B668" s="113" t="s">
        <v>383</v>
      </c>
      <c r="C668" s="113">
        <v>422.05</v>
      </c>
      <c r="D668" s="113">
        <v>445</v>
      </c>
      <c r="E668" s="113">
        <v>418.25</v>
      </c>
      <c r="F668" s="113">
        <v>439.65</v>
      </c>
      <c r="G668" s="113">
        <v>438.05</v>
      </c>
      <c r="H668" s="113">
        <v>419.55</v>
      </c>
      <c r="I668" s="113">
        <v>7643</v>
      </c>
      <c r="J668" s="113">
        <v>3322738.45</v>
      </c>
      <c r="K668" s="115">
        <v>43529</v>
      </c>
      <c r="L668" s="113">
        <v>527</v>
      </c>
      <c r="M668" s="113" t="s">
        <v>2532</v>
      </c>
      <c r="N668" s="351"/>
    </row>
    <row r="669" spans="1:14">
      <c r="A669" s="113" t="s">
        <v>932</v>
      </c>
      <c r="B669" s="113" t="s">
        <v>383</v>
      </c>
      <c r="C669" s="113">
        <v>176</v>
      </c>
      <c r="D669" s="113">
        <v>186.75</v>
      </c>
      <c r="E669" s="113">
        <v>176</v>
      </c>
      <c r="F669" s="113">
        <v>184.05</v>
      </c>
      <c r="G669" s="113">
        <v>185.75</v>
      </c>
      <c r="H669" s="113">
        <v>175.55</v>
      </c>
      <c r="I669" s="113">
        <v>17212</v>
      </c>
      <c r="J669" s="113">
        <v>3152501.65</v>
      </c>
      <c r="K669" s="115">
        <v>43529</v>
      </c>
      <c r="L669" s="113">
        <v>737</v>
      </c>
      <c r="M669" s="113" t="s">
        <v>933</v>
      </c>
      <c r="N669" s="351"/>
    </row>
    <row r="670" spans="1:14">
      <c r="A670" s="113" t="s">
        <v>934</v>
      </c>
      <c r="B670" s="113" t="s">
        <v>3181</v>
      </c>
      <c r="C670" s="113">
        <v>34.5</v>
      </c>
      <c r="D670" s="113">
        <v>34.700000000000003</v>
      </c>
      <c r="E670" s="113">
        <v>34.450000000000003</v>
      </c>
      <c r="F670" s="113">
        <v>34.65</v>
      </c>
      <c r="G670" s="113">
        <v>34.700000000000003</v>
      </c>
      <c r="H670" s="113">
        <v>34.549999999999997</v>
      </c>
      <c r="I670" s="113">
        <v>70583</v>
      </c>
      <c r="J670" s="113">
        <v>2441842.6</v>
      </c>
      <c r="K670" s="115">
        <v>43529</v>
      </c>
      <c r="L670" s="113">
        <v>55</v>
      </c>
      <c r="M670" s="113" t="s">
        <v>935</v>
      </c>
      <c r="N670" s="351"/>
    </row>
    <row r="671" spans="1:14">
      <c r="A671" s="113" t="s">
        <v>2588</v>
      </c>
      <c r="B671" s="113" t="s">
        <v>3181</v>
      </c>
      <c r="C671" s="113">
        <v>1.9</v>
      </c>
      <c r="D671" s="113">
        <v>2</v>
      </c>
      <c r="E671" s="113">
        <v>1.9</v>
      </c>
      <c r="F671" s="113">
        <v>1.95</v>
      </c>
      <c r="G671" s="113">
        <v>1.95</v>
      </c>
      <c r="H671" s="113">
        <v>2</v>
      </c>
      <c r="I671" s="113">
        <v>255791</v>
      </c>
      <c r="J671" s="113">
        <v>499235.2</v>
      </c>
      <c r="K671" s="115">
        <v>43529</v>
      </c>
      <c r="L671" s="113">
        <v>162</v>
      </c>
      <c r="M671" s="113" t="s">
        <v>2589</v>
      </c>
      <c r="N671" s="351"/>
    </row>
    <row r="672" spans="1:14">
      <c r="A672" s="113" t="s">
        <v>2707</v>
      </c>
      <c r="B672" s="113" t="s">
        <v>383</v>
      </c>
      <c r="C672" s="113">
        <v>341</v>
      </c>
      <c r="D672" s="113">
        <v>350</v>
      </c>
      <c r="E672" s="113">
        <v>341</v>
      </c>
      <c r="F672" s="113">
        <v>344.05</v>
      </c>
      <c r="G672" s="113">
        <v>343.2</v>
      </c>
      <c r="H672" s="113">
        <v>342.8</v>
      </c>
      <c r="I672" s="113">
        <v>190116</v>
      </c>
      <c r="J672" s="113">
        <v>65695582.100000001</v>
      </c>
      <c r="K672" s="115">
        <v>43529</v>
      </c>
      <c r="L672" s="113">
        <v>2818</v>
      </c>
      <c r="M672" s="113" t="s">
        <v>2708</v>
      </c>
      <c r="N672" s="351"/>
    </row>
    <row r="673" spans="1:14">
      <c r="A673" s="113" t="s">
        <v>936</v>
      </c>
      <c r="B673" s="113" t="s">
        <v>383</v>
      </c>
      <c r="C673" s="113">
        <v>101</v>
      </c>
      <c r="D673" s="113">
        <v>107.75</v>
      </c>
      <c r="E673" s="113">
        <v>97.4</v>
      </c>
      <c r="F673" s="113">
        <v>105.4</v>
      </c>
      <c r="G673" s="113">
        <v>107</v>
      </c>
      <c r="H673" s="113">
        <v>101.8</v>
      </c>
      <c r="I673" s="113">
        <v>10439</v>
      </c>
      <c r="J673" s="113">
        <v>1084366.8999999999</v>
      </c>
      <c r="K673" s="115">
        <v>43529</v>
      </c>
      <c r="L673" s="113">
        <v>278</v>
      </c>
      <c r="M673" s="113" t="s">
        <v>937</v>
      </c>
      <c r="N673" s="351"/>
    </row>
    <row r="674" spans="1:14">
      <c r="A674" s="113" t="s">
        <v>1879</v>
      </c>
      <c r="B674" s="113" t="s">
        <v>383</v>
      </c>
      <c r="C674" s="113">
        <v>33</v>
      </c>
      <c r="D674" s="113">
        <v>33</v>
      </c>
      <c r="E674" s="113">
        <v>31.6</v>
      </c>
      <c r="F674" s="113">
        <v>32.9</v>
      </c>
      <c r="G674" s="113">
        <v>33</v>
      </c>
      <c r="H674" s="113">
        <v>31.9</v>
      </c>
      <c r="I674" s="113">
        <v>4949</v>
      </c>
      <c r="J674" s="113">
        <v>160446.95000000001</v>
      </c>
      <c r="K674" s="115">
        <v>43529</v>
      </c>
      <c r="L674" s="113">
        <v>290</v>
      </c>
      <c r="M674" s="113" t="s">
        <v>1880</v>
      </c>
      <c r="N674" s="351"/>
    </row>
    <row r="675" spans="1:14">
      <c r="A675" s="113" t="s">
        <v>2590</v>
      </c>
      <c r="B675" s="113" t="s">
        <v>383</v>
      </c>
      <c r="C675" s="113">
        <v>5.3</v>
      </c>
      <c r="D675" s="113">
        <v>5.7</v>
      </c>
      <c r="E675" s="113">
        <v>5.3</v>
      </c>
      <c r="F675" s="113">
        <v>5.6</v>
      </c>
      <c r="G675" s="113">
        <v>5.6</v>
      </c>
      <c r="H675" s="113">
        <v>5.55</v>
      </c>
      <c r="I675" s="113">
        <v>54994</v>
      </c>
      <c r="J675" s="113">
        <v>307880.84999999998</v>
      </c>
      <c r="K675" s="115">
        <v>43529</v>
      </c>
      <c r="L675" s="113">
        <v>119</v>
      </c>
      <c r="M675" s="113" t="s">
        <v>2591</v>
      </c>
      <c r="N675" s="351"/>
    </row>
    <row r="676" spans="1:14">
      <c r="A676" s="113" t="s">
        <v>938</v>
      </c>
      <c r="B676" s="113" t="s">
        <v>383</v>
      </c>
      <c r="C676" s="113">
        <v>37.75</v>
      </c>
      <c r="D676" s="113">
        <v>39.65</v>
      </c>
      <c r="E676" s="113">
        <v>37.75</v>
      </c>
      <c r="F676" s="113">
        <v>39.299999999999997</v>
      </c>
      <c r="G676" s="113">
        <v>39.25</v>
      </c>
      <c r="H676" s="113">
        <v>37.75</v>
      </c>
      <c r="I676" s="113">
        <v>74885</v>
      </c>
      <c r="J676" s="113">
        <v>2902424.4</v>
      </c>
      <c r="K676" s="115">
        <v>43529</v>
      </c>
      <c r="L676" s="113">
        <v>569</v>
      </c>
      <c r="M676" s="113" t="s">
        <v>939</v>
      </c>
      <c r="N676" s="351"/>
    </row>
    <row r="677" spans="1:14">
      <c r="A677" s="113" t="s">
        <v>2420</v>
      </c>
      <c r="B677" s="113" t="s">
        <v>383</v>
      </c>
      <c r="C677" s="113">
        <v>42.75</v>
      </c>
      <c r="D677" s="113">
        <v>46</v>
      </c>
      <c r="E677" s="113">
        <v>42</v>
      </c>
      <c r="F677" s="113">
        <v>44.7</v>
      </c>
      <c r="G677" s="113">
        <v>44.9</v>
      </c>
      <c r="H677" s="113">
        <v>42.75</v>
      </c>
      <c r="I677" s="113">
        <v>30663</v>
      </c>
      <c r="J677" s="113">
        <v>1362517.15</v>
      </c>
      <c r="K677" s="115">
        <v>43529</v>
      </c>
      <c r="L677" s="113">
        <v>288</v>
      </c>
      <c r="M677" s="113" t="s">
        <v>2421</v>
      </c>
      <c r="N677" s="351"/>
    </row>
    <row r="678" spans="1:14">
      <c r="A678" s="113" t="s">
        <v>2807</v>
      </c>
      <c r="B678" s="113" t="s">
        <v>383</v>
      </c>
      <c r="C678" s="113">
        <v>6.15</v>
      </c>
      <c r="D678" s="113">
        <v>6.4</v>
      </c>
      <c r="E678" s="113">
        <v>6.1</v>
      </c>
      <c r="F678" s="113">
        <v>6.4</v>
      </c>
      <c r="G678" s="113">
        <v>6.4</v>
      </c>
      <c r="H678" s="113">
        <v>6.1</v>
      </c>
      <c r="I678" s="113">
        <v>11759</v>
      </c>
      <c r="J678" s="113">
        <v>74563.199999999997</v>
      </c>
      <c r="K678" s="115">
        <v>43529</v>
      </c>
      <c r="L678" s="113">
        <v>25</v>
      </c>
      <c r="M678" s="113" t="s">
        <v>2808</v>
      </c>
      <c r="N678" s="351"/>
    </row>
    <row r="679" spans="1:14">
      <c r="A679" s="113" t="s">
        <v>2963</v>
      </c>
      <c r="B679" s="113" t="s">
        <v>383</v>
      </c>
      <c r="C679" s="113">
        <v>120.6</v>
      </c>
      <c r="D679" s="113">
        <v>130.1</v>
      </c>
      <c r="E679" s="113">
        <v>120.6</v>
      </c>
      <c r="F679" s="113">
        <v>126.6</v>
      </c>
      <c r="G679" s="113">
        <v>125</v>
      </c>
      <c r="H679" s="113">
        <v>123.25</v>
      </c>
      <c r="I679" s="113">
        <v>6829</v>
      </c>
      <c r="J679" s="113">
        <v>851169.75</v>
      </c>
      <c r="K679" s="115">
        <v>43529</v>
      </c>
      <c r="L679" s="113">
        <v>283</v>
      </c>
      <c r="M679" s="113" t="s">
        <v>2964</v>
      </c>
      <c r="N679" s="351"/>
    </row>
    <row r="680" spans="1:14">
      <c r="A680" s="113" t="s">
        <v>94</v>
      </c>
      <c r="B680" s="113" t="s">
        <v>383</v>
      </c>
      <c r="C680" s="113">
        <v>1510</v>
      </c>
      <c r="D680" s="113">
        <v>1547</v>
      </c>
      <c r="E680" s="113">
        <v>1510</v>
      </c>
      <c r="F680" s="113">
        <v>1541.6</v>
      </c>
      <c r="G680" s="113">
        <v>1538.7</v>
      </c>
      <c r="H680" s="113">
        <v>1514.1</v>
      </c>
      <c r="I680" s="113">
        <v>1768341</v>
      </c>
      <c r="J680" s="113">
        <v>2702979823.3000002</v>
      </c>
      <c r="K680" s="115">
        <v>43529</v>
      </c>
      <c r="L680" s="113">
        <v>87504</v>
      </c>
      <c r="M680" s="113" t="s">
        <v>940</v>
      </c>
      <c r="N680" s="351"/>
    </row>
    <row r="681" spans="1:14">
      <c r="A681" s="113" t="s">
        <v>941</v>
      </c>
      <c r="B681" s="113" t="s">
        <v>383</v>
      </c>
      <c r="C681" s="113">
        <v>527</v>
      </c>
      <c r="D681" s="113">
        <v>578</v>
      </c>
      <c r="E681" s="113">
        <v>527</v>
      </c>
      <c r="F681" s="113">
        <v>560.79999999999995</v>
      </c>
      <c r="G681" s="113">
        <v>558</v>
      </c>
      <c r="H681" s="113">
        <v>532.75</v>
      </c>
      <c r="I681" s="113">
        <v>12825</v>
      </c>
      <c r="J681" s="113">
        <v>7170575.5999999996</v>
      </c>
      <c r="K681" s="115">
        <v>43529</v>
      </c>
      <c r="L681" s="113">
        <v>629</v>
      </c>
      <c r="M681" s="113" t="s">
        <v>942</v>
      </c>
      <c r="N681" s="351"/>
    </row>
    <row r="682" spans="1:14">
      <c r="A682" s="113" t="s">
        <v>943</v>
      </c>
      <c r="B682" s="113" t="s">
        <v>383</v>
      </c>
      <c r="C682" s="113">
        <v>36.299999999999997</v>
      </c>
      <c r="D682" s="113">
        <v>40.450000000000003</v>
      </c>
      <c r="E682" s="113">
        <v>35.9</v>
      </c>
      <c r="F682" s="113">
        <v>39.4</v>
      </c>
      <c r="G682" s="113">
        <v>39.6</v>
      </c>
      <c r="H682" s="113">
        <v>36.25</v>
      </c>
      <c r="I682" s="113">
        <v>26343189</v>
      </c>
      <c r="J682" s="113">
        <v>998203253.35000002</v>
      </c>
      <c r="K682" s="115">
        <v>43529</v>
      </c>
      <c r="L682" s="113">
        <v>36998</v>
      </c>
      <c r="M682" s="113" t="s">
        <v>2180</v>
      </c>
      <c r="N682" s="351"/>
    </row>
    <row r="683" spans="1:14">
      <c r="A683" s="113" t="s">
        <v>3681</v>
      </c>
      <c r="B683" s="113" t="s">
        <v>3181</v>
      </c>
      <c r="C683" s="113">
        <v>4.6500000000000004</v>
      </c>
      <c r="D683" s="113">
        <v>4.8</v>
      </c>
      <c r="E683" s="113">
        <v>4.6500000000000004</v>
      </c>
      <c r="F683" s="113">
        <v>4.75</v>
      </c>
      <c r="G683" s="113">
        <v>4.8</v>
      </c>
      <c r="H683" s="113">
        <v>4.8</v>
      </c>
      <c r="I683" s="113">
        <v>3000</v>
      </c>
      <c r="J683" s="113">
        <v>14307.1</v>
      </c>
      <c r="K683" s="115">
        <v>43529</v>
      </c>
      <c r="L683" s="113">
        <v>9</v>
      </c>
      <c r="M683" s="113" t="s">
        <v>3682</v>
      </c>
      <c r="N683" s="351"/>
    </row>
    <row r="684" spans="1:14">
      <c r="A684" s="113" t="s">
        <v>1915</v>
      </c>
      <c r="B684" s="113" t="s">
        <v>383</v>
      </c>
      <c r="C684" s="113">
        <v>303.35000000000002</v>
      </c>
      <c r="D684" s="113">
        <v>305.18</v>
      </c>
      <c r="E684" s="113">
        <v>301.47000000000003</v>
      </c>
      <c r="F684" s="113">
        <v>304.43</v>
      </c>
      <c r="G684" s="113">
        <v>304.43</v>
      </c>
      <c r="H684" s="113">
        <v>303.45</v>
      </c>
      <c r="I684" s="113">
        <v>176</v>
      </c>
      <c r="J684" s="113">
        <v>53407.15</v>
      </c>
      <c r="K684" s="115">
        <v>43529</v>
      </c>
      <c r="L684" s="113">
        <v>32</v>
      </c>
      <c r="M684" s="113" t="s">
        <v>1916</v>
      </c>
      <c r="N684" s="351"/>
    </row>
    <row r="685" spans="1:14">
      <c r="A685" s="113" t="s">
        <v>190</v>
      </c>
      <c r="B685" s="113" t="s">
        <v>383</v>
      </c>
      <c r="C685" s="113">
        <v>295</v>
      </c>
      <c r="D685" s="113">
        <v>297</v>
      </c>
      <c r="E685" s="113">
        <v>291.60000000000002</v>
      </c>
      <c r="F685" s="113">
        <v>296.14999999999998</v>
      </c>
      <c r="G685" s="113">
        <v>295.55</v>
      </c>
      <c r="H685" s="113">
        <v>293.25</v>
      </c>
      <c r="I685" s="113">
        <v>2215719</v>
      </c>
      <c r="J685" s="113">
        <v>653476024</v>
      </c>
      <c r="K685" s="115">
        <v>43529</v>
      </c>
      <c r="L685" s="113">
        <v>33684</v>
      </c>
      <c r="M685" s="113" t="s">
        <v>944</v>
      </c>
      <c r="N685" s="351"/>
    </row>
    <row r="686" spans="1:14">
      <c r="A686" s="113" t="s">
        <v>95</v>
      </c>
      <c r="B686" s="113" t="s">
        <v>383</v>
      </c>
      <c r="C686" s="113">
        <v>740.5</v>
      </c>
      <c r="D686" s="113">
        <v>742.5</v>
      </c>
      <c r="E686" s="113">
        <v>730.25</v>
      </c>
      <c r="F686" s="113">
        <v>732.5</v>
      </c>
      <c r="G686" s="113">
        <v>732.75</v>
      </c>
      <c r="H686" s="113">
        <v>741.9</v>
      </c>
      <c r="I686" s="113">
        <v>4826505</v>
      </c>
      <c r="J686" s="113">
        <v>3546464354</v>
      </c>
      <c r="K686" s="115">
        <v>43529</v>
      </c>
      <c r="L686" s="113">
        <v>187167</v>
      </c>
      <c r="M686" s="113" t="s">
        <v>945</v>
      </c>
      <c r="N686" s="351"/>
    </row>
    <row r="687" spans="1:14">
      <c r="A687" s="113" t="s">
        <v>946</v>
      </c>
      <c r="B687" s="113" t="s">
        <v>383</v>
      </c>
      <c r="C687" s="113">
        <v>572</v>
      </c>
      <c r="D687" s="113">
        <v>582.65</v>
      </c>
      <c r="E687" s="113">
        <v>560.04999999999995</v>
      </c>
      <c r="F687" s="113">
        <v>578.85</v>
      </c>
      <c r="G687" s="113">
        <v>578</v>
      </c>
      <c r="H687" s="113">
        <v>570.1</v>
      </c>
      <c r="I687" s="113">
        <v>8243</v>
      </c>
      <c r="J687" s="113">
        <v>4751370.1500000004</v>
      </c>
      <c r="K687" s="115">
        <v>43529</v>
      </c>
      <c r="L687" s="113">
        <v>660</v>
      </c>
      <c r="M687" s="113" t="s">
        <v>947</v>
      </c>
      <c r="N687" s="351"/>
    </row>
    <row r="688" spans="1:14">
      <c r="A688" s="113" t="s">
        <v>949</v>
      </c>
      <c r="B688" s="113" t="s">
        <v>383</v>
      </c>
      <c r="C688" s="113">
        <v>289.89999999999998</v>
      </c>
      <c r="D688" s="113">
        <v>289.89999999999998</v>
      </c>
      <c r="E688" s="113">
        <v>281.75</v>
      </c>
      <c r="F688" s="113">
        <v>285.64999999999998</v>
      </c>
      <c r="G688" s="113">
        <v>285.10000000000002</v>
      </c>
      <c r="H688" s="113">
        <v>282.5</v>
      </c>
      <c r="I688" s="113">
        <v>44696</v>
      </c>
      <c r="J688" s="113">
        <v>12744028.5</v>
      </c>
      <c r="K688" s="115">
        <v>43529</v>
      </c>
      <c r="L688" s="113">
        <v>1553</v>
      </c>
      <c r="M688" s="113" t="s">
        <v>950</v>
      </c>
      <c r="N688" s="351"/>
    </row>
    <row r="689" spans="1:14">
      <c r="A689" s="113" t="s">
        <v>951</v>
      </c>
      <c r="B689" s="113" t="s">
        <v>383</v>
      </c>
      <c r="C689" s="113">
        <v>72.400000000000006</v>
      </c>
      <c r="D689" s="113">
        <v>79.900000000000006</v>
      </c>
      <c r="E689" s="113">
        <v>69.95</v>
      </c>
      <c r="F689" s="113">
        <v>76.400000000000006</v>
      </c>
      <c r="G689" s="113">
        <v>76.3</v>
      </c>
      <c r="H689" s="113">
        <v>71.900000000000006</v>
      </c>
      <c r="I689" s="113">
        <v>213206</v>
      </c>
      <c r="J689" s="113">
        <v>16279955.800000001</v>
      </c>
      <c r="K689" s="115">
        <v>43529</v>
      </c>
      <c r="L689" s="113">
        <v>2522</v>
      </c>
      <c r="M689" s="113" t="s">
        <v>952</v>
      </c>
      <c r="N689" s="351"/>
    </row>
    <row r="690" spans="1:14">
      <c r="A690" s="113" t="s">
        <v>953</v>
      </c>
      <c r="B690" s="113" t="s">
        <v>383</v>
      </c>
      <c r="C690" s="113">
        <v>647</v>
      </c>
      <c r="D690" s="113">
        <v>653.75</v>
      </c>
      <c r="E690" s="113">
        <v>633.9</v>
      </c>
      <c r="F690" s="113">
        <v>652.15</v>
      </c>
      <c r="G690" s="113">
        <v>651.9</v>
      </c>
      <c r="H690" s="113">
        <v>633.04999999999995</v>
      </c>
      <c r="I690" s="113">
        <v>17453</v>
      </c>
      <c r="J690" s="113">
        <v>11293818.4</v>
      </c>
      <c r="K690" s="115">
        <v>43529</v>
      </c>
      <c r="L690" s="113">
        <v>1110</v>
      </c>
      <c r="M690" s="113" t="s">
        <v>954</v>
      </c>
      <c r="N690" s="351"/>
    </row>
    <row r="691" spans="1:14">
      <c r="A691" s="113" t="s">
        <v>3130</v>
      </c>
      <c r="B691" s="113" t="s">
        <v>383</v>
      </c>
      <c r="C691" s="113">
        <v>54.95</v>
      </c>
      <c r="D691" s="113">
        <v>54.95</v>
      </c>
      <c r="E691" s="113">
        <v>52</v>
      </c>
      <c r="F691" s="113">
        <v>52.9</v>
      </c>
      <c r="G691" s="113">
        <v>54</v>
      </c>
      <c r="H691" s="113">
        <v>52.6</v>
      </c>
      <c r="I691" s="113">
        <v>5879</v>
      </c>
      <c r="J691" s="113">
        <v>312706.5</v>
      </c>
      <c r="K691" s="115">
        <v>43529</v>
      </c>
      <c r="L691" s="113">
        <v>87</v>
      </c>
      <c r="M691" s="113" t="s">
        <v>2330</v>
      </c>
      <c r="N691" s="351"/>
    </row>
    <row r="692" spans="1:14">
      <c r="A692" s="113" t="s">
        <v>955</v>
      </c>
      <c r="B692" s="113" t="s">
        <v>383</v>
      </c>
      <c r="C692" s="113">
        <v>190.5</v>
      </c>
      <c r="D692" s="113">
        <v>209.9</v>
      </c>
      <c r="E692" s="113">
        <v>190.5</v>
      </c>
      <c r="F692" s="113">
        <v>202.55</v>
      </c>
      <c r="G692" s="113">
        <v>202</v>
      </c>
      <c r="H692" s="113">
        <v>190.4</v>
      </c>
      <c r="I692" s="113">
        <v>875068</v>
      </c>
      <c r="J692" s="113">
        <v>175371484.25</v>
      </c>
      <c r="K692" s="115">
        <v>43529</v>
      </c>
      <c r="L692" s="113">
        <v>21716</v>
      </c>
      <c r="M692" s="113" t="s">
        <v>956</v>
      </c>
      <c r="N692" s="351"/>
    </row>
    <row r="693" spans="1:14">
      <c r="A693" s="113" t="s">
        <v>2965</v>
      </c>
      <c r="B693" s="113" t="s">
        <v>383</v>
      </c>
      <c r="C693" s="113">
        <v>42.35</v>
      </c>
      <c r="D693" s="113">
        <v>44.2</v>
      </c>
      <c r="E693" s="113">
        <v>42.35</v>
      </c>
      <c r="F693" s="113">
        <v>43.9</v>
      </c>
      <c r="G693" s="113">
        <v>44.2</v>
      </c>
      <c r="H693" s="113">
        <v>42.35</v>
      </c>
      <c r="I693" s="113">
        <v>8213</v>
      </c>
      <c r="J693" s="113">
        <v>358986.95</v>
      </c>
      <c r="K693" s="115">
        <v>43529</v>
      </c>
      <c r="L693" s="113">
        <v>54</v>
      </c>
      <c r="M693" s="113" t="s">
        <v>2966</v>
      </c>
      <c r="N693" s="351"/>
    </row>
    <row r="694" spans="1:14">
      <c r="A694" s="113" t="s">
        <v>2967</v>
      </c>
      <c r="B694" s="113" t="s">
        <v>383</v>
      </c>
      <c r="C694" s="113">
        <v>14.3</v>
      </c>
      <c r="D694" s="113">
        <v>14.45</v>
      </c>
      <c r="E694" s="113">
        <v>13.4</v>
      </c>
      <c r="F694" s="113">
        <v>13.5</v>
      </c>
      <c r="G694" s="113">
        <v>13.5</v>
      </c>
      <c r="H694" s="113">
        <v>13.4</v>
      </c>
      <c r="I694" s="113">
        <v>3142</v>
      </c>
      <c r="J694" s="113">
        <v>44130</v>
      </c>
      <c r="K694" s="115">
        <v>43529</v>
      </c>
      <c r="L694" s="113">
        <v>30</v>
      </c>
      <c r="M694" s="113" t="s">
        <v>2968</v>
      </c>
      <c r="N694" s="351"/>
    </row>
    <row r="695" spans="1:14">
      <c r="A695" s="113" t="s">
        <v>96</v>
      </c>
      <c r="B695" s="113" t="s">
        <v>383</v>
      </c>
      <c r="C695" s="113">
        <v>13.5</v>
      </c>
      <c r="D695" s="113">
        <v>14.25</v>
      </c>
      <c r="E695" s="113">
        <v>13.4</v>
      </c>
      <c r="F695" s="113">
        <v>13.95</v>
      </c>
      <c r="G695" s="113">
        <v>13.9</v>
      </c>
      <c r="H695" s="113">
        <v>13.55</v>
      </c>
      <c r="I695" s="113">
        <v>967977</v>
      </c>
      <c r="J695" s="113">
        <v>13419656.949999999</v>
      </c>
      <c r="K695" s="115">
        <v>43529</v>
      </c>
      <c r="L695" s="113">
        <v>3545</v>
      </c>
      <c r="M695" s="113" t="s">
        <v>2969</v>
      </c>
      <c r="N695" s="351"/>
    </row>
    <row r="696" spans="1:14">
      <c r="A696" s="113" t="s">
        <v>97</v>
      </c>
      <c r="B696" s="113" t="s">
        <v>383</v>
      </c>
      <c r="C696" s="113">
        <v>146.80000000000001</v>
      </c>
      <c r="D696" s="113">
        <v>154.25</v>
      </c>
      <c r="E696" s="113">
        <v>146.69999999999999</v>
      </c>
      <c r="F696" s="113">
        <v>153.65</v>
      </c>
      <c r="G696" s="113">
        <v>154</v>
      </c>
      <c r="H696" s="113">
        <v>148.05000000000001</v>
      </c>
      <c r="I696" s="113">
        <v>13842965</v>
      </c>
      <c r="J696" s="113">
        <v>2106478860.75</v>
      </c>
      <c r="K696" s="115">
        <v>43529</v>
      </c>
      <c r="L696" s="113">
        <v>143909</v>
      </c>
      <c r="M696" s="113" t="s">
        <v>2970</v>
      </c>
      <c r="N696" s="351"/>
    </row>
    <row r="697" spans="1:14">
      <c r="A697" s="113" t="s">
        <v>2971</v>
      </c>
      <c r="B697" s="113" t="s">
        <v>383</v>
      </c>
      <c r="C697" s="113">
        <v>193</v>
      </c>
      <c r="D697" s="113">
        <v>201</v>
      </c>
      <c r="E697" s="113">
        <v>193</v>
      </c>
      <c r="F697" s="113">
        <v>197</v>
      </c>
      <c r="G697" s="113">
        <v>197.5</v>
      </c>
      <c r="H697" s="113">
        <v>192.9</v>
      </c>
      <c r="I697" s="113">
        <v>486069</v>
      </c>
      <c r="J697" s="113">
        <v>96151644</v>
      </c>
      <c r="K697" s="115">
        <v>43529</v>
      </c>
      <c r="L697" s="113">
        <v>6932</v>
      </c>
      <c r="M697" s="113" t="s">
        <v>2972</v>
      </c>
      <c r="N697" s="351"/>
    </row>
    <row r="698" spans="1:14">
      <c r="A698" s="113" t="s">
        <v>2973</v>
      </c>
      <c r="B698" s="113" t="s">
        <v>383</v>
      </c>
      <c r="C698" s="113">
        <v>474.8</v>
      </c>
      <c r="D698" s="113">
        <v>496.35</v>
      </c>
      <c r="E698" s="113">
        <v>467.05</v>
      </c>
      <c r="F698" s="113">
        <v>490.45</v>
      </c>
      <c r="G698" s="113">
        <v>488</v>
      </c>
      <c r="H698" s="113">
        <v>472.95</v>
      </c>
      <c r="I698" s="113">
        <v>222979</v>
      </c>
      <c r="J698" s="113">
        <v>108207655.5</v>
      </c>
      <c r="K698" s="115">
        <v>43529</v>
      </c>
      <c r="L698" s="113">
        <v>6132</v>
      </c>
      <c r="M698" s="113" t="s">
        <v>2974</v>
      </c>
      <c r="N698" s="351"/>
    </row>
    <row r="699" spans="1:14">
      <c r="A699" s="113" t="s">
        <v>199</v>
      </c>
      <c r="B699" s="113" t="s">
        <v>383</v>
      </c>
      <c r="C699" s="113">
        <v>854</v>
      </c>
      <c r="D699" s="113">
        <v>888.45</v>
      </c>
      <c r="E699" s="113">
        <v>851.55</v>
      </c>
      <c r="F699" s="113">
        <v>875.35</v>
      </c>
      <c r="G699" s="113">
        <v>875</v>
      </c>
      <c r="H699" s="113">
        <v>851.55</v>
      </c>
      <c r="I699" s="113">
        <v>411490</v>
      </c>
      <c r="J699" s="113">
        <v>360254410.25</v>
      </c>
      <c r="K699" s="115">
        <v>43529</v>
      </c>
      <c r="L699" s="113">
        <v>11264</v>
      </c>
      <c r="M699" s="113" t="s">
        <v>2975</v>
      </c>
      <c r="N699" s="351"/>
    </row>
    <row r="700" spans="1:14">
      <c r="A700" s="113" t="s">
        <v>98</v>
      </c>
      <c r="B700" s="113" t="s">
        <v>383</v>
      </c>
      <c r="C700" s="113">
        <v>141.9</v>
      </c>
      <c r="D700" s="113">
        <v>152.69999999999999</v>
      </c>
      <c r="E700" s="113">
        <v>140.30000000000001</v>
      </c>
      <c r="F700" s="113">
        <v>151.4</v>
      </c>
      <c r="G700" s="113">
        <v>150.75</v>
      </c>
      <c r="H700" s="113">
        <v>141.05000000000001</v>
      </c>
      <c r="I700" s="113">
        <v>3744229</v>
      </c>
      <c r="J700" s="113">
        <v>555401090.20000005</v>
      </c>
      <c r="K700" s="115">
        <v>43529</v>
      </c>
      <c r="L700" s="113">
        <v>30309</v>
      </c>
      <c r="M700" s="113" t="s">
        <v>957</v>
      </c>
      <c r="N700" s="351"/>
    </row>
    <row r="701" spans="1:14">
      <c r="A701" s="113" t="s">
        <v>3118</v>
      </c>
      <c r="B701" s="113" t="s">
        <v>383</v>
      </c>
      <c r="C701" s="113">
        <v>408.95</v>
      </c>
      <c r="D701" s="113">
        <v>428.4</v>
      </c>
      <c r="E701" s="113">
        <v>358.1</v>
      </c>
      <c r="F701" s="113">
        <v>419.65</v>
      </c>
      <c r="G701" s="113">
        <v>418</v>
      </c>
      <c r="H701" s="113">
        <v>406.95</v>
      </c>
      <c r="I701" s="113">
        <v>162917</v>
      </c>
      <c r="J701" s="113">
        <v>67983914.049999997</v>
      </c>
      <c r="K701" s="115">
        <v>43529</v>
      </c>
      <c r="L701" s="113">
        <v>4796</v>
      </c>
      <c r="M701" s="113" t="s">
        <v>3119</v>
      </c>
      <c r="N701" s="351"/>
    </row>
    <row r="702" spans="1:14">
      <c r="A702" s="113" t="s">
        <v>2545</v>
      </c>
      <c r="B702" s="113" t="s">
        <v>383</v>
      </c>
      <c r="C702" s="113">
        <v>203.05</v>
      </c>
      <c r="D702" s="113">
        <v>225.5</v>
      </c>
      <c r="E702" s="113">
        <v>203</v>
      </c>
      <c r="F702" s="113">
        <v>220.85</v>
      </c>
      <c r="G702" s="113">
        <v>217.7</v>
      </c>
      <c r="H702" s="113">
        <v>203.05</v>
      </c>
      <c r="I702" s="113">
        <v>713359</v>
      </c>
      <c r="J702" s="113">
        <v>151102491.80000001</v>
      </c>
      <c r="K702" s="115">
        <v>43529</v>
      </c>
      <c r="L702" s="113">
        <v>15022</v>
      </c>
      <c r="M702" s="113" t="s">
        <v>2546</v>
      </c>
      <c r="N702" s="351"/>
    </row>
    <row r="703" spans="1:14">
      <c r="A703" s="113" t="s">
        <v>3226</v>
      </c>
      <c r="B703" s="113" t="s">
        <v>383</v>
      </c>
      <c r="C703" s="113">
        <v>136</v>
      </c>
      <c r="D703" s="113">
        <v>138.05000000000001</v>
      </c>
      <c r="E703" s="113">
        <v>136</v>
      </c>
      <c r="F703" s="113">
        <v>138.05000000000001</v>
      </c>
      <c r="G703" s="113">
        <v>138.05000000000001</v>
      </c>
      <c r="H703" s="113">
        <v>131.5</v>
      </c>
      <c r="I703" s="113">
        <v>39782</v>
      </c>
      <c r="J703" s="113">
        <v>5488363.9500000002</v>
      </c>
      <c r="K703" s="115">
        <v>43529</v>
      </c>
      <c r="L703" s="113">
        <v>418</v>
      </c>
      <c r="M703" s="113" t="s">
        <v>3227</v>
      </c>
      <c r="N703" s="351"/>
    </row>
    <row r="704" spans="1:14">
      <c r="A704" s="113" t="s">
        <v>2976</v>
      </c>
      <c r="B704" s="113" t="s">
        <v>3181</v>
      </c>
      <c r="C704" s="113">
        <v>7</v>
      </c>
      <c r="D704" s="113">
        <v>7.45</v>
      </c>
      <c r="E704" s="113">
        <v>6.95</v>
      </c>
      <c r="F704" s="113">
        <v>7.15</v>
      </c>
      <c r="G704" s="113">
        <v>7.1</v>
      </c>
      <c r="H704" s="113">
        <v>7.15</v>
      </c>
      <c r="I704" s="113">
        <v>22383</v>
      </c>
      <c r="J704" s="113">
        <v>158668.1</v>
      </c>
      <c r="K704" s="115">
        <v>43529</v>
      </c>
      <c r="L704" s="113">
        <v>42</v>
      </c>
      <c r="M704" s="113" t="s">
        <v>2977</v>
      </c>
      <c r="N704" s="351"/>
    </row>
    <row r="705" spans="1:14">
      <c r="A705" s="113" t="s">
        <v>99</v>
      </c>
      <c r="B705" s="113" t="s">
        <v>383</v>
      </c>
      <c r="C705" s="113">
        <v>280</v>
      </c>
      <c r="D705" s="113">
        <v>284</v>
      </c>
      <c r="E705" s="113">
        <v>276.05</v>
      </c>
      <c r="F705" s="113">
        <v>282.55</v>
      </c>
      <c r="G705" s="113">
        <v>284</v>
      </c>
      <c r="H705" s="113">
        <v>278.2</v>
      </c>
      <c r="I705" s="113">
        <v>13580306</v>
      </c>
      <c r="J705" s="113">
        <v>3799286136.4000001</v>
      </c>
      <c r="K705" s="115">
        <v>43529</v>
      </c>
      <c r="L705" s="113">
        <v>195344</v>
      </c>
      <c r="M705" s="113" t="s">
        <v>2978</v>
      </c>
      <c r="N705" s="351"/>
    </row>
    <row r="706" spans="1:14">
      <c r="A706" s="113" t="s">
        <v>1981</v>
      </c>
      <c r="B706" s="113" t="s">
        <v>383</v>
      </c>
      <c r="C706" s="113">
        <v>272.60000000000002</v>
      </c>
      <c r="D706" s="113">
        <v>288</v>
      </c>
      <c r="E706" s="113">
        <v>272.60000000000002</v>
      </c>
      <c r="F706" s="113">
        <v>282.14999999999998</v>
      </c>
      <c r="G706" s="113">
        <v>280</v>
      </c>
      <c r="H706" s="113">
        <v>271.60000000000002</v>
      </c>
      <c r="I706" s="113">
        <v>273321</v>
      </c>
      <c r="J706" s="113">
        <v>76850794.700000003</v>
      </c>
      <c r="K706" s="115">
        <v>43529</v>
      </c>
      <c r="L706" s="113">
        <v>2645</v>
      </c>
      <c r="M706" s="113" t="s">
        <v>2979</v>
      </c>
      <c r="N706" s="351"/>
    </row>
    <row r="707" spans="1:14">
      <c r="A707" s="113" t="s">
        <v>958</v>
      </c>
      <c r="B707" s="113" t="s">
        <v>383</v>
      </c>
      <c r="C707" s="113">
        <v>111.45</v>
      </c>
      <c r="D707" s="113">
        <v>119.25</v>
      </c>
      <c r="E707" s="113">
        <v>111.45</v>
      </c>
      <c r="F707" s="113">
        <v>117.3</v>
      </c>
      <c r="G707" s="113">
        <v>116.7</v>
      </c>
      <c r="H707" s="113">
        <v>110.6</v>
      </c>
      <c r="I707" s="113">
        <v>135723</v>
      </c>
      <c r="J707" s="113">
        <v>15717685.1</v>
      </c>
      <c r="K707" s="115">
        <v>43529</v>
      </c>
      <c r="L707" s="113">
        <v>2766</v>
      </c>
      <c r="M707" s="113" t="s">
        <v>959</v>
      </c>
      <c r="N707" s="351"/>
    </row>
    <row r="708" spans="1:14">
      <c r="A708" s="113" t="s">
        <v>960</v>
      </c>
      <c r="B708" s="113" t="s">
        <v>383</v>
      </c>
      <c r="C708" s="113">
        <v>92.7</v>
      </c>
      <c r="D708" s="113">
        <v>97.6</v>
      </c>
      <c r="E708" s="113">
        <v>92.7</v>
      </c>
      <c r="F708" s="113">
        <v>96.45</v>
      </c>
      <c r="G708" s="113">
        <v>96.6</v>
      </c>
      <c r="H708" s="113">
        <v>93.1</v>
      </c>
      <c r="I708" s="113">
        <v>1552532</v>
      </c>
      <c r="J708" s="113">
        <v>148960666</v>
      </c>
      <c r="K708" s="115">
        <v>43529</v>
      </c>
      <c r="L708" s="113">
        <v>9655</v>
      </c>
      <c r="M708" s="113" t="s">
        <v>961</v>
      </c>
      <c r="N708" s="351"/>
    </row>
    <row r="709" spans="1:14">
      <c r="A709" s="113" t="s">
        <v>2980</v>
      </c>
      <c r="B709" s="113" t="s">
        <v>383</v>
      </c>
      <c r="C709" s="113">
        <v>4.7</v>
      </c>
      <c r="D709" s="113">
        <v>4.9000000000000004</v>
      </c>
      <c r="E709" s="113">
        <v>4.6500000000000004</v>
      </c>
      <c r="F709" s="113">
        <v>4.9000000000000004</v>
      </c>
      <c r="G709" s="113">
        <v>4.9000000000000004</v>
      </c>
      <c r="H709" s="113">
        <v>4.7</v>
      </c>
      <c r="I709" s="113">
        <v>315682</v>
      </c>
      <c r="J709" s="113">
        <v>1530103.6</v>
      </c>
      <c r="K709" s="115">
        <v>43529</v>
      </c>
      <c r="L709" s="113">
        <v>298</v>
      </c>
      <c r="M709" s="113" t="s">
        <v>2981</v>
      </c>
      <c r="N709" s="351"/>
    </row>
    <row r="710" spans="1:14">
      <c r="A710" s="113" t="s">
        <v>962</v>
      </c>
      <c r="B710" s="113" t="s">
        <v>383</v>
      </c>
      <c r="C710" s="113">
        <v>97</v>
      </c>
      <c r="D710" s="113">
        <v>115.7</v>
      </c>
      <c r="E710" s="113">
        <v>95.5</v>
      </c>
      <c r="F710" s="113">
        <v>115.7</v>
      </c>
      <c r="G710" s="113">
        <v>115.7</v>
      </c>
      <c r="H710" s="113">
        <v>96.45</v>
      </c>
      <c r="I710" s="113">
        <v>16864</v>
      </c>
      <c r="J710" s="113">
        <v>1821881.85</v>
      </c>
      <c r="K710" s="115">
        <v>43529</v>
      </c>
      <c r="L710" s="113">
        <v>272</v>
      </c>
      <c r="M710" s="113" t="s">
        <v>963</v>
      </c>
      <c r="N710" s="351"/>
    </row>
    <row r="711" spans="1:14">
      <c r="A711" s="113" t="s">
        <v>2422</v>
      </c>
      <c r="B711" s="113" t="s">
        <v>383</v>
      </c>
      <c r="C711" s="113">
        <v>0.95</v>
      </c>
      <c r="D711" s="113">
        <v>0.95</v>
      </c>
      <c r="E711" s="113">
        <v>0.9</v>
      </c>
      <c r="F711" s="113">
        <v>0.9</v>
      </c>
      <c r="G711" s="113">
        <v>0.95</v>
      </c>
      <c r="H711" s="113">
        <v>0.9</v>
      </c>
      <c r="I711" s="113">
        <v>533960</v>
      </c>
      <c r="J711" s="113">
        <v>493560.95</v>
      </c>
      <c r="K711" s="115">
        <v>43529</v>
      </c>
      <c r="L711" s="113">
        <v>249</v>
      </c>
      <c r="M711" s="113" t="s">
        <v>2423</v>
      </c>
      <c r="N711" s="351"/>
    </row>
    <row r="712" spans="1:14">
      <c r="A712" s="113" t="s">
        <v>3541</v>
      </c>
      <c r="B712" s="113" t="s">
        <v>383</v>
      </c>
      <c r="C712" s="113">
        <v>2950</v>
      </c>
      <c r="D712" s="113">
        <v>2950</v>
      </c>
      <c r="E712" s="113">
        <v>2950</v>
      </c>
      <c r="F712" s="113">
        <v>2950</v>
      </c>
      <c r="G712" s="113">
        <v>2950</v>
      </c>
      <c r="H712" s="113">
        <v>3000</v>
      </c>
      <c r="I712" s="113">
        <v>2</v>
      </c>
      <c r="J712" s="113">
        <v>5900</v>
      </c>
      <c r="K712" s="115">
        <v>43529</v>
      </c>
      <c r="L712" s="113">
        <v>1</v>
      </c>
      <c r="M712" s="113" t="s">
        <v>3542</v>
      </c>
      <c r="N712" s="351"/>
    </row>
    <row r="713" spans="1:14">
      <c r="A713" s="113" t="s">
        <v>3476</v>
      </c>
      <c r="B713" s="113" t="s">
        <v>383</v>
      </c>
      <c r="C713" s="113">
        <v>1155.7</v>
      </c>
      <c r="D713" s="113">
        <v>1155.7</v>
      </c>
      <c r="E713" s="113">
        <v>1155.7</v>
      </c>
      <c r="F713" s="113">
        <v>1155.7</v>
      </c>
      <c r="G713" s="113">
        <v>1155.7</v>
      </c>
      <c r="H713" s="113">
        <v>1158.3</v>
      </c>
      <c r="I713" s="113">
        <v>11</v>
      </c>
      <c r="J713" s="113">
        <v>12712.7</v>
      </c>
      <c r="K713" s="115">
        <v>43529</v>
      </c>
      <c r="L713" s="113">
        <v>2</v>
      </c>
      <c r="M713" s="113" t="s">
        <v>3477</v>
      </c>
      <c r="N713" s="351"/>
    </row>
    <row r="714" spans="1:14">
      <c r="A714" s="113" t="s">
        <v>2290</v>
      </c>
      <c r="B714" s="113" t="s">
        <v>383</v>
      </c>
      <c r="C714" s="113">
        <v>58.95</v>
      </c>
      <c r="D714" s="113">
        <v>62.45</v>
      </c>
      <c r="E714" s="113">
        <v>55.55</v>
      </c>
      <c r="F714" s="113">
        <v>59.8</v>
      </c>
      <c r="G714" s="113">
        <v>60</v>
      </c>
      <c r="H714" s="113">
        <v>56.75</v>
      </c>
      <c r="I714" s="113">
        <v>39552</v>
      </c>
      <c r="J714" s="113">
        <v>2365273.85</v>
      </c>
      <c r="K714" s="115">
        <v>43529</v>
      </c>
      <c r="L714" s="113">
        <v>524</v>
      </c>
      <c r="M714" s="113" t="s">
        <v>2291</v>
      </c>
      <c r="N714" s="351"/>
    </row>
    <row r="715" spans="1:14">
      <c r="A715" s="113" t="s">
        <v>200</v>
      </c>
      <c r="B715" s="113" t="s">
        <v>383</v>
      </c>
      <c r="C715" s="113">
        <v>39.6</v>
      </c>
      <c r="D715" s="113">
        <v>43.25</v>
      </c>
      <c r="E715" s="113">
        <v>39.25</v>
      </c>
      <c r="F715" s="113">
        <v>41.95</v>
      </c>
      <c r="G715" s="113">
        <v>42.1</v>
      </c>
      <c r="H715" s="113">
        <v>39.1</v>
      </c>
      <c r="I715" s="113">
        <v>1347343</v>
      </c>
      <c r="J715" s="113">
        <v>55232201.950000003</v>
      </c>
      <c r="K715" s="115">
        <v>43529</v>
      </c>
      <c r="L715" s="113">
        <v>4041</v>
      </c>
      <c r="M715" s="113" t="s">
        <v>964</v>
      </c>
      <c r="N715" s="351"/>
    </row>
    <row r="716" spans="1:14">
      <c r="A716" s="113" t="s">
        <v>965</v>
      </c>
      <c r="B716" s="113" t="s">
        <v>383</v>
      </c>
      <c r="C716" s="113">
        <v>95</v>
      </c>
      <c r="D716" s="113">
        <v>101</v>
      </c>
      <c r="E716" s="113">
        <v>94.8</v>
      </c>
      <c r="F716" s="113">
        <v>99.55</v>
      </c>
      <c r="G716" s="113">
        <v>100.1</v>
      </c>
      <c r="H716" s="113">
        <v>95.25</v>
      </c>
      <c r="I716" s="113">
        <v>270048</v>
      </c>
      <c r="J716" s="113">
        <v>26412523.100000001</v>
      </c>
      <c r="K716" s="115">
        <v>43529</v>
      </c>
      <c r="L716" s="113">
        <v>7610</v>
      </c>
      <c r="M716" s="113" t="s">
        <v>966</v>
      </c>
      <c r="N716" s="351"/>
    </row>
    <row r="717" spans="1:14">
      <c r="A717" s="113" t="s">
        <v>967</v>
      </c>
      <c r="B717" s="113" t="s">
        <v>383</v>
      </c>
      <c r="C717" s="113">
        <v>27.6</v>
      </c>
      <c r="D717" s="113">
        <v>29.35</v>
      </c>
      <c r="E717" s="113">
        <v>27.6</v>
      </c>
      <c r="F717" s="113">
        <v>29</v>
      </c>
      <c r="G717" s="113">
        <v>29</v>
      </c>
      <c r="H717" s="113">
        <v>28.35</v>
      </c>
      <c r="I717" s="113">
        <v>13839</v>
      </c>
      <c r="J717" s="113">
        <v>398897.95</v>
      </c>
      <c r="K717" s="115">
        <v>43529</v>
      </c>
      <c r="L717" s="113">
        <v>98</v>
      </c>
      <c r="M717" s="113" t="s">
        <v>968</v>
      </c>
      <c r="N717" s="351"/>
    </row>
    <row r="718" spans="1:14">
      <c r="A718" s="113" t="s">
        <v>3228</v>
      </c>
      <c r="B718" s="113" t="s">
        <v>383</v>
      </c>
      <c r="C718" s="113">
        <v>17.5</v>
      </c>
      <c r="D718" s="113">
        <v>17.600000000000001</v>
      </c>
      <c r="E718" s="113">
        <v>17.45</v>
      </c>
      <c r="F718" s="113">
        <v>17.600000000000001</v>
      </c>
      <c r="G718" s="113">
        <v>17.600000000000001</v>
      </c>
      <c r="H718" s="113">
        <v>16.8</v>
      </c>
      <c r="I718" s="113">
        <v>27076</v>
      </c>
      <c r="J718" s="113">
        <v>475748.45</v>
      </c>
      <c r="K718" s="115">
        <v>43529</v>
      </c>
      <c r="L718" s="113">
        <v>30</v>
      </c>
      <c r="M718" s="113" t="s">
        <v>3229</v>
      </c>
      <c r="N718" s="351"/>
    </row>
    <row r="719" spans="1:14">
      <c r="A719" s="113" t="s">
        <v>969</v>
      </c>
      <c r="B719" s="113" t="s">
        <v>383</v>
      </c>
      <c r="C719" s="113">
        <v>93.7</v>
      </c>
      <c r="D719" s="113">
        <v>103.65</v>
      </c>
      <c r="E719" s="113">
        <v>93.6</v>
      </c>
      <c r="F719" s="113">
        <v>101.3</v>
      </c>
      <c r="G719" s="113">
        <v>101</v>
      </c>
      <c r="H719" s="113">
        <v>94.25</v>
      </c>
      <c r="I719" s="113">
        <v>3945014</v>
      </c>
      <c r="J719" s="113">
        <v>396389895.60000002</v>
      </c>
      <c r="K719" s="115">
        <v>43529</v>
      </c>
      <c r="L719" s="113">
        <v>23531</v>
      </c>
      <c r="M719" s="113" t="s">
        <v>970</v>
      </c>
      <c r="N719" s="351"/>
    </row>
    <row r="720" spans="1:14">
      <c r="A720" s="113" t="s">
        <v>3683</v>
      </c>
      <c r="B720" s="113" t="s">
        <v>3181</v>
      </c>
      <c r="C720" s="113">
        <v>2</v>
      </c>
      <c r="D720" s="113">
        <v>2</v>
      </c>
      <c r="E720" s="113">
        <v>2</v>
      </c>
      <c r="F720" s="113">
        <v>2</v>
      </c>
      <c r="G720" s="113">
        <v>2</v>
      </c>
      <c r="H720" s="113">
        <v>2.1</v>
      </c>
      <c r="I720" s="113">
        <v>452</v>
      </c>
      <c r="J720" s="113">
        <v>904</v>
      </c>
      <c r="K720" s="115">
        <v>43529</v>
      </c>
      <c r="L720" s="113">
        <v>3</v>
      </c>
      <c r="M720" s="113" t="s">
        <v>3684</v>
      </c>
      <c r="N720" s="351"/>
    </row>
    <row r="721" spans="1:14">
      <c r="A721" s="113" t="s">
        <v>971</v>
      </c>
      <c r="B721" s="113" t="s">
        <v>383</v>
      </c>
      <c r="C721" s="113">
        <v>59</v>
      </c>
      <c r="D721" s="113">
        <v>62</v>
      </c>
      <c r="E721" s="113">
        <v>58.8</v>
      </c>
      <c r="F721" s="113">
        <v>61.05</v>
      </c>
      <c r="G721" s="113">
        <v>61.75</v>
      </c>
      <c r="H721" s="113">
        <v>58.8</v>
      </c>
      <c r="I721" s="113">
        <v>1646234</v>
      </c>
      <c r="J721" s="113">
        <v>100471278.95</v>
      </c>
      <c r="K721" s="115">
        <v>43529</v>
      </c>
      <c r="L721" s="113">
        <v>9042</v>
      </c>
      <c r="M721" s="113" t="s">
        <v>2208</v>
      </c>
      <c r="N721" s="351"/>
    </row>
    <row r="722" spans="1:14">
      <c r="A722" s="113" t="s">
        <v>972</v>
      </c>
      <c r="B722" s="113" t="s">
        <v>383</v>
      </c>
      <c r="C722" s="113">
        <v>172</v>
      </c>
      <c r="D722" s="113">
        <v>187.7</v>
      </c>
      <c r="E722" s="113">
        <v>172</v>
      </c>
      <c r="F722" s="113">
        <v>185.6</v>
      </c>
      <c r="G722" s="113">
        <v>185</v>
      </c>
      <c r="H722" s="113">
        <v>178.05</v>
      </c>
      <c r="I722" s="113">
        <v>41595</v>
      </c>
      <c r="J722" s="113">
        <v>7555850.6500000004</v>
      </c>
      <c r="K722" s="115">
        <v>43529</v>
      </c>
      <c r="L722" s="113">
        <v>804</v>
      </c>
      <c r="M722" s="113" t="s">
        <v>973</v>
      </c>
      <c r="N722" s="351"/>
    </row>
    <row r="723" spans="1:14">
      <c r="A723" s="113" t="s">
        <v>974</v>
      </c>
      <c r="B723" s="113" t="s">
        <v>383</v>
      </c>
      <c r="C723" s="113">
        <v>251.3</v>
      </c>
      <c r="D723" s="113">
        <v>277.60000000000002</v>
      </c>
      <c r="E723" s="113">
        <v>248.45</v>
      </c>
      <c r="F723" s="113">
        <v>268.7</v>
      </c>
      <c r="G723" s="113">
        <v>268.10000000000002</v>
      </c>
      <c r="H723" s="113">
        <v>251.3</v>
      </c>
      <c r="I723" s="113">
        <v>69109</v>
      </c>
      <c r="J723" s="113">
        <v>18451203.649999999</v>
      </c>
      <c r="K723" s="115">
        <v>43529</v>
      </c>
      <c r="L723" s="113">
        <v>2582</v>
      </c>
      <c r="M723" s="113" t="s">
        <v>975</v>
      </c>
      <c r="N723" s="351"/>
    </row>
    <row r="724" spans="1:14">
      <c r="A724" s="113" t="s">
        <v>2424</v>
      </c>
      <c r="B724" s="113" t="s">
        <v>3181</v>
      </c>
      <c r="C724" s="113">
        <v>4.5</v>
      </c>
      <c r="D724" s="113">
        <v>4.5</v>
      </c>
      <c r="E724" s="113">
        <v>4.4000000000000004</v>
      </c>
      <c r="F724" s="113">
        <v>4.5</v>
      </c>
      <c r="G724" s="113">
        <v>4.5</v>
      </c>
      <c r="H724" s="113">
        <v>4.3</v>
      </c>
      <c r="I724" s="113">
        <v>56304</v>
      </c>
      <c r="J724" s="113">
        <v>252554.5</v>
      </c>
      <c r="K724" s="115">
        <v>43529</v>
      </c>
      <c r="L724" s="113">
        <v>36</v>
      </c>
      <c r="M724" s="113" t="s">
        <v>2425</v>
      </c>
      <c r="N724" s="351"/>
    </row>
    <row r="725" spans="1:14">
      <c r="A725" s="113" t="s">
        <v>2426</v>
      </c>
      <c r="B725" s="113" t="s">
        <v>383</v>
      </c>
      <c r="C725" s="113">
        <v>66.7</v>
      </c>
      <c r="D725" s="113">
        <v>71.849999999999994</v>
      </c>
      <c r="E725" s="113">
        <v>66.349999999999994</v>
      </c>
      <c r="F725" s="113">
        <v>70.599999999999994</v>
      </c>
      <c r="G725" s="113">
        <v>70.599999999999994</v>
      </c>
      <c r="H725" s="113">
        <v>66.2</v>
      </c>
      <c r="I725" s="113">
        <v>142849</v>
      </c>
      <c r="J725" s="113">
        <v>9893861.9000000004</v>
      </c>
      <c r="K725" s="115">
        <v>43529</v>
      </c>
      <c r="L725" s="113">
        <v>2024</v>
      </c>
      <c r="M725" s="113" t="s">
        <v>2427</v>
      </c>
      <c r="N725" s="351"/>
    </row>
    <row r="726" spans="1:14">
      <c r="A726" s="113" t="s">
        <v>976</v>
      </c>
      <c r="B726" s="113" t="s">
        <v>383</v>
      </c>
      <c r="C726" s="113">
        <v>330.45</v>
      </c>
      <c r="D726" s="113">
        <v>345</v>
      </c>
      <c r="E726" s="113">
        <v>330.45</v>
      </c>
      <c r="F726" s="113">
        <v>343.1</v>
      </c>
      <c r="G726" s="113">
        <v>343</v>
      </c>
      <c r="H726" s="113">
        <v>334.05</v>
      </c>
      <c r="I726" s="113">
        <v>142217</v>
      </c>
      <c r="J726" s="113">
        <v>48487783.950000003</v>
      </c>
      <c r="K726" s="115">
        <v>43529</v>
      </c>
      <c r="L726" s="113">
        <v>2232</v>
      </c>
      <c r="M726" s="113" t="s">
        <v>977</v>
      </c>
      <c r="N726" s="351"/>
    </row>
    <row r="727" spans="1:14">
      <c r="A727" s="113" t="s">
        <v>2618</v>
      </c>
      <c r="B727" s="113" t="s">
        <v>3181</v>
      </c>
      <c r="C727" s="113">
        <v>20.3</v>
      </c>
      <c r="D727" s="113">
        <v>20.3</v>
      </c>
      <c r="E727" s="113">
        <v>18.899999999999999</v>
      </c>
      <c r="F727" s="113">
        <v>19.7</v>
      </c>
      <c r="G727" s="113">
        <v>19.8</v>
      </c>
      <c r="H727" s="113">
        <v>19.75</v>
      </c>
      <c r="I727" s="113">
        <v>141104</v>
      </c>
      <c r="J727" s="113">
        <v>2776011.05</v>
      </c>
      <c r="K727" s="115">
        <v>43529</v>
      </c>
      <c r="L727" s="113">
        <v>139</v>
      </c>
      <c r="M727" s="113" t="s">
        <v>2670</v>
      </c>
      <c r="N727" s="351"/>
    </row>
    <row r="728" spans="1:14">
      <c r="A728" s="113" t="s">
        <v>978</v>
      </c>
      <c r="B728" s="113" t="s">
        <v>383</v>
      </c>
      <c r="C728" s="113">
        <v>276.89999999999998</v>
      </c>
      <c r="D728" s="113">
        <v>288</v>
      </c>
      <c r="E728" s="113">
        <v>273.25</v>
      </c>
      <c r="F728" s="113">
        <v>286.05</v>
      </c>
      <c r="G728" s="113">
        <v>285</v>
      </c>
      <c r="H728" s="113">
        <v>275.64999999999998</v>
      </c>
      <c r="I728" s="113">
        <v>48579</v>
      </c>
      <c r="J728" s="113">
        <v>13784880.15</v>
      </c>
      <c r="K728" s="115">
        <v>43529</v>
      </c>
      <c r="L728" s="113">
        <v>1384</v>
      </c>
      <c r="M728" s="113" t="s">
        <v>979</v>
      </c>
      <c r="N728" s="351"/>
    </row>
    <row r="729" spans="1:14">
      <c r="A729" s="113" t="s">
        <v>1887</v>
      </c>
      <c r="B729" s="113" t="s">
        <v>383</v>
      </c>
      <c r="C729" s="113">
        <v>1760.95</v>
      </c>
      <c r="D729" s="113">
        <v>1861.85</v>
      </c>
      <c r="E729" s="113">
        <v>1760.95</v>
      </c>
      <c r="F729" s="113">
        <v>1845</v>
      </c>
      <c r="G729" s="113">
        <v>1840</v>
      </c>
      <c r="H729" s="113">
        <v>1748.35</v>
      </c>
      <c r="I729" s="113">
        <v>15052</v>
      </c>
      <c r="J729" s="113">
        <v>27684545.5</v>
      </c>
      <c r="K729" s="115">
        <v>43529</v>
      </c>
      <c r="L729" s="113">
        <v>2835</v>
      </c>
      <c r="M729" s="113" t="s">
        <v>885</v>
      </c>
      <c r="N729" s="351"/>
    </row>
    <row r="730" spans="1:14">
      <c r="A730" s="113" t="s">
        <v>339</v>
      </c>
      <c r="B730" s="113" t="s">
        <v>383</v>
      </c>
      <c r="C730" s="113">
        <v>224</v>
      </c>
      <c r="D730" s="113">
        <v>243.2</v>
      </c>
      <c r="E730" s="113">
        <v>224</v>
      </c>
      <c r="F730" s="113">
        <v>239.1</v>
      </c>
      <c r="G730" s="113">
        <v>239.1</v>
      </c>
      <c r="H730" s="113">
        <v>234.05</v>
      </c>
      <c r="I730" s="113">
        <v>11262853</v>
      </c>
      <c r="J730" s="113">
        <v>2633626789</v>
      </c>
      <c r="K730" s="115">
        <v>43529</v>
      </c>
      <c r="L730" s="113">
        <v>83800</v>
      </c>
      <c r="M730" s="113" t="s">
        <v>980</v>
      </c>
      <c r="N730" s="351"/>
    </row>
    <row r="731" spans="1:14">
      <c r="A731" s="113" t="s">
        <v>2067</v>
      </c>
      <c r="B731" s="113" t="s">
        <v>383</v>
      </c>
      <c r="C731" s="113">
        <v>26.8</v>
      </c>
      <c r="D731" s="113">
        <v>29.1</v>
      </c>
      <c r="E731" s="113">
        <v>26.35</v>
      </c>
      <c r="F731" s="113">
        <v>28</v>
      </c>
      <c r="G731" s="113">
        <v>28.25</v>
      </c>
      <c r="H731" s="113">
        <v>26.25</v>
      </c>
      <c r="I731" s="113">
        <v>93516</v>
      </c>
      <c r="J731" s="113">
        <v>2625994.85</v>
      </c>
      <c r="K731" s="115">
        <v>43529</v>
      </c>
      <c r="L731" s="113">
        <v>554</v>
      </c>
      <c r="M731" s="113" t="s">
        <v>2068</v>
      </c>
      <c r="N731" s="351"/>
    </row>
    <row r="732" spans="1:14">
      <c r="A732" s="113" t="s">
        <v>3685</v>
      </c>
      <c r="B732" s="113" t="s">
        <v>3181</v>
      </c>
      <c r="C732" s="113">
        <v>0.45</v>
      </c>
      <c r="D732" s="113">
        <v>0.45</v>
      </c>
      <c r="E732" s="113">
        <v>0.45</v>
      </c>
      <c r="F732" s="113">
        <v>0.45</v>
      </c>
      <c r="G732" s="113">
        <v>0.45</v>
      </c>
      <c r="H732" s="113">
        <v>0.45</v>
      </c>
      <c r="I732" s="113">
        <v>906</v>
      </c>
      <c r="J732" s="113">
        <v>407.7</v>
      </c>
      <c r="K732" s="115">
        <v>43529</v>
      </c>
      <c r="L732" s="113">
        <v>4</v>
      </c>
      <c r="M732" s="113" t="s">
        <v>3686</v>
      </c>
      <c r="N732" s="351"/>
    </row>
    <row r="733" spans="1:14">
      <c r="A733" s="113" t="s">
        <v>2982</v>
      </c>
      <c r="B733" s="113" t="s">
        <v>383</v>
      </c>
      <c r="C733" s="113">
        <v>22.5</v>
      </c>
      <c r="D733" s="113">
        <v>23.15</v>
      </c>
      <c r="E733" s="113">
        <v>21.1</v>
      </c>
      <c r="F733" s="113">
        <v>23.15</v>
      </c>
      <c r="G733" s="113">
        <v>23.15</v>
      </c>
      <c r="H733" s="113">
        <v>21.05</v>
      </c>
      <c r="I733" s="113">
        <v>14219</v>
      </c>
      <c r="J733" s="113">
        <v>317463.7</v>
      </c>
      <c r="K733" s="115">
        <v>43529</v>
      </c>
      <c r="L733" s="113">
        <v>116</v>
      </c>
      <c r="M733" s="113" t="s">
        <v>2983</v>
      </c>
      <c r="N733" s="351"/>
    </row>
    <row r="734" spans="1:14">
      <c r="A734" s="113" t="s">
        <v>981</v>
      </c>
      <c r="B734" s="113" t="s">
        <v>383</v>
      </c>
      <c r="C734" s="113">
        <v>247.15</v>
      </c>
      <c r="D734" s="113">
        <v>256.8</v>
      </c>
      <c r="E734" s="113">
        <v>246.25</v>
      </c>
      <c r="F734" s="113">
        <v>255</v>
      </c>
      <c r="G734" s="113">
        <v>255.25</v>
      </c>
      <c r="H734" s="113">
        <v>250.55</v>
      </c>
      <c r="I734" s="113">
        <v>24793</v>
      </c>
      <c r="J734" s="113">
        <v>6310270.6500000004</v>
      </c>
      <c r="K734" s="115">
        <v>43529</v>
      </c>
      <c r="L734" s="113">
        <v>753</v>
      </c>
      <c r="M734" s="113" t="s">
        <v>2984</v>
      </c>
      <c r="N734" s="351"/>
    </row>
    <row r="735" spans="1:14">
      <c r="A735" s="113" t="s">
        <v>1886</v>
      </c>
      <c r="B735" s="113" t="s">
        <v>383</v>
      </c>
      <c r="C735" s="113">
        <v>86.3</v>
      </c>
      <c r="D735" s="113">
        <v>91.6</v>
      </c>
      <c r="E735" s="113">
        <v>85.55</v>
      </c>
      <c r="F735" s="113">
        <v>91.15</v>
      </c>
      <c r="G735" s="113">
        <v>90.9</v>
      </c>
      <c r="H735" s="113">
        <v>85.8</v>
      </c>
      <c r="I735" s="113">
        <v>1739130</v>
      </c>
      <c r="J735" s="113">
        <v>155860614.5</v>
      </c>
      <c r="K735" s="115">
        <v>43529</v>
      </c>
      <c r="L735" s="113">
        <v>8729</v>
      </c>
      <c r="M735" s="113" t="s">
        <v>2985</v>
      </c>
      <c r="N735" s="351"/>
    </row>
    <row r="736" spans="1:14">
      <c r="A736" s="113" t="s">
        <v>100</v>
      </c>
      <c r="B736" s="113" t="s">
        <v>383</v>
      </c>
      <c r="C736" s="113">
        <v>161.19999999999999</v>
      </c>
      <c r="D736" s="113">
        <v>168.9</v>
      </c>
      <c r="E736" s="113">
        <v>160.65</v>
      </c>
      <c r="F736" s="113">
        <v>168.1</v>
      </c>
      <c r="G736" s="113">
        <v>168.35</v>
      </c>
      <c r="H736" s="113">
        <v>161.6</v>
      </c>
      <c r="I736" s="113">
        <v>11807716</v>
      </c>
      <c r="J736" s="113">
        <v>1965512002.95</v>
      </c>
      <c r="K736" s="115">
        <v>43529</v>
      </c>
      <c r="L736" s="113">
        <v>77967</v>
      </c>
      <c r="M736" s="113" t="s">
        <v>2986</v>
      </c>
      <c r="N736" s="351"/>
    </row>
    <row r="737" spans="1:14">
      <c r="A737" s="113" t="s">
        <v>2987</v>
      </c>
      <c r="B737" s="113" t="s">
        <v>3181</v>
      </c>
      <c r="C737" s="113">
        <v>4.05</v>
      </c>
      <c r="D737" s="113">
        <v>4.25</v>
      </c>
      <c r="E737" s="113">
        <v>4</v>
      </c>
      <c r="F737" s="113">
        <v>4.25</v>
      </c>
      <c r="G737" s="113">
        <v>4.25</v>
      </c>
      <c r="H737" s="113">
        <v>4.05</v>
      </c>
      <c r="I737" s="113">
        <v>17825</v>
      </c>
      <c r="J737" s="113">
        <v>74551.55</v>
      </c>
      <c r="K737" s="115">
        <v>43529</v>
      </c>
      <c r="L737" s="113">
        <v>32</v>
      </c>
      <c r="M737" s="113" t="s">
        <v>2988</v>
      </c>
      <c r="N737" s="351"/>
    </row>
    <row r="738" spans="1:14">
      <c r="A738" s="113" t="s">
        <v>2989</v>
      </c>
      <c r="B738" s="113" t="s">
        <v>383</v>
      </c>
      <c r="C738" s="113">
        <v>92.35</v>
      </c>
      <c r="D738" s="113">
        <v>98.25</v>
      </c>
      <c r="E738" s="113">
        <v>92.35</v>
      </c>
      <c r="F738" s="113">
        <v>97.6</v>
      </c>
      <c r="G738" s="113">
        <v>98</v>
      </c>
      <c r="H738" s="113">
        <v>94.95</v>
      </c>
      <c r="I738" s="113">
        <v>40259</v>
      </c>
      <c r="J738" s="113">
        <v>3907079.95</v>
      </c>
      <c r="K738" s="115">
        <v>43529</v>
      </c>
      <c r="L738" s="113">
        <v>655</v>
      </c>
      <c r="M738" s="113" t="s">
        <v>2990</v>
      </c>
      <c r="N738" s="351"/>
    </row>
    <row r="739" spans="1:14">
      <c r="A739" s="113" t="s">
        <v>2991</v>
      </c>
      <c r="B739" s="113" t="s">
        <v>383</v>
      </c>
      <c r="C739" s="113">
        <v>68.2</v>
      </c>
      <c r="D739" s="113">
        <v>69.2</v>
      </c>
      <c r="E739" s="113">
        <v>68.05</v>
      </c>
      <c r="F739" s="113">
        <v>68.400000000000006</v>
      </c>
      <c r="G739" s="113">
        <v>68.05</v>
      </c>
      <c r="H739" s="113">
        <v>67.900000000000006</v>
      </c>
      <c r="I739" s="113">
        <v>163361</v>
      </c>
      <c r="J739" s="113">
        <v>11192500.199999999</v>
      </c>
      <c r="K739" s="115">
        <v>43529</v>
      </c>
      <c r="L739" s="113">
        <v>877</v>
      </c>
      <c r="M739" s="113" t="s">
        <v>3147</v>
      </c>
      <c r="N739" s="351"/>
    </row>
    <row r="740" spans="1:14">
      <c r="A740" s="113" t="s">
        <v>982</v>
      </c>
      <c r="B740" s="113" t="s">
        <v>383</v>
      </c>
      <c r="C740" s="113">
        <v>40.15</v>
      </c>
      <c r="D740" s="113">
        <v>41.9</v>
      </c>
      <c r="E740" s="113">
        <v>40.1</v>
      </c>
      <c r="F740" s="113">
        <v>41.65</v>
      </c>
      <c r="G740" s="113">
        <v>41.6</v>
      </c>
      <c r="H740" s="113">
        <v>40.4</v>
      </c>
      <c r="I740" s="113">
        <v>52431</v>
      </c>
      <c r="J740" s="113">
        <v>2175875.5</v>
      </c>
      <c r="K740" s="115">
        <v>43529</v>
      </c>
      <c r="L740" s="113">
        <v>430</v>
      </c>
      <c r="M740" s="113" t="s">
        <v>983</v>
      </c>
      <c r="N740" s="351"/>
    </row>
    <row r="741" spans="1:14">
      <c r="A741" s="113" t="s">
        <v>101</v>
      </c>
      <c r="B741" s="113" t="s">
        <v>383</v>
      </c>
      <c r="C741" s="113">
        <v>60.35</v>
      </c>
      <c r="D741" s="113">
        <v>62.95</v>
      </c>
      <c r="E741" s="113">
        <v>60.35</v>
      </c>
      <c r="F741" s="113">
        <v>62.65</v>
      </c>
      <c r="G741" s="113">
        <v>62.65</v>
      </c>
      <c r="H741" s="113">
        <v>60.75</v>
      </c>
      <c r="I741" s="113">
        <v>5258486</v>
      </c>
      <c r="J741" s="113">
        <v>326215636.39999998</v>
      </c>
      <c r="K741" s="115">
        <v>43529</v>
      </c>
      <c r="L741" s="113">
        <v>15369</v>
      </c>
      <c r="M741" s="113" t="s">
        <v>984</v>
      </c>
      <c r="N741" s="351"/>
    </row>
    <row r="742" spans="1:14">
      <c r="A742" s="113" t="s">
        <v>3230</v>
      </c>
      <c r="B742" s="113" t="s">
        <v>3181</v>
      </c>
      <c r="C742" s="113">
        <v>14.1</v>
      </c>
      <c r="D742" s="113">
        <v>15</v>
      </c>
      <c r="E742" s="113">
        <v>14.1</v>
      </c>
      <c r="F742" s="113">
        <v>14.55</v>
      </c>
      <c r="G742" s="113">
        <v>14.55</v>
      </c>
      <c r="H742" s="113">
        <v>14.8</v>
      </c>
      <c r="I742" s="113">
        <v>34201</v>
      </c>
      <c r="J742" s="113">
        <v>495978.8</v>
      </c>
      <c r="K742" s="115">
        <v>43529</v>
      </c>
      <c r="L742" s="113">
        <v>121</v>
      </c>
      <c r="M742" s="113" t="s">
        <v>3231</v>
      </c>
      <c r="N742" s="351"/>
    </row>
    <row r="743" spans="1:14">
      <c r="A743" s="113" t="s">
        <v>985</v>
      </c>
      <c r="B743" s="113" t="s">
        <v>383</v>
      </c>
      <c r="C743" s="113">
        <v>731.3</v>
      </c>
      <c r="D743" s="113">
        <v>756</v>
      </c>
      <c r="E743" s="113">
        <v>725.3</v>
      </c>
      <c r="F743" s="113">
        <v>752.4</v>
      </c>
      <c r="G743" s="113">
        <v>755</v>
      </c>
      <c r="H743" s="113">
        <v>731.3</v>
      </c>
      <c r="I743" s="113">
        <v>39110</v>
      </c>
      <c r="J743" s="113">
        <v>29220873.199999999</v>
      </c>
      <c r="K743" s="115">
        <v>43529</v>
      </c>
      <c r="L743" s="113">
        <v>1606</v>
      </c>
      <c r="M743" s="113" t="s">
        <v>986</v>
      </c>
      <c r="N743" s="351"/>
    </row>
    <row r="744" spans="1:14">
      <c r="A744" s="113" t="s">
        <v>2127</v>
      </c>
      <c r="B744" s="113" t="s">
        <v>383</v>
      </c>
      <c r="C744" s="113">
        <v>147</v>
      </c>
      <c r="D744" s="113">
        <v>161</v>
      </c>
      <c r="E744" s="113">
        <v>145.30000000000001</v>
      </c>
      <c r="F744" s="113">
        <v>159.80000000000001</v>
      </c>
      <c r="G744" s="113">
        <v>161</v>
      </c>
      <c r="H744" s="113">
        <v>144.44999999999999</v>
      </c>
      <c r="I744" s="113">
        <v>1102858</v>
      </c>
      <c r="J744" s="113">
        <v>167272623.44999999</v>
      </c>
      <c r="K744" s="115">
        <v>43529</v>
      </c>
      <c r="L744" s="113">
        <v>7704</v>
      </c>
      <c r="M744" s="113" t="s">
        <v>2128</v>
      </c>
      <c r="N744" s="351"/>
    </row>
    <row r="745" spans="1:14">
      <c r="A745" s="113" t="s">
        <v>987</v>
      </c>
      <c r="B745" s="113" t="s">
        <v>383</v>
      </c>
      <c r="C745" s="113">
        <v>329.9</v>
      </c>
      <c r="D745" s="113">
        <v>336</v>
      </c>
      <c r="E745" s="113">
        <v>329.85</v>
      </c>
      <c r="F745" s="113">
        <v>334.45</v>
      </c>
      <c r="G745" s="113">
        <v>336</v>
      </c>
      <c r="H745" s="113">
        <v>327.05</v>
      </c>
      <c r="I745" s="113">
        <v>157925</v>
      </c>
      <c r="J745" s="113">
        <v>52466195.049999997</v>
      </c>
      <c r="K745" s="115">
        <v>43529</v>
      </c>
      <c r="L745" s="113">
        <v>4090</v>
      </c>
      <c r="M745" s="113" t="s">
        <v>2992</v>
      </c>
      <c r="N745" s="351"/>
    </row>
    <row r="746" spans="1:14">
      <c r="A746" s="113" t="s">
        <v>2993</v>
      </c>
      <c r="B746" s="113" t="s">
        <v>383</v>
      </c>
      <c r="C746" s="113">
        <v>142</v>
      </c>
      <c r="D746" s="113">
        <v>153.55000000000001</v>
      </c>
      <c r="E746" s="113">
        <v>141.69999999999999</v>
      </c>
      <c r="F746" s="113">
        <v>151.25</v>
      </c>
      <c r="G746" s="113">
        <v>151.5</v>
      </c>
      <c r="H746" s="113">
        <v>140.80000000000001</v>
      </c>
      <c r="I746" s="113">
        <v>2987705</v>
      </c>
      <c r="J746" s="113">
        <v>441778271.80000001</v>
      </c>
      <c r="K746" s="115">
        <v>43529</v>
      </c>
      <c r="L746" s="113">
        <v>26208</v>
      </c>
      <c r="M746" s="113" t="s">
        <v>2994</v>
      </c>
      <c r="N746" s="351"/>
    </row>
    <row r="747" spans="1:14">
      <c r="A747" s="113" t="s">
        <v>988</v>
      </c>
      <c r="B747" s="113" t="s">
        <v>383</v>
      </c>
      <c r="C747" s="113">
        <v>87.25</v>
      </c>
      <c r="D747" s="113">
        <v>93.35</v>
      </c>
      <c r="E747" s="113">
        <v>87.1</v>
      </c>
      <c r="F747" s="113">
        <v>92.45</v>
      </c>
      <c r="G747" s="113">
        <v>92.5</v>
      </c>
      <c r="H747" s="113">
        <v>86.95</v>
      </c>
      <c r="I747" s="113">
        <v>4517733</v>
      </c>
      <c r="J747" s="113">
        <v>412423535.55000001</v>
      </c>
      <c r="K747" s="115">
        <v>43529</v>
      </c>
      <c r="L747" s="113">
        <v>24647</v>
      </c>
      <c r="M747" s="113" t="s">
        <v>989</v>
      </c>
      <c r="N747" s="351"/>
    </row>
    <row r="748" spans="1:14">
      <c r="A748" s="113" t="s">
        <v>3351</v>
      </c>
      <c r="B748" s="113" t="s">
        <v>383</v>
      </c>
      <c r="C748" s="113">
        <v>161</v>
      </c>
      <c r="D748" s="113">
        <v>179</v>
      </c>
      <c r="E748" s="113">
        <v>152.5</v>
      </c>
      <c r="F748" s="113">
        <v>168.75</v>
      </c>
      <c r="G748" s="113">
        <v>171</v>
      </c>
      <c r="H748" s="113">
        <v>155.55000000000001</v>
      </c>
      <c r="I748" s="113">
        <v>2593</v>
      </c>
      <c r="J748" s="113">
        <v>433299.05</v>
      </c>
      <c r="K748" s="115">
        <v>43529</v>
      </c>
      <c r="L748" s="113">
        <v>57</v>
      </c>
      <c r="M748" s="113" t="s">
        <v>3352</v>
      </c>
      <c r="N748" s="351"/>
    </row>
    <row r="749" spans="1:14">
      <c r="A749" s="113" t="s">
        <v>990</v>
      </c>
      <c r="B749" s="113" t="s">
        <v>383</v>
      </c>
      <c r="C749" s="113">
        <v>100.5</v>
      </c>
      <c r="D749" s="113">
        <v>107.85</v>
      </c>
      <c r="E749" s="113">
        <v>100.5</v>
      </c>
      <c r="F749" s="113">
        <v>105.65</v>
      </c>
      <c r="G749" s="113">
        <v>105</v>
      </c>
      <c r="H749" s="113">
        <v>99.85</v>
      </c>
      <c r="I749" s="113">
        <v>220827</v>
      </c>
      <c r="J749" s="113">
        <v>23220213.199999999</v>
      </c>
      <c r="K749" s="115">
        <v>43529</v>
      </c>
      <c r="L749" s="113">
        <v>2138</v>
      </c>
      <c r="M749" s="113" t="s">
        <v>3122</v>
      </c>
      <c r="N749" s="351"/>
    </row>
    <row r="750" spans="1:14">
      <c r="A750" s="113" t="s">
        <v>991</v>
      </c>
      <c r="B750" s="113" t="s">
        <v>383</v>
      </c>
      <c r="C750" s="113">
        <v>80.7</v>
      </c>
      <c r="D750" s="113">
        <v>85.2</v>
      </c>
      <c r="E750" s="113">
        <v>79.400000000000006</v>
      </c>
      <c r="F750" s="113">
        <v>84.05</v>
      </c>
      <c r="G750" s="113">
        <v>84</v>
      </c>
      <c r="H750" s="113">
        <v>80.099999999999994</v>
      </c>
      <c r="I750" s="113">
        <v>570665</v>
      </c>
      <c r="J750" s="113">
        <v>47168934.450000003</v>
      </c>
      <c r="K750" s="115">
        <v>43529</v>
      </c>
      <c r="L750" s="113">
        <v>11086</v>
      </c>
      <c r="M750" s="113" t="s">
        <v>992</v>
      </c>
      <c r="N750" s="351"/>
    </row>
    <row r="751" spans="1:14">
      <c r="A751" s="113" t="s">
        <v>2995</v>
      </c>
      <c r="B751" s="113" t="s">
        <v>383</v>
      </c>
      <c r="C751" s="113">
        <v>2.9</v>
      </c>
      <c r="D751" s="113">
        <v>2.9</v>
      </c>
      <c r="E751" s="113">
        <v>2.75</v>
      </c>
      <c r="F751" s="113">
        <v>2.8</v>
      </c>
      <c r="G751" s="113">
        <v>2.85</v>
      </c>
      <c r="H751" s="113">
        <v>2.85</v>
      </c>
      <c r="I751" s="113">
        <v>142410</v>
      </c>
      <c r="J751" s="113">
        <v>395044.4</v>
      </c>
      <c r="K751" s="115">
        <v>43529</v>
      </c>
      <c r="L751" s="113">
        <v>249</v>
      </c>
      <c r="M751" s="113" t="s">
        <v>2996</v>
      </c>
      <c r="N751" s="351"/>
    </row>
    <row r="752" spans="1:14">
      <c r="A752" s="113" t="s">
        <v>3392</v>
      </c>
      <c r="B752" s="113" t="s">
        <v>383</v>
      </c>
      <c r="C752" s="113">
        <v>120.05</v>
      </c>
      <c r="D752" s="113">
        <v>123.9</v>
      </c>
      <c r="E752" s="113">
        <v>118</v>
      </c>
      <c r="F752" s="113">
        <v>121.9</v>
      </c>
      <c r="G752" s="113">
        <v>123.85</v>
      </c>
      <c r="H752" s="113">
        <v>120.2</v>
      </c>
      <c r="I752" s="113">
        <v>975</v>
      </c>
      <c r="J752" s="113">
        <v>117032.75</v>
      </c>
      <c r="K752" s="115">
        <v>43529</v>
      </c>
      <c r="L752" s="113">
        <v>36</v>
      </c>
      <c r="M752" s="113" t="s">
        <v>3393</v>
      </c>
      <c r="N752" s="351"/>
    </row>
    <row r="753" spans="1:14">
      <c r="A753" s="113" t="s">
        <v>102</v>
      </c>
      <c r="B753" s="113" t="s">
        <v>383</v>
      </c>
      <c r="C753" s="113">
        <v>6.2</v>
      </c>
      <c r="D753" s="113">
        <v>7</v>
      </c>
      <c r="E753" s="113">
        <v>6.2</v>
      </c>
      <c r="F753" s="113">
        <v>6.75</v>
      </c>
      <c r="G753" s="113">
        <v>6.75</v>
      </c>
      <c r="H753" s="113">
        <v>6.2</v>
      </c>
      <c r="I753" s="113">
        <v>50423271</v>
      </c>
      <c r="J753" s="113">
        <v>337092183.94999999</v>
      </c>
      <c r="K753" s="115">
        <v>43529</v>
      </c>
      <c r="L753" s="113">
        <v>23464</v>
      </c>
      <c r="M753" s="113" t="s">
        <v>993</v>
      </c>
      <c r="N753" s="351"/>
    </row>
    <row r="754" spans="1:14">
      <c r="A754" s="113" t="s">
        <v>2997</v>
      </c>
      <c r="B754" s="113" t="s">
        <v>383</v>
      </c>
      <c r="C754" s="113">
        <v>3.9</v>
      </c>
      <c r="D754" s="113">
        <v>3.9</v>
      </c>
      <c r="E754" s="113">
        <v>3.6</v>
      </c>
      <c r="F754" s="113">
        <v>3.6</v>
      </c>
      <c r="G754" s="113">
        <v>3.6</v>
      </c>
      <c r="H754" s="113">
        <v>3.75</v>
      </c>
      <c r="I754" s="113">
        <v>6984137</v>
      </c>
      <c r="J754" s="113">
        <v>25989717.800000001</v>
      </c>
      <c r="K754" s="115">
        <v>43529</v>
      </c>
      <c r="L754" s="113">
        <v>2880</v>
      </c>
      <c r="M754" s="113" t="s">
        <v>2998</v>
      </c>
      <c r="N754" s="351"/>
    </row>
    <row r="755" spans="1:14">
      <c r="A755" s="113" t="s">
        <v>2999</v>
      </c>
      <c r="B755" s="113" t="s">
        <v>383</v>
      </c>
      <c r="C755" s="113">
        <v>28</v>
      </c>
      <c r="D755" s="113">
        <v>29.95</v>
      </c>
      <c r="E755" s="113">
        <v>26.9</v>
      </c>
      <c r="F755" s="113">
        <v>29.3</v>
      </c>
      <c r="G755" s="113">
        <v>29.3</v>
      </c>
      <c r="H755" s="113">
        <v>28.9</v>
      </c>
      <c r="I755" s="113">
        <v>1283</v>
      </c>
      <c r="J755" s="113">
        <v>36814.199999999997</v>
      </c>
      <c r="K755" s="115">
        <v>43529</v>
      </c>
      <c r="L755" s="113">
        <v>39</v>
      </c>
      <c r="M755" s="113" t="s">
        <v>3000</v>
      </c>
      <c r="N755" s="351"/>
    </row>
    <row r="756" spans="1:14">
      <c r="A756" s="113" t="s">
        <v>243</v>
      </c>
      <c r="B756" s="113" t="s">
        <v>383</v>
      </c>
      <c r="C756" s="113">
        <v>1.9</v>
      </c>
      <c r="D756" s="113">
        <v>2.0499999999999998</v>
      </c>
      <c r="E756" s="113">
        <v>1.9</v>
      </c>
      <c r="F756" s="113">
        <v>2.0499999999999998</v>
      </c>
      <c r="G756" s="113">
        <v>2.0499999999999998</v>
      </c>
      <c r="H756" s="113">
        <v>1.9</v>
      </c>
      <c r="I756" s="113">
        <v>4576954</v>
      </c>
      <c r="J756" s="113">
        <v>9266100.5999999996</v>
      </c>
      <c r="K756" s="115">
        <v>43529</v>
      </c>
      <c r="L756" s="113">
        <v>973</v>
      </c>
      <c r="M756" s="113" t="s">
        <v>3001</v>
      </c>
      <c r="N756" s="351"/>
    </row>
    <row r="757" spans="1:14">
      <c r="A757" s="113" t="s">
        <v>994</v>
      </c>
      <c r="B757" s="113" t="s">
        <v>383</v>
      </c>
      <c r="C757" s="113">
        <v>36</v>
      </c>
      <c r="D757" s="113">
        <v>42.6</v>
      </c>
      <c r="E757" s="113">
        <v>36</v>
      </c>
      <c r="F757" s="113">
        <v>41.3</v>
      </c>
      <c r="G757" s="113">
        <v>41.4</v>
      </c>
      <c r="H757" s="113">
        <v>35.85</v>
      </c>
      <c r="I757" s="113">
        <v>2337370</v>
      </c>
      <c r="J757" s="113">
        <v>94972815.099999994</v>
      </c>
      <c r="K757" s="115">
        <v>43529</v>
      </c>
      <c r="L757" s="113">
        <v>9779</v>
      </c>
      <c r="M757" s="113" t="s">
        <v>3002</v>
      </c>
      <c r="N757" s="351"/>
    </row>
    <row r="758" spans="1:14">
      <c r="A758" s="113" t="s">
        <v>995</v>
      </c>
      <c r="B758" s="113" t="s">
        <v>383</v>
      </c>
      <c r="C758" s="113">
        <v>89</v>
      </c>
      <c r="D758" s="113">
        <v>98.9</v>
      </c>
      <c r="E758" s="113">
        <v>88.8</v>
      </c>
      <c r="F758" s="113">
        <v>94.7</v>
      </c>
      <c r="G758" s="113">
        <v>95</v>
      </c>
      <c r="H758" s="113">
        <v>88.35</v>
      </c>
      <c r="I758" s="113">
        <v>2169115</v>
      </c>
      <c r="J758" s="113">
        <v>205691148.30000001</v>
      </c>
      <c r="K758" s="115">
        <v>43529</v>
      </c>
      <c r="L758" s="113">
        <v>13980</v>
      </c>
      <c r="M758" s="113" t="s">
        <v>3003</v>
      </c>
      <c r="N758" s="351"/>
    </row>
    <row r="759" spans="1:14">
      <c r="A759" s="113" t="s">
        <v>103</v>
      </c>
      <c r="B759" s="113" t="s">
        <v>383</v>
      </c>
      <c r="C759" s="113">
        <v>66.3</v>
      </c>
      <c r="D759" s="113">
        <v>69</v>
      </c>
      <c r="E759" s="113">
        <v>65.900000000000006</v>
      </c>
      <c r="F759" s="113">
        <v>67.95</v>
      </c>
      <c r="G759" s="113">
        <v>68</v>
      </c>
      <c r="H759" s="113">
        <v>65.5</v>
      </c>
      <c r="I759" s="113">
        <v>2064435</v>
      </c>
      <c r="J759" s="113">
        <v>139023097.5</v>
      </c>
      <c r="K759" s="115">
        <v>43529</v>
      </c>
      <c r="L759" s="113">
        <v>12878</v>
      </c>
      <c r="M759" s="113" t="s">
        <v>996</v>
      </c>
      <c r="N759" s="351"/>
    </row>
    <row r="760" spans="1:14">
      <c r="A760" s="113" t="s">
        <v>997</v>
      </c>
      <c r="B760" s="113" t="s">
        <v>383</v>
      </c>
      <c r="C760" s="113">
        <v>2490</v>
      </c>
      <c r="D760" s="113">
        <v>2521</v>
      </c>
      <c r="E760" s="113">
        <v>2422.1</v>
      </c>
      <c r="F760" s="113">
        <v>2497.5500000000002</v>
      </c>
      <c r="G760" s="113">
        <v>2463</v>
      </c>
      <c r="H760" s="113">
        <v>2421.65</v>
      </c>
      <c r="I760" s="113">
        <v>4407</v>
      </c>
      <c r="J760" s="113">
        <v>10997543.85</v>
      </c>
      <c r="K760" s="115">
        <v>43529</v>
      </c>
      <c r="L760" s="113">
        <v>617</v>
      </c>
      <c r="M760" s="113" t="s">
        <v>998</v>
      </c>
      <c r="N760" s="351"/>
    </row>
    <row r="761" spans="1:14">
      <c r="A761" s="113" t="s">
        <v>104</v>
      </c>
      <c r="B761" s="113" t="s">
        <v>383</v>
      </c>
      <c r="C761" s="113">
        <v>284.95</v>
      </c>
      <c r="D761" s="113">
        <v>292.10000000000002</v>
      </c>
      <c r="E761" s="113">
        <v>282</v>
      </c>
      <c r="F761" s="113">
        <v>291.2</v>
      </c>
      <c r="G761" s="113">
        <v>290.64999999999998</v>
      </c>
      <c r="H761" s="113">
        <v>282.10000000000002</v>
      </c>
      <c r="I761" s="113">
        <v>11469935</v>
      </c>
      <c r="J761" s="113">
        <v>3300703378.4499998</v>
      </c>
      <c r="K761" s="115">
        <v>43529</v>
      </c>
      <c r="L761" s="113">
        <v>105306</v>
      </c>
      <c r="M761" s="113" t="s">
        <v>1982</v>
      </c>
      <c r="N761" s="351"/>
    </row>
    <row r="762" spans="1:14">
      <c r="A762" s="113" t="s">
        <v>2565</v>
      </c>
      <c r="B762" s="113" t="s">
        <v>383</v>
      </c>
      <c r="C762" s="113">
        <v>95.5</v>
      </c>
      <c r="D762" s="113">
        <v>104.05</v>
      </c>
      <c r="E762" s="113">
        <v>94.6</v>
      </c>
      <c r="F762" s="113">
        <v>102.2</v>
      </c>
      <c r="G762" s="113">
        <v>102.25</v>
      </c>
      <c r="H762" s="113">
        <v>94.1</v>
      </c>
      <c r="I762" s="113">
        <v>182169</v>
      </c>
      <c r="J762" s="113">
        <v>18440063.100000001</v>
      </c>
      <c r="K762" s="115">
        <v>43529</v>
      </c>
      <c r="L762" s="113">
        <v>1497</v>
      </c>
      <c r="M762" s="113" t="s">
        <v>1540</v>
      </c>
      <c r="N762" s="351"/>
    </row>
    <row r="763" spans="1:14">
      <c r="A763" s="113" t="s">
        <v>999</v>
      </c>
      <c r="B763" s="113" t="s">
        <v>383</v>
      </c>
      <c r="C763" s="113">
        <v>778.7</v>
      </c>
      <c r="D763" s="113">
        <v>786.9</v>
      </c>
      <c r="E763" s="113">
        <v>769.55</v>
      </c>
      <c r="F763" s="113">
        <v>780.7</v>
      </c>
      <c r="G763" s="113">
        <v>776.15</v>
      </c>
      <c r="H763" s="113">
        <v>779.2</v>
      </c>
      <c r="I763" s="113">
        <v>154979</v>
      </c>
      <c r="J763" s="113">
        <v>120694046.3</v>
      </c>
      <c r="K763" s="115">
        <v>43529</v>
      </c>
      <c r="L763" s="113">
        <v>8463</v>
      </c>
      <c r="M763" s="113" t="s">
        <v>1000</v>
      </c>
      <c r="N763" s="351"/>
    </row>
    <row r="764" spans="1:14">
      <c r="A764" s="113" t="s">
        <v>105</v>
      </c>
      <c r="B764" s="113" t="s">
        <v>383</v>
      </c>
      <c r="C764" s="113">
        <v>1276</v>
      </c>
      <c r="D764" s="113">
        <v>1287.95</v>
      </c>
      <c r="E764" s="113">
        <v>1261.25</v>
      </c>
      <c r="F764" s="113">
        <v>1274.25</v>
      </c>
      <c r="G764" s="113">
        <v>1270.9000000000001</v>
      </c>
      <c r="H764" s="113">
        <v>1276.75</v>
      </c>
      <c r="I764" s="113">
        <v>1676607</v>
      </c>
      <c r="J764" s="113">
        <v>2131197005.5</v>
      </c>
      <c r="K764" s="115">
        <v>43529</v>
      </c>
      <c r="L764" s="113">
        <v>48905</v>
      </c>
      <c r="M764" s="113" t="s">
        <v>1001</v>
      </c>
      <c r="N764" s="351"/>
    </row>
    <row r="765" spans="1:14">
      <c r="A765" s="113" t="s">
        <v>1002</v>
      </c>
      <c r="B765" s="113" t="s">
        <v>383</v>
      </c>
      <c r="C765" s="113">
        <v>124</v>
      </c>
      <c r="D765" s="113">
        <v>124</v>
      </c>
      <c r="E765" s="113">
        <v>120</v>
      </c>
      <c r="F765" s="113">
        <v>121.95</v>
      </c>
      <c r="G765" s="113">
        <v>122</v>
      </c>
      <c r="H765" s="113">
        <v>120.05</v>
      </c>
      <c r="I765" s="113">
        <v>26041</v>
      </c>
      <c r="J765" s="113">
        <v>3181302.6</v>
      </c>
      <c r="K765" s="115">
        <v>43529</v>
      </c>
      <c r="L765" s="113">
        <v>622</v>
      </c>
      <c r="M765" s="113" t="s">
        <v>1003</v>
      </c>
      <c r="N765" s="351"/>
    </row>
    <row r="766" spans="1:14">
      <c r="A766" s="113" t="s">
        <v>1004</v>
      </c>
      <c r="B766" s="113" t="s">
        <v>383</v>
      </c>
      <c r="C766" s="113">
        <v>278</v>
      </c>
      <c r="D766" s="113">
        <v>283.3</v>
      </c>
      <c r="E766" s="113">
        <v>276</v>
      </c>
      <c r="F766" s="113">
        <v>282.60000000000002</v>
      </c>
      <c r="G766" s="113">
        <v>282.55</v>
      </c>
      <c r="H766" s="113">
        <v>276.86</v>
      </c>
      <c r="I766" s="113">
        <v>121962</v>
      </c>
      <c r="J766" s="113">
        <v>34331709.030000001</v>
      </c>
      <c r="K766" s="115">
        <v>43529</v>
      </c>
      <c r="L766" s="113">
        <v>2861</v>
      </c>
      <c r="M766" s="113" t="s">
        <v>1005</v>
      </c>
      <c r="N766" s="351"/>
    </row>
    <row r="767" spans="1:14">
      <c r="A767" s="113" t="s">
        <v>106</v>
      </c>
      <c r="B767" s="113" t="s">
        <v>383</v>
      </c>
      <c r="C767" s="113">
        <v>520.9</v>
      </c>
      <c r="D767" s="113">
        <v>544.6</v>
      </c>
      <c r="E767" s="113">
        <v>520.9</v>
      </c>
      <c r="F767" s="113">
        <v>539.85</v>
      </c>
      <c r="G767" s="113">
        <v>537.5</v>
      </c>
      <c r="H767" s="113">
        <v>534.4</v>
      </c>
      <c r="I767" s="113">
        <v>2590941</v>
      </c>
      <c r="J767" s="113">
        <v>1387989906.4000001</v>
      </c>
      <c r="K767" s="115">
        <v>43529</v>
      </c>
      <c r="L767" s="113">
        <v>58611</v>
      </c>
      <c r="M767" s="113" t="s">
        <v>1006</v>
      </c>
      <c r="N767" s="351"/>
    </row>
    <row r="768" spans="1:14">
      <c r="A768" s="113" t="s">
        <v>1007</v>
      </c>
      <c r="B768" s="113" t="s">
        <v>383</v>
      </c>
      <c r="C768" s="113">
        <v>182</v>
      </c>
      <c r="D768" s="113">
        <v>186.75</v>
      </c>
      <c r="E768" s="113">
        <v>182</v>
      </c>
      <c r="F768" s="113">
        <v>184.85</v>
      </c>
      <c r="G768" s="113">
        <v>185.35</v>
      </c>
      <c r="H768" s="113">
        <v>180.55</v>
      </c>
      <c r="I768" s="113">
        <v>1645168</v>
      </c>
      <c r="J768" s="113">
        <v>304039197.19999999</v>
      </c>
      <c r="K768" s="115">
        <v>43529</v>
      </c>
      <c r="L768" s="113">
        <v>5226</v>
      </c>
      <c r="M768" s="113" t="s">
        <v>1008</v>
      </c>
      <c r="N768" s="351"/>
    </row>
    <row r="769" spans="1:14">
      <c r="A769" s="113" t="s">
        <v>1009</v>
      </c>
      <c r="B769" s="113" t="s">
        <v>383</v>
      </c>
      <c r="C769" s="113">
        <v>66.150000000000006</v>
      </c>
      <c r="D769" s="113">
        <v>69.95</v>
      </c>
      <c r="E769" s="113">
        <v>66.150000000000006</v>
      </c>
      <c r="F769" s="113">
        <v>68.599999999999994</v>
      </c>
      <c r="G769" s="113">
        <v>68.8</v>
      </c>
      <c r="H769" s="113">
        <v>65</v>
      </c>
      <c r="I769" s="113">
        <v>46275</v>
      </c>
      <c r="J769" s="113">
        <v>3152708.25</v>
      </c>
      <c r="K769" s="115">
        <v>43529</v>
      </c>
      <c r="L769" s="113">
        <v>461</v>
      </c>
      <c r="M769" s="113" t="s">
        <v>1010</v>
      </c>
      <c r="N769" s="351"/>
    </row>
    <row r="770" spans="1:14">
      <c r="A770" s="113" t="s">
        <v>1011</v>
      </c>
      <c r="B770" s="113" t="s">
        <v>383</v>
      </c>
      <c r="C770" s="113">
        <v>559.95000000000005</v>
      </c>
      <c r="D770" s="113">
        <v>564.35</v>
      </c>
      <c r="E770" s="113">
        <v>556.4</v>
      </c>
      <c r="F770" s="113">
        <v>562.15</v>
      </c>
      <c r="G770" s="113">
        <v>562.75</v>
      </c>
      <c r="H770" s="113">
        <v>555.95000000000005</v>
      </c>
      <c r="I770" s="113">
        <v>509918</v>
      </c>
      <c r="J770" s="113">
        <v>286063752.30000001</v>
      </c>
      <c r="K770" s="115">
        <v>43529</v>
      </c>
      <c r="L770" s="113">
        <v>12614</v>
      </c>
      <c r="M770" s="113" t="s">
        <v>1907</v>
      </c>
      <c r="N770" s="351"/>
    </row>
    <row r="771" spans="1:14">
      <c r="A771" s="113" t="s">
        <v>1012</v>
      </c>
      <c r="B771" s="113" t="s">
        <v>383</v>
      </c>
      <c r="C771" s="113">
        <v>162.44999999999999</v>
      </c>
      <c r="D771" s="113">
        <v>179.9</v>
      </c>
      <c r="E771" s="113">
        <v>158</v>
      </c>
      <c r="F771" s="113">
        <v>177.25</v>
      </c>
      <c r="G771" s="113">
        <v>177.2</v>
      </c>
      <c r="H771" s="113">
        <v>160.5</v>
      </c>
      <c r="I771" s="113">
        <v>55351</v>
      </c>
      <c r="J771" s="113">
        <v>9597108.4000000004</v>
      </c>
      <c r="K771" s="115">
        <v>43529</v>
      </c>
      <c r="L771" s="113">
        <v>1832</v>
      </c>
      <c r="M771" s="113" t="s">
        <v>1013</v>
      </c>
      <c r="N771" s="351"/>
    </row>
    <row r="772" spans="1:14">
      <c r="A772" s="113" t="s">
        <v>1014</v>
      </c>
      <c r="B772" s="113" t="s">
        <v>383</v>
      </c>
      <c r="C772" s="113">
        <v>396.05</v>
      </c>
      <c r="D772" s="113">
        <v>403.05</v>
      </c>
      <c r="E772" s="113">
        <v>388.05</v>
      </c>
      <c r="F772" s="113">
        <v>395.75</v>
      </c>
      <c r="G772" s="113">
        <v>393.9</v>
      </c>
      <c r="H772" s="113">
        <v>399.8</v>
      </c>
      <c r="I772" s="113">
        <v>62425</v>
      </c>
      <c r="J772" s="113">
        <v>24573443.850000001</v>
      </c>
      <c r="K772" s="115">
        <v>43529</v>
      </c>
      <c r="L772" s="113">
        <v>2579</v>
      </c>
      <c r="M772" s="113" t="s">
        <v>3004</v>
      </c>
      <c r="N772" s="351"/>
    </row>
    <row r="773" spans="1:14">
      <c r="A773" s="113" t="s">
        <v>3478</v>
      </c>
      <c r="B773" s="113" t="s">
        <v>3181</v>
      </c>
      <c r="C773" s="113">
        <v>268.89999999999998</v>
      </c>
      <c r="D773" s="113">
        <v>280</v>
      </c>
      <c r="E773" s="113">
        <v>260.10000000000002</v>
      </c>
      <c r="F773" s="113">
        <v>279</v>
      </c>
      <c r="G773" s="113">
        <v>279</v>
      </c>
      <c r="H773" s="113">
        <v>268.89999999999998</v>
      </c>
      <c r="I773" s="113">
        <v>1111</v>
      </c>
      <c r="J773" s="113">
        <v>309870.40000000002</v>
      </c>
      <c r="K773" s="115">
        <v>43529</v>
      </c>
      <c r="L773" s="113">
        <v>23</v>
      </c>
      <c r="M773" s="113" t="s">
        <v>3479</v>
      </c>
      <c r="N773" s="351"/>
    </row>
    <row r="774" spans="1:14">
      <c r="A774" s="113" t="s">
        <v>1015</v>
      </c>
      <c r="B774" s="113" t="s">
        <v>383</v>
      </c>
      <c r="C774" s="113">
        <v>42.9</v>
      </c>
      <c r="D774" s="113">
        <v>45.5</v>
      </c>
      <c r="E774" s="113">
        <v>41.8</v>
      </c>
      <c r="F774" s="113">
        <v>44.95</v>
      </c>
      <c r="G774" s="113">
        <v>45.15</v>
      </c>
      <c r="H774" s="113">
        <v>42.35</v>
      </c>
      <c r="I774" s="113">
        <v>115260</v>
      </c>
      <c r="J774" s="113">
        <v>5100516.2</v>
      </c>
      <c r="K774" s="115">
        <v>43529</v>
      </c>
      <c r="L774" s="113">
        <v>948</v>
      </c>
      <c r="M774" s="113" t="s">
        <v>1016</v>
      </c>
      <c r="N774" s="351"/>
    </row>
    <row r="775" spans="1:14">
      <c r="A775" s="113" t="s">
        <v>2428</v>
      </c>
      <c r="B775" s="113" t="s">
        <v>383</v>
      </c>
      <c r="C775" s="113">
        <v>172.25</v>
      </c>
      <c r="D775" s="113">
        <v>172.3</v>
      </c>
      <c r="E775" s="113">
        <v>164.05</v>
      </c>
      <c r="F775" s="113">
        <v>168.7</v>
      </c>
      <c r="G775" s="113">
        <v>168</v>
      </c>
      <c r="H775" s="113">
        <v>161.9</v>
      </c>
      <c r="I775" s="113">
        <v>21432</v>
      </c>
      <c r="J775" s="113">
        <v>3601959.95</v>
      </c>
      <c r="K775" s="115">
        <v>43529</v>
      </c>
      <c r="L775" s="113">
        <v>369</v>
      </c>
      <c r="M775" s="113" t="s">
        <v>2429</v>
      </c>
      <c r="N775" s="351"/>
    </row>
    <row r="776" spans="1:14">
      <c r="A776" s="113" t="s">
        <v>1841</v>
      </c>
      <c r="B776" s="113" t="s">
        <v>383</v>
      </c>
      <c r="C776" s="113">
        <v>4.5</v>
      </c>
      <c r="D776" s="113">
        <v>4.8</v>
      </c>
      <c r="E776" s="113">
        <v>4.4000000000000004</v>
      </c>
      <c r="F776" s="113">
        <v>4.6500000000000004</v>
      </c>
      <c r="G776" s="113">
        <v>4.55</v>
      </c>
      <c r="H776" s="113">
        <v>4.5999999999999996</v>
      </c>
      <c r="I776" s="113">
        <v>1274</v>
      </c>
      <c r="J776" s="113">
        <v>5906.9</v>
      </c>
      <c r="K776" s="115">
        <v>43529</v>
      </c>
      <c r="L776" s="113">
        <v>20</v>
      </c>
      <c r="M776" s="113" t="s">
        <v>1842</v>
      </c>
      <c r="N776" s="351"/>
    </row>
    <row r="777" spans="1:14">
      <c r="A777" s="113" t="s">
        <v>1017</v>
      </c>
      <c r="B777" s="113" t="s">
        <v>383</v>
      </c>
      <c r="C777" s="113">
        <v>60.85</v>
      </c>
      <c r="D777" s="113">
        <v>64.099999999999994</v>
      </c>
      <c r="E777" s="113">
        <v>60.05</v>
      </c>
      <c r="F777" s="113">
        <v>63.15</v>
      </c>
      <c r="G777" s="113">
        <v>63.6</v>
      </c>
      <c r="H777" s="113">
        <v>60.85</v>
      </c>
      <c r="I777" s="113">
        <v>47267</v>
      </c>
      <c r="J777" s="113">
        <v>2956660.3</v>
      </c>
      <c r="K777" s="115">
        <v>43529</v>
      </c>
      <c r="L777" s="113">
        <v>647</v>
      </c>
      <c r="M777" s="113" t="s">
        <v>1018</v>
      </c>
      <c r="N777" s="351"/>
    </row>
    <row r="778" spans="1:14">
      <c r="A778" s="113" t="s">
        <v>201</v>
      </c>
      <c r="B778" s="113" t="s">
        <v>383</v>
      </c>
      <c r="C778" s="113">
        <v>449.8</v>
      </c>
      <c r="D778" s="113">
        <v>449.8</v>
      </c>
      <c r="E778" s="113">
        <v>437.95</v>
      </c>
      <c r="F778" s="113">
        <v>440.4</v>
      </c>
      <c r="G778" s="113">
        <v>441.5</v>
      </c>
      <c r="H778" s="113">
        <v>446.2</v>
      </c>
      <c r="I778" s="113">
        <v>305507</v>
      </c>
      <c r="J778" s="113">
        <v>134580820.94999999</v>
      </c>
      <c r="K778" s="115">
        <v>43529</v>
      </c>
      <c r="L778" s="113">
        <v>20285</v>
      </c>
      <c r="M778" s="113" t="s">
        <v>1019</v>
      </c>
      <c r="N778" s="351"/>
    </row>
    <row r="779" spans="1:14">
      <c r="A779" s="113" t="s">
        <v>2558</v>
      </c>
      <c r="B779" s="113" t="s">
        <v>383</v>
      </c>
      <c r="C779" s="113">
        <v>200.85</v>
      </c>
      <c r="D779" s="113">
        <v>203.35</v>
      </c>
      <c r="E779" s="113">
        <v>198.5</v>
      </c>
      <c r="F779" s="113">
        <v>200.65</v>
      </c>
      <c r="G779" s="113">
        <v>200.6</v>
      </c>
      <c r="H779" s="113">
        <v>200.95</v>
      </c>
      <c r="I779" s="113">
        <v>44289</v>
      </c>
      <c r="J779" s="113">
        <v>8871933.3000000007</v>
      </c>
      <c r="K779" s="115">
        <v>43529</v>
      </c>
      <c r="L779" s="113">
        <v>509</v>
      </c>
      <c r="M779" s="113" t="s">
        <v>2560</v>
      </c>
      <c r="N779" s="351"/>
    </row>
    <row r="780" spans="1:14">
      <c r="A780" s="113" t="s">
        <v>2540</v>
      </c>
      <c r="B780" s="113" t="s">
        <v>383</v>
      </c>
      <c r="C780" s="113">
        <v>17.399999999999999</v>
      </c>
      <c r="D780" s="113">
        <v>17.75</v>
      </c>
      <c r="E780" s="113">
        <v>16.8</v>
      </c>
      <c r="F780" s="113">
        <v>17.600000000000001</v>
      </c>
      <c r="G780" s="113">
        <v>17.25</v>
      </c>
      <c r="H780" s="113">
        <v>17.399999999999999</v>
      </c>
      <c r="I780" s="113">
        <v>643</v>
      </c>
      <c r="J780" s="113">
        <v>11006.55</v>
      </c>
      <c r="K780" s="115">
        <v>43529</v>
      </c>
      <c r="L780" s="113">
        <v>24</v>
      </c>
      <c r="M780" s="113" t="s">
        <v>2541</v>
      </c>
      <c r="N780" s="351"/>
    </row>
    <row r="781" spans="1:14">
      <c r="A781" s="113" t="s">
        <v>202</v>
      </c>
      <c r="B781" s="113" t="s">
        <v>383</v>
      </c>
      <c r="C781" s="113">
        <v>70</v>
      </c>
      <c r="D781" s="113">
        <v>72.25</v>
      </c>
      <c r="E781" s="113">
        <v>68.849999999999994</v>
      </c>
      <c r="F781" s="113">
        <v>72.05</v>
      </c>
      <c r="G781" s="113">
        <v>71.900000000000006</v>
      </c>
      <c r="H781" s="113">
        <v>68.95</v>
      </c>
      <c r="I781" s="113">
        <v>3393655</v>
      </c>
      <c r="J781" s="113">
        <v>239176124.44999999</v>
      </c>
      <c r="K781" s="115">
        <v>43529</v>
      </c>
      <c r="L781" s="113">
        <v>22356</v>
      </c>
      <c r="M781" s="113" t="s">
        <v>1925</v>
      </c>
      <c r="N781" s="351"/>
    </row>
    <row r="782" spans="1:14">
      <c r="A782" s="113" t="s">
        <v>3462</v>
      </c>
      <c r="B782" s="113" t="s">
        <v>383</v>
      </c>
      <c r="C782" s="113">
        <v>0.85</v>
      </c>
      <c r="D782" s="113">
        <v>0.85</v>
      </c>
      <c r="E782" s="113">
        <v>0.85</v>
      </c>
      <c r="F782" s="113">
        <v>0.85</v>
      </c>
      <c r="G782" s="113">
        <v>0.85</v>
      </c>
      <c r="H782" s="113">
        <v>0.8</v>
      </c>
      <c r="I782" s="113">
        <v>13297</v>
      </c>
      <c r="J782" s="113">
        <v>11302.45</v>
      </c>
      <c r="K782" s="115">
        <v>43529</v>
      </c>
      <c r="L782" s="113">
        <v>9</v>
      </c>
      <c r="M782" s="113" t="s">
        <v>3463</v>
      </c>
      <c r="N782" s="351"/>
    </row>
    <row r="783" spans="1:14">
      <c r="A783" s="113" t="s">
        <v>1926</v>
      </c>
      <c r="B783" s="113" t="s">
        <v>383</v>
      </c>
      <c r="C783" s="113">
        <v>5.4</v>
      </c>
      <c r="D783" s="113">
        <v>5.45</v>
      </c>
      <c r="E783" s="113">
        <v>5</v>
      </c>
      <c r="F783" s="113">
        <v>5.05</v>
      </c>
      <c r="G783" s="113">
        <v>5.3</v>
      </c>
      <c r="H783" s="113">
        <v>5.2</v>
      </c>
      <c r="I783" s="113">
        <v>27600</v>
      </c>
      <c r="J783" s="113">
        <v>143396.9</v>
      </c>
      <c r="K783" s="115">
        <v>43529</v>
      </c>
      <c r="L783" s="113">
        <v>67</v>
      </c>
      <c r="M783" s="113" t="s">
        <v>1927</v>
      </c>
      <c r="N783" s="351"/>
    </row>
    <row r="784" spans="1:14">
      <c r="A784" s="113" t="s">
        <v>1020</v>
      </c>
      <c r="B784" s="113" t="s">
        <v>383</v>
      </c>
      <c r="C784" s="113">
        <v>732.35</v>
      </c>
      <c r="D784" s="113">
        <v>754</v>
      </c>
      <c r="E784" s="113">
        <v>720.1</v>
      </c>
      <c r="F784" s="113">
        <v>748</v>
      </c>
      <c r="G784" s="113">
        <v>741</v>
      </c>
      <c r="H784" s="113">
        <v>732.35</v>
      </c>
      <c r="I784" s="113">
        <v>6582</v>
      </c>
      <c r="J784" s="113">
        <v>4873310.45</v>
      </c>
      <c r="K784" s="115">
        <v>43529</v>
      </c>
      <c r="L784" s="113">
        <v>606</v>
      </c>
      <c r="M784" s="113" t="s">
        <v>1021</v>
      </c>
      <c r="N784" s="351"/>
    </row>
    <row r="785" spans="1:14">
      <c r="A785" s="113" t="s">
        <v>1022</v>
      </c>
      <c r="B785" s="113" t="s">
        <v>383</v>
      </c>
      <c r="C785" s="113">
        <v>85.4</v>
      </c>
      <c r="D785" s="113">
        <v>92</v>
      </c>
      <c r="E785" s="113">
        <v>85.4</v>
      </c>
      <c r="F785" s="113">
        <v>91.7</v>
      </c>
      <c r="G785" s="113">
        <v>92</v>
      </c>
      <c r="H785" s="113">
        <v>86.8</v>
      </c>
      <c r="I785" s="113">
        <v>63568</v>
      </c>
      <c r="J785" s="113">
        <v>5793394.5499999998</v>
      </c>
      <c r="K785" s="115">
        <v>43529</v>
      </c>
      <c r="L785" s="113">
        <v>615</v>
      </c>
      <c r="M785" s="113" t="s">
        <v>1023</v>
      </c>
      <c r="N785" s="351"/>
    </row>
    <row r="786" spans="1:14">
      <c r="A786" s="113" t="s">
        <v>1024</v>
      </c>
      <c r="B786" s="113" t="s">
        <v>383</v>
      </c>
      <c r="C786" s="113">
        <v>17.5</v>
      </c>
      <c r="D786" s="113">
        <v>18.2</v>
      </c>
      <c r="E786" s="113">
        <v>17.5</v>
      </c>
      <c r="F786" s="113">
        <v>17.95</v>
      </c>
      <c r="G786" s="113">
        <v>17.899999999999999</v>
      </c>
      <c r="H786" s="113">
        <v>17.7</v>
      </c>
      <c r="I786" s="113">
        <v>291278</v>
      </c>
      <c r="J786" s="113">
        <v>5190734.55</v>
      </c>
      <c r="K786" s="115">
        <v>43529</v>
      </c>
      <c r="L786" s="113">
        <v>827</v>
      </c>
      <c r="M786" s="113" t="s">
        <v>1025</v>
      </c>
      <c r="N786" s="351"/>
    </row>
    <row r="787" spans="1:14">
      <c r="A787" s="113" t="s">
        <v>2518</v>
      </c>
      <c r="B787" s="113" t="s">
        <v>383</v>
      </c>
      <c r="C787" s="113">
        <v>459.25</v>
      </c>
      <c r="D787" s="113">
        <v>475</v>
      </c>
      <c r="E787" s="113">
        <v>450.4</v>
      </c>
      <c r="F787" s="113">
        <v>469.1</v>
      </c>
      <c r="G787" s="113">
        <v>471</v>
      </c>
      <c r="H787" s="113">
        <v>449.9</v>
      </c>
      <c r="I787" s="113">
        <v>2620</v>
      </c>
      <c r="J787" s="113">
        <v>1226967.45</v>
      </c>
      <c r="K787" s="115">
        <v>43529</v>
      </c>
      <c r="L787" s="113">
        <v>71</v>
      </c>
      <c r="M787" s="113" t="s">
        <v>2519</v>
      </c>
      <c r="N787" s="351"/>
    </row>
    <row r="788" spans="1:14">
      <c r="A788" s="113" t="s">
        <v>1026</v>
      </c>
      <c r="B788" s="113" t="s">
        <v>383</v>
      </c>
      <c r="C788" s="113">
        <v>270</v>
      </c>
      <c r="D788" s="113">
        <v>275.64999999999998</v>
      </c>
      <c r="E788" s="113">
        <v>268.89999999999998</v>
      </c>
      <c r="F788" s="113">
        <v>273.60000000000002</v>
      </c>
      <c r="G788" s="113">
        <v>274</v>
      </c>
      <c r="H788" s="113">
        <v>268</v>
      </c>
      <c r="I788" s="113">
        <v>566167</v>
      </c>
      <c r="J788" s="113">
        <v>154868018.75</v>
      </c>
      <c r="K788" s="115">
        <v>43529</v>
      </c>
      <c r="L788" s="113">
        <v>20892</v>
      </c>
      <c r="M788" s="113" t="s">
        <v>1027</v>
      </c>
      <c r="N788" s="351"/>
    </row>
    <row r="789" spans="1:14">
      <c r="A789" s="113" t="s">
        <v>1028</v>
      </c>
      <c r="B789" s="113" t="s">
        <v>383</v>
      </c>
      <c r="C789" s="113">
        <v>16.45</v>
      </c>
      <c r="D789" s="113">
        <v>18.3</v>
      </c>
      <c r="E789" s="113">
        <v>16.45</v>
      </c>
      <c r="F789" s="113">
        <v>18.149999999999999</v>
      </c>
      <c r="G789" s="113">
        <v>18.25</v>
      </c>
      <c r="H789" s="113">
        <v>16.399999999999999</v>
      </c>
      <c r="I789" s="113">
        <v>148550</v>
      </c>
      <c r="J789" s="113">
        <v>2619427.4</v>
      </c>
      <c r="K789" s="115">
        <v>43529</v>
      </c>
      <c r="L789" s="113">
        <v>630</v>
      </c>
      <c r="M789" s="113" t="s">
        <v>1029</v>
      </c>
      <c r="N789" s="351"/>
    </row>
    <row r="790" spans="1:14">
      <c r="A790" s="113" t="s">
        <v>3005</v>
      </c>
      <c r="B790" s="113" t="s">
        <v>383</v>
      </c>
      <c r="C790" s="113">
        <v>353.45</v>
      </c>
      <c r="D790" s="113">
        <v>378</v>
      </c>
      <c r="E790" s="113">
        <v>353</v>
      </c>
      <c r="F790" s="113">
        <v>376.05</v>
      </c>
      <c r="G790" s="113">
        <v>377.5</v>
      </c>
      <c r="H790" s="113">
        <v>352.25</v>
      </c>
      <c r="I790" s="113">
        <v>250144</v>
      </c>
      <c r="J790" s="113">
        <v>92437501.950000003</v>
      </c>
      <c r="K790" s="115">
        <v>43529</v>
      </c>
      <c r="L790" s="113">
        <v>5868</v>
      </c>
      <c r="M790" s="113" t="s">
        <v>3006</v>
      </c>
      <c r="N790" s="351"/>
    </row>
    <row r="791" spans="1:14">
      <c r="A791" s="113" t="s">
        <v>2430</v>
      </c>
      <c r="B791" s="113" t="s">
        <v>3181</v>
      </c>
      <c r="C791" s="113">
        <v>36</v>
      </c>
      <c r="D791" s="113">
        <v>38.1</v>
      </c>
      <c r="E791" s="113">
        <v>36</v>
      </c>
      <c r="F791" s="113">
        <v>37.799999999999997</v>
      </c>
      <c r="G791" s="113">
        <v>38</v>
      </c>
      <c r="H791" s="113">
        <v>37</v>
      </c>
      <c r="I791" s="113">
        <v>43558</v>
      </c>
      <c r="J791" s="113">
        <v>1626757.25</v>
      </c>
      <c r="K791" s="115">
        <v>43529</v>
      </c>
      <c r="L791" s="113">
        <v>209</v>
      </c>
      <c r="M791" s="113" t="s">
        <v>2431</v>
      </c>
      <c r="N791" s="351"/>
    </row>
    <row r="792" spans="1:14">
      <c r="A792" s="113" t="s">
        <v>3232</v>
      </c>
      <c r="B792" s="113" t="s">
        <v>3181</v>
      </c>
      <c r="C792" s="113">
        <v>23</v>
      </c>
      <c r="D792" s="113">
        <v>23.1</v>
      </c>
      <c r="E792" s="113">
        <v>23</v>
      </c>
      <c r="F792" s="113">
        <v>23.1</v>
      </c>
      <c r="G792" s="113">
        <v>23.1</v>
      </c>
      <c r="H792" s="113">
        <v>22</v>
      </c>
      <c r="I792" s="113">
        <v>2515</v>
      </c>
      <c r="J792" s="113">
        <v>57863.5</v>
      </c>
      <c r="K792" s="115">
        <v>43529</v>
      </c>
      <c r="L792" s="113">
        <v>14</v>
      </c>
      <c r="M792" s="113" t="s">
        <v>3233</v>
      </c>
      <c r="N792" s="351"/>
    </row>
    <row r="793" spans="1:14">
      <c r="A793" s="113" t="s">
        <v>3423</v>
      </c>
      <c r="B793" s="113" t="s">
        <v>383</v>
      </c>
      <c r="C793" s="113">
        <v>30.7</v>
      </c>
      <c r="D793" s="113">
        <v>32.200000000000003</v>
      </c>
      <c r="E793" s="113">
        <v>30.5</v>
      </c>
      <c r="F793" s="113">
        <v>31.1</v>
      </c>
      <c r="G793" s="113">
        <v>31.1</v>
      </c>
      <c r="H793" s="113">
        <v>31.35</v>
      </c>
      <c r="I793" s="113">
        <v>3519</v>
      </c>
      <c r="J793" s="113">
        <v>109200.95</v>
      </c>
      <c r="K793" s="115">
        <v>43529</v>
      </c>
      <c r="L793" s="113">
        <v>23</v>
      </c>
      <c r="M793" s="113" t="s">
        <v>3424</v>
      </c>
      <c r="N793" s="351"/>
    </row>
    <row r="794" spans="1:14">
      <c r="A794" s="113" t="s">
        <v>1030</v>
      </c>
      <c r="B794" s="113" t="s">
        <v>383</v>
      </c>
      <c r="C794" s="113">
        <v>66</v>
      </c>
      <c r="D794" s="113">
        <v>71.849999999999994</v>
      </c>
      <c r="E794" s="113">
        <v>65</v>
      </c>
      <c r="F794" s="113">
        <v>71.45</v>
      </c>
      <c r="G794" s="113">
        <v>71.599999999999994</v>
      </c>
      <c r="H794" s="113">
        <v>65.400000000000006</v>
      </c>
      <c r="I794" s="113">
        <v>682465</v>
      </c>
      <c r="J794" s="113">
        <v>47408228.600000001</v>
      </c>
      <c r="K794" s="115">
        <v>43529</v>
      </c>
      <c r="L794" s="113">
        <v>4568</v>
      </c>
      <c r="M794" s="113" t="s">
        <v>1031</v>
      </c>
      <c r="N794" s="351"/>
    </row>
    <row r="795" spans="1:14">
      <c r="A795" s="113" t="s">
        <v>3543</v>
      </c>
      <c r="B795" s="113" t="s">
        <v>383</v>
      </c>
      <c r="C795" s="113">
        <v>47.1</v>
      </c>
      <c r="D795" s="113">
        <v>47.1</v>
      </c>
      <c r="E795" s="113">
        <v>47.1</v>
      </c>
      <c r="F795" s="113">
        <v>47.1</v>
      </c>
      <c r="G795" s="113">
        <v>47.1</v>
      </c>
      <c r="H795" s="113">
        <v>46.95</v>
      </c>
      <c r="I795" s="113">
        <v>36</v>
      </c>
      <c r="J795" s="113">
        <v>1695.6</v>
      </c>
      <c r="K795" s="115">
        <v>43529</v>
      </c>
      <c r="L795" s="113">
        <v>1</v>
      </c>
      <c r="M795" s="113" t="s">
        <v>3544</v>
      </c>
      <c r="N795" s="351"/>
    </row>
    <row r="796" spans="1:14">
      <c r="A796" s="113" t="s">
        <v>3234</v>
      </c>
      <c r="B796" s="113" t="s">
        <v>3181</v>
      </c>
      <c r="C796" s="113">
        <v>1.6</v>
      </c>
      <c r="D796" s="113">
        <v>1.6</v>
      </c>
      <c r="E796" s="113">
        <v>1.5</v>
      </c>
      <c r="F796" s="113">
        <v>1.6</v>
      </c>
      <c r="G796" s="113">
        <v>1.6</v>
      </c>
      <c r="H796" s="113">
        <v>1.55</v>
      </c>
      <c r="I796" s="113">
        <v>1424067</v>
      </c>
      <c r="J796" s="113">
        <v>2206696.15</v>
      </c>
      <c r="K796" s="115">
        <v>43529</v>
      </c>
      <c r="L796" s="113">
        <v>428</v>
      </c>
      <c r="M796" s="113" t="s">
        <v>3235</v>
      </c>
      <c r="N796" s="351"/>
    </row>
    <row r="797" spans="1:14">
      <c r="A797" s="113" t="s">
        <v>2292</v>
      </c>
      <c r="B797" s="113" t="s">
        <v>383</v>
      </c>
      <c r="C797" s="113">
        <v>366</v>
      </c>
      <c r="D797" s="113">
        <v>394.95</v>
      </c>
      <c r="E797" s="113">
        <v>366</v>
      </c>
      <c r="F797" s="113">
        <v>387.6</v>
      </c>
      <c r="G797" s="113">
        <v>386</v>
      </c>
      <c r="H797" s="113">
        <v>367.65</v>
      </c>
      <c r="I797" s="113">
        <v>8744</v>
      </c>
      <c r="J797" s="113">
        <v>3348744.05</v>
      </c>
      <c r="K797" s="115">
        <v>43529</v>
      </c>
      <c r="L797" s="113">
        <v>1263</v>
      </c>
      <c r="M797" s="113" t="s">
        <v>2293</v>
      </c>
      <c r="N797" s="351"/>
    </row>
    <row r="798" spans="1:14">
      <c r="A798" s="113" t="s">
        <v>3687</v>
      </c>
      <c r="B798" s="113" t="s">
        <v>3181</v>
      </c>
      <c r="C798" s="113">
        <v>9.5</v>
      </c>
      <c r="D798" s="113">
        <v>9.5</v>
      </c>
      <c r="E798" s="113">
        <v>9.5</v>
      </c>
      <c r="F798" s="113">
        <v>9.5</v>
      </c>
      <c r="G798" s="113">
        <v>9.5</v>
      </c>
      <c r="H798" s="113">
        <v>10</v>
      </c>
      <c r="I798" s="113">
        <v>511</v>
      </c>
      <c r="J798" s="113">
        <v>4854.5</v>
      </c>
      <c r="K798" s="115">
        <v>43529</v>
      </c>
      <c r="L798" s="113">
        <v>8</v>
      </c>
      <c r="M798" s="113" t="s">
        <v>3688</v>
      </c>
      <c r="N798" s="351"/>
    </row>
    <row r="799" spans="1:14">
      <c r="A799" s="113" t="s">
        <v>3689</v>
      </c>
      <c r="B799" s="113" t="s">
        <v>3181</v>
      </c>
      <c r="C799" s="113">
        <v>15.65</v>
      </c>
      <c r="D799" s="113">
        <v>15.7</v>
      </c>
      <c r="E799" s="113">
        <v>15.65</v>
      </c>
      <c r="F799" s="113">
        <v>15.65</v>
      </c>
      <c r="G799" s="113">
        <v>15.7</v>
      </c>
      <c r="H799" s="113">
        <v>15.7</v>
      </c>
      <c r="I799" s="113">
        <v>51</v>
      </c>
      <c r="J799" s="113">
        <v>799.5</v>
      </c>
      <c r="K799" s="115">
        <v>43529</v>
      </c>
      <c r="L799" s="113">
        <v>2</v>
      </c>
      <c r="M799" s="113" t="s">
        <v>3690</v>
      </c>
      <c r="N799" s="351"/>
    </row>
    <row r="800" spans="1:14">
      <c r="A800" s="113" t="s">
        <v>1032</v>
      </c>
      <c r="B800" s="113" t="s">
        <v>383</v>
      </c>
      <c r="C800" s="113">
        <v>1690.05</v>
      </c>
      <c r="D800" s="113">
        <v>1703</v>
      </c>
      <c r="E800" s="113">
        <v>1646</v>
      </c>
      <c r="F800" s="113">
        <v>1664.95</v>
      </c>
      <c r="G800" s="113">
        <v>1651.45</v>
      </c>
      <c r="H800" s="113">
        <v>1666.45</v>
      </c>
      <c r="I800" s="113">
        <v>2473</v>
      </c>
      <c r="J800" s="113">
        <v>4127977.15</v>
      </c>
      <c r="K800" s="115">
        <v>43529</v>
      </c>
      <c r="L800" s="113">
        <v>430</v>
      </c>
      <c r="M800" s="113" t="s">
        <v>1033</v>
      </c>
      <c r="N800" s="351"/>
    </row>
    <row r="801" spans="1:14">
      <c r="A801" s="113" t="s">
        <v>2294</v>
      </c>
      <c r="B801" s="113" t="s">
        <v>383</v>
      </c>
      <c r="C801" s="113">
        <v>194.4</v>
      </c>
      <c r="D801" s="113">
        <v>204.8</v>
      </c>
      <c r="E801" s="113">
        <v>193.1</v>
      </c>
      <c r="F801" s="113">
        <v>202.65</v>
      </c>
      <c r="G801" s="113">
        <v>202.9</v>
      </c>
      <c r="H801" s="113">
        <v>192.1</v>
      </c>
      <c r="I801" s="113">
        <v>71089</v>
      </c>
      <c r="J801" s="113">
        <v>14316819.25</v>
      </c>
      <c r="K801" s="115">
        <v>43529</v>
      </c>
      <c r="L801" s="113">
        <v>1715</v>
      </c>
      <c r="M801" s="113" t="s">
        <v>2295</v>
      </c>
      <c r="N801" s="351"/>
    </row>
    <row r="802" spans="1:14">
      <c r="A802" s="113" t="s">
        <v>2592</v>
      </c>
      <c r="B802" s="113" t="s">
        <v>383</v>
      </c>
      <c r="C802" s="113">
        <v>655</v>
      </c>
      <c r="D802" s="113">
        <v>683.35</v>
      </c>
      <c r="E802" s="113">
        <v>640</v>
      </c>
      <c r="F802" s="113">
        <v>676.1</v>
      </c>
      <c r="G802" s="113">
        <v>670</v>
      </c>
      <c r="H802" s="113">
        <v>638.65</v>
      </c>
      <c r="I802" s="113">
        <v>2264</v>
      </c>
      <c r="J802" s="113">
        <v>1499709.7</v>
      </c>
      <c r="K802" s="115">
        <v>43529</v>
      </c>
      <c r="L802" s="113">
        <v>236</v>
      </c>
      <c r="M802" s="113" t="s">
        <v>2593</v>
      </c>
      <c r="N802" s="351"/>
    </row>
    <row r="803" spans="1:14">
      <c r="A803" s="113" t="s">
        <v>2046</v>
      </c>
      <c r="B803" s="113" t="s">
        <v>383</v>
      </c>
      <c r="C803" s="113">
        <v>130.75</v>
      </c>
      <c r="D803" s="113">
        <v>141.80000000000001</v>
      </c>
      <c r="E803" s="113">
        <v>129.25</v>
      </c>
      <c r="F803" s="113">
        <v>136.80000000000001</v>
      </c>
      <c r="G803" s="113">
        <v>137</v>
      </c>
      <c r="H803" s="113">
        <v>130.19999999999999</v>
      </c>
      <c r="I803" s="113">
        <v>34335</v>
      </c>
      <c r="J803" s="113">
        <v>4693656</v>
      </c>
      <c r="K803" s="115">
        <v>43529</v>
      </c>
      <c r="L803" s="113">
        <v>942</v>
      </c>
      <c r="M803" s="113" t="s">
        <v>2047</v>
      </c>
      <c r="N803" s="351"/>
    </row>
    <row r="804" spans="1:14">
      <c r="A804" s="113" t="s">
        <v>1034</v>
      </c>
      <c r="B804" s="113" t="s">
        <v>383</v>
      </c>
      <c r="C804" s="113">
        <v>402.9</v>
      </c>
      <c r="D804" s="113">
        <v>470</v>
      </c>
      <c r="E804" s="113">
        <v>401.5</v>
      </c>
      <c r="F804" s="113">
        <v>456</v>
      </c>
      <c r="G804" s="113">
        <v>460</v>
      </c>
      <c r="H804" s="113">
        <v>401.45</v>
      </c>
      <c r="I804" s="113">
        <v>585509</v>
      </c>
      <c r="J804" s="113">
        <v>264850697.15000001</v>
      </c>
      <c r="K804" s="115">
        <v>43529</v>
      </c>
      <c r="L804" s="113">
        <v>16413</v>
      </c>
      <c r="M804" s="113" t="s">
        <v>1035</v>
      </c>
      <c r="N804" s="351"/>
    </row>
    <row r="805" spans="1:14">
      <c r="A805" s="113" t="s">
        <v>1036</v>
      </c>
      <c r="B805" s="113" t="s">
        <v>383</v>
      </c>
      <c r="C805" s="113">
        <v>166.9</v>
      </c>
      <c r="D805" s="113">
        <v>177.1</v>
      </c>
      <c r="E805" s="113">
        <v>165.4</v>
      </c>
      <c r="F805" s="113">
        <v>175.25</v>
      </c>
      <c r="G805" s="113">
        <v>175</v>
      </c>
      <c r="H805" s="113">
        <v>164.4</v>
      </c>
      <c r="I805" s="113">
        <v>160848</v>
      </c>
      <c r="J805" s="113">
        <v>27681871.800000001</v>
      </c>
      <c r="K805" s="115">
        <v>43529</v>
      </c>
      <c r="L805" s="113">
        <v>2439</v>
      </c>
      <c r="M805" s="113" t="s">
        <v>1037</v>
      </c>
      <c r="N805" s="351"/>
    </row>
    <row r="806" spans="1:14">
      <c r="A806" s="113" t="s">
        <v>1038</v>
      </c>
      <c r="B806" s="113" t="s">
        <v>383</v>
      </c>
      <c r="C806" s="113">
        <v>180</v>
      </c>
      <c r="D806" s="113">
        <v>191.2</v>
      </c>
      <c r="E806" s="113">
        <v>180</v>
      </c>
      <c r="F806" s="113">
        <v>185.95</v>
      </c>
      <c r="G806" s="113">
        <v>187</v>
      </c>
      <c r="H806" s="113">
        <v>178.65</v>
      </c>
      <c r="I806" s="113">
        <v>34339</v>
      </c>
      <c r="J806" s="113">
        <v>6393222.0499999998</v>
      </c>
      <c r="K806" s="115">
        <v>43529</v>
      </c>
      <c r="L806" s="113">
        <v>1023</v>
      </c>
      <c r="M806" s="113" t="s">
        <v>1039</v>
      </c>
      <c r="N806" s="351"/>
    </row>
    <row r="807" spans="1:14">
      <c r="A807" s="113" t="s">
        <v>3007</v>
      </c>
      <c r="B807" s="113" t="s">
        <v>383</v>
      </c>
      <c r="C807" s="113">
        <v>770.85</v>
      </c>
      <c r="D807" s="113">
        <v>809</v>
      </c>
      <c r="E807" s="113">
        <v>768.95</v>
      </c>
      <c r="F807" s="113">
        <v>802.6</v>
      </c>
      <c r="G807" s="113">
        <v>796.8</v>
      </c>
      <c r="H807" s="113">
        <v>769.65</v>
      </c>
      <c r="I807" s="113">
        <v>704</v>
      </c>
      <c r="J807" s="113">
        <v>555314.80000000005</v>
      </c>
      <c r="K807" s="115">
        <v>43529</v>
      </c>
      <c r="L807" s="113">
        <v>186</v>
      </c>
      <c r="M807" s="113" t="s">
        <v>3008</v>
      </c>
      <c r="N807" s="351"/>
    </row>
    <row r="808" spans="1:14">
      <c r="A808" s="113" t="s">
        <v>1040</v>
      </c>
      <c r="B808" s="113" t="s">
        <v>383</v>
      </c>
      <c r="C808" s="113">
        <v>93.5</v>
      </c>
      <c r="D808" s="113">
        <v>96.1</v>
      </c>
      <c r="E808" s="113">
        <v>93.5</v>
      </c>
      <c r="F808" s="113">
        <v>95.35</v>
      </c>
      <c r="G808" s="113">
        <v>95.4</v>
      </c>
      <c r="H808" s="113">
        <v>92.05</v>
      </c>
      <c r="I808" s="113">
        <v>121450</v>
      </c>
      <c r="J808" s="113">
        <v>11577303.449999999</v>
      </c>
      <c r="K808" s="115">
        <v>43529</v>
      </c>
      <c r="L808" s="113">
        <v>911</v>
      </c>
      <c r="M808" s="113" t="s">
        <v>3009</v>
      </c>
      <c r="N808" s="351"/>
    </row>
    <row r="809" spans="1:14">
      <c r="A809" s="113" t="s">
        <v>3010</v>
      </c>
      <c r="B809" s="113" t="s">
        <v>383</v>
      </c>
      <c r="C809" s="113">
        <v>1160</v>
      </c>
      <c r="D809" s="113">
        <v>1229</v>
      </c>
      <c r="E809" s="113">
        <v>1151.05</v>
      </c>
      <c r="F809" s="113">
        <v>1218.25</v>
      </c>
      <c r="G809" s="113">
        <v>1224.95</v>
      </c>
      <c r="H809" s="113">
        <v>1181.8</v>
      </c>
      <c r="I809" s="113">
        <v>1399</v>
      </c>
      <c r="J809" s="113">
        <v>1680925.5</v>
      </c>
      <c r="K809" s="115">
        <v>43529</v>
      </c>
      <c r="L809" s="113">
        <v>319</v>
      </c>
      <c r="M809" s="113" t="s">
        <v>3011</v>
      </c>
      <c r="N809" s="351"/>
    </row>
    <row r="810" spans="1:14">
      <c r="A810" s="113" t="s">
        <v>3012</v>
      </c>
      <c r="B810" s="113" t="s">
        <v>383</v>
      </c>
      <c r="C810" s="113">
        <v>9</v>
      </c>
      <c r="D810" s="113">
        <v>9.1999999999999993</v>
      </c>
      <c r="E810" s="113">
        <v>8.3000000000000007</v>
      </c>
      <c r="F810" s="113">
        <v>8.9499999999999993</v>
      </c>
      <c r="G810" s="113">
        <v>9</v>
      </c>
      <c r="H810" s="113">
        <v>9.0500000000000007</v>
      </c>
      <c r="I810" s="113">
        <v>165830</v>
      </c>
      <c r="J810" s="113">
        <v>1485413.15</v>
      </c>
      <c r="K810" s="115">
        <v>43529</v>
      </c>
      <c r="L810" s="113">
        <v>527</v>
      </c>
      <c r="M810" s="113" t="s">
        <v>3013</v>
      </c>
      <c r="N810" s="351"/>
    </row>
    <row r="811" spans="1:14">
      <c r="A811" s="113" t="s">
        <v>1041</v>
      </c>
      <c r="B811" s="113" t="s">
        <v>383</v>
      </c>
      <c r="C811" s="113">
        <v>205</v>
      </c>
      <c r="D811" s="113">
        <v>222.9</v>
      </c>
      <c r="E811" s="113">
        <v>203</v>
      </c>
      <c r="F811" s="113">
        <v>219.55</v>
      </c>
      <c r="G811" s="113">
        <v>219</v>
      </c>
      <c r="H811" s="113">
        <v>202.4</v>
      </c>
      <c r="I811" s="113">
        <v>151881</v>
      </c>
      <c r="J811" s="113">
        <v>33032629.100000001</v>
      </c>
      <c r="K811" s="115">
        <v>43529</v>
      </c>
      <c r="L811" s="113">
        <v>5260</v>
      </c>
      <c r="M811" s="113" t="s">
        <v>3014</v>
      </c>
      <c r="N811" s="351"/>
    </row>
    <row r="812" spans="1:14">
      <c r="A812" s="113" t="s">
        <v>3015</v>
      </c>
      <c r="B812" s="113" t="s">
        <v>383</v>
      </c>
      <c r="C812" s="113">
        <v>30.2</v>
      </c>
      <c r="D812" s="113">
        <v>31.8</v>
      </c>
      <c r="E812" s="113">
        <v>30.15</v>
      </c>
      <c r="F812" s="113">
        <v>31.4</v>
      </c>
      <c r="G812" s="113">
        <v>31.5</v>
      </c>
      <c r="H812" s="113">
        <v>29.95</v>
      </c>
      <c r="I812" s="113">
        <v>183060</v>
      </c>
      <c r="J812" s="113">
        <v>5737351.5499999998</v>
      </c>
      <c r="K812" s="115">
        <v>43529</v>
      </c>
      <c r="L812" s="113">
        <v>1130</v>
      </c>
      <c r="M812" s="113" t="s">
        <v>3016</v>
      </c>
      <c r="N812" s="351"/>
    </row>
    <row r="813" spans="1:14">
      <c r="A813" s="113" t="s">
        <v>3017</v>
      </c>
      <c r="B813" s="113" t="s">
        <v>383</v>
      </c>
      <c r="C813" s="113">
        <v>94.9</v>
      </c>
      <c r="D813" s="113">
        <v>98</v>
      </c>
      <c r="E813" s="113">
        <v>93</v>
      </c>
      <c r="F813" s="113">
        <v>97.65</v>
      </c>
      <c r="G813" s="113">
        <v>97.7</v>
      </c>
      <c r="H813" s="113">
        <v>93</v>
      </c>
      <c r="I813" s="113">
        <v>37330</v>
      </c>
      <c r="J813" s="113">
        <v>3596093.15</v>
      </c>
      <c r="K813" s="115">
        <v>43529</v>
      </c>
      <c r="L813" s="113">
        <v>549</v>
      </c>
      <c r="M813" s="113" t="s">
        <v>3018</v>
      </c>
      <c r="N813" s="351"/>
    </row>
    <row r="814" spans="1:14">
      <c r="A814" s="113" t="s">
        <v>1042</v>
      </c>
      <c r="B814" s="113" t="s">
        <v>383</v>
      </c>
      <c r="C814" s="113">
        <v>235.2</v>
      </c>
      <c r="D814" s="113">
        <v>243.85</v>
      </c>
      <c r="E814" s="113">
        <v>235.2</v>
      </c>
      <c r="F814" s="113">
        <v>241.9</v>
      </c>
      <c r="G814" s="113">
        <v>241.25</v>
      </c>
      <c r="H814" s="113">
        <v>237.45</v>
      </c>
      <c r="I814" s="113">
        <v>48837</v>
      </c>
      <c r="J814" s="113">
        <v>11800326.15</v>
      </c>
      <c r="K814" s="115">
        <v>43529</v>
      </c>
      <c r="L814" s="113">
        <v>1469</v>
      </c>
      <c r="M814" s="113" t="s">
        <v>3019</v>
      </c>
      <c r="N814" s="351"/>
    </row>
    <row r="815" spans="1:14">
      <c r="A815" s="113" t="s">
        <v>3020</v>
      </c>
      <c r="B815" s="113" t="s">
        <v>383</v>
      </c>
      <c r="C815" s="113">
        <v>37.75</v>
      </c>
      <c r="D815" s="113">
        <v>40.700000000000003</v>
      </c>
      <c r="E815" s="113">
        <v>37.75</v>
      </c>
      <c r="F815" s="113">
        <v>40.299999999999997</v>
      </c>
      <c r="G815" s="113">
        <v>40.450000000000003</v>
      </c>
      <c r="H815" s="113">
        <v>38.4</v>
      </c>
      <c r="I815" s="113">
        <v>109468</v>
      </c>
      <c r="J815" s="113">
        <v>4366826.95</v>
      </c>
      <c r="K815" s="115">
        <v>43529</v>
      </c>
      <c r="L815" s="113">
        <v>1046</v>
      </c>
      <c r="M815" s="113" t="s">
        <v>3021</v>
      </c>
      <c r="N815" s="351"/>
    </row>
    <row r="816" spans="1:14">
      <c r="A816" s="113" t="s">
        <v>107</v>
      </c>
      <c r="B816" s="113" t="s">
        <v>383</v>
      </c>
      <c r="C816" s="113">
        <v>1223.9000000000001</v>
      </c>
      <c r="D816" s="113">
        <v>1246.3</v>
      </c>
      <c r="E816" s="113">
        <v>1217.8</v>
      </c>
      <c r="F816" s="113">
        <v>1240.45</v>
      </c>
      <c r="G816" s="113">
        <v>1240</v>
      </c>
      <c r="H816" s="113">
        <v>1225.95</v>
      </c>
      <c r="I816" s="113">
        <v>3128451</v>
      </c>
      <c r="J816" s="113">
        <v>3871881069.5999999</v>
      </c>
      <c r="K816" s="115">
        <v>43529</v>
      </c>
      <c r="L816" s="113">
        <v>110526</v>
      </c>
      <c r="M816" s="113" t="s">
        <v>3022</v>
      </c>
      <c r="N816" s="351"/>
    </row>
    <row r="817" spans="1:14">
      <c r="A817" s="113" t="s">
        <v>1043</v>
      </c>
      <c r="B817" s="113" t="s">
        <v>383</v>
      </c>
      <c r="C817" s="113">
        <v>277.95</v>
      </c>
      <c r="D817" s="113">
        <v>282.32</v>
      </c>
      <c r="E817" s="113">
        <v>276.8</v>
      </c>
      <c r="F817" s="113">
        <v>281.81</v>
      </c>
      <c r="G817" s="113">
        <v>282.12</v>
      </c>
      <c r="H817" s="113">
        <v>277.89999999999998</v>
      </c>
      <c r="I817" s="113">
        <v>12080</v>
      </c>
      <c r="J817" s="113">
        <v>3370694.7</v>
      </c>
      <c r="K817" s="115">
        <v>43529</v>
      </c>
      <c r="L817" s="113">
        <v>200</v>
      </c>
      <c r="M817" s="113" t="s">
        <v>1044</v>
      </c>
      <c r="N817" s="351"/>
    </row>
    <row r="818" spans="1:14">
      <c r="A818" s="113" t="s">
        <v>2234</v>
      </c>
      <c r="B818" s="113" t="s">
        <v>383</v>
      </c>
      <c r="C818" s="113">
        <v>283.89999999999998</v>
      </c>
      <c r="D818" s="113">
        <v>283.89999999999998</v>
      </c>
      <c r="E818" s="113">
        <v>281.25</v>
      </c>
      <c r="F818" s="113">
        <v>281.95</v>
      </c>
      <c r="G818" s="113">
        <v>281.25</v>
      </c>
      <c r="H818" s="113">
        <v>286.45</v>
      </c>
      <c r="I818" s="113">
        <v>12707</v>
      </c>
      <c r="J818" s="113">
        <v>3594978.45</v>
      </c>
      <c r="K818" s="115">
        <v>43529</v>
      </c>
      <c r="L818" s="113">
        <v>430</v>
      </c>
      <c r="M818" s="113" t="s">
        <v>2235</v>
      </c>
      <c r="N818" s="351"/>
    </row>
    <row r="819" spans="1:14">
      <c r="A819" s="113" t="s">
        <v>1045</v>
      </c>
      <c r="B819" s="113" t="s">
        <v>383</v>
      </c>
      <c r="C819" s="113">
        <v>111.2</v>
      </c>
      <c r="D819" s="113">
        <v>112.91</v>
      </c>
      <c r="E819" s="113">
        <v>110.7</v>
      </c>
      <c r="F819" s="113">
        <v>112.66</v>
      </c>
      <c r="G819" s="113">
        <v>112.47</v>
      </c>
      <c r="H819" s="113">
        <v>111.08</v>
      </c>
      <c r="I819" s="113">
        <v>189069</v>
      </c>
      <c r="J819" s="113">
        <v>21192196.079999998</v>
      </c>
      <c r="K819" s="115">
        <v>43529</v>
      </c>
      <c r="L819" s="113">
        <v>449</v>
      </c>
      <c r="M819" s="113" t="s">
        <v>2116</v>
      </c>
      <c r="N819" s="351"/>
    </row>
    <row r="820" spans="1:14">
      <c r="A820" s="113" t="s">
        <v>2335</v>
      </c>
      <c r="B820" s="113" t="s">
        <v>383</v>
      </c>
      <c r="C820" s="113">
        <v>56.4</v>
      </c>
      <c r="D820" s="113">
        <v>57.9</v>
      </c>
      <c r="E820" s="113">
        <v>56.02</v>
      </c>
      <c r="F820" s="113">
        <v>56.71</v>
      </c>
      <c r="G820" s="113">
        <v>56.74</v>
      </c>
      <c r="H820" s="113">
        <v>56.38</v>
      </c>
      <c r="I820" s="113">
        <v>25962</v>
      </c>
      <c r="J820" s="113">
        <v>1477618.67</v>
      </c>
      <c r="K820" s="115">
        <v>43529</v>
      </c>
      <c r="L820" s="113">
        <v>184</v>
      </c>
      <c r="M820" s="113" t="s">
        <v>2336</v>
      </c>
      <c r="N820" s="351"/>
    </row>
    <row r="821" spans="1:14">
      <c r="A821" s="113" t="s">
        <v>1046</v>
      </c>
      <c r="B821" s="113" t="s">
        <v>383</v>
      </c>
      <c r="C821" s="113">
        <v>284</v>
      </c>
      <c r="D821" s="113">
        <v>289.37</v>
      </c>
      <c r="E821" s="113">
        <v>275.5</v>
      </c>
      <c r="F821" s="113">
        <v>288.47000000000003</v>
      </c>
      <c r="G821" s="113">
        <v>289.37</v>
      </c>
      <c r="H821" s="113">
        <v>282.82</v>
      </c>
      <c r="I821" s="113">
        <v>2727</v>
      </c>
      <c r="J821" s="113">
        <v>778796.77</v>
      </c>
      <c r="K821" s="115">
        <v>43529</v>
      </c>
      <c r="L821" s="113">
        <v>129</v>
      </c>
      <c r="M821" s="113" t="s">
        <v>1047</v>
      </c>
      <c r="N821" s="351"/>
    </row>
    <row r="822" spans="1:14">
      <c r="A822" s="113" t="s">
        <v>3236</v>
      </c>
      <c r="B822" s="113" t="s">
        <v>383</v>
      </c>
      <c r="C822" s="113">
        <v>9.85</v>
      </c>
      <c r="D822" s="113">
        <v>10.5</v>
      </c>
      <c r="E822" s="113">
        <v>9.4</v>
      </c>
      <c r="F822" s="113">
        <v>9.9499999999999993</v>
      </c>
      <c r="G822" s="113">
        <v>10.199999999999999</v>
      </c>
      <c r="H822" s="113">
        <v>9.9</v>
      </c>
      <c r="I822" s="113">
        <v>35259</v>
      </c>
      <c r="J822" s="113">
        <v>351510.15</v>
      </c>
      <c r="K822" s="115">
        <v>43529</v>
      </c>
      <c r="L822" s="113">
        <v>91</v>
      </c>
      <c r="M822" s="113" t="s">
        <v>3237</v>
      </c>
      <c r="N822" s="351"/>
    </row>
    <row r="823" spans="1:14">
      <c r="A823" s="113" t="s">
        <v>1048</v>
      </c>
      <c r="B823" s="113" t="s">
        <v>383</v>
      </c>
      <c r="C823" s="113">
        <v>17.399999999999999</v>
      </c>
      <c r="D823" s="113">
        <v>18.8</v>
      </c>
      <c r="E823" s="113">
        <v>17.399999999999999</v>
      </c>
      <c r="F823" s="113">
        <v>18.5</v>
      </c>
      <c r="G823" s="113">
        <v>18.8</v>
      </c>
      <c r="H823" s="113">
        <v>17.350000000000001</v>
      </c>
      <c r="I823" s="113">
        <v>6515</v>
      </c>
      <c r="J823" s="113">
        <v>119528.65</v>
      </c>
      <c r="K823" s="115">
        <v>43529</v>
      </c>
      <c r="L823" s="113">
        <v>64</v>
      </c>
      <c r="M823" s="113" t="s">
        <v>1049</v>
      </c>
      <c r="N823" s="351"/>
    </row>
    <row r="824" spans="1:14">
      <c r="A824" s="113" t="s">
        <v>1050</v>
      </c>
      <c r="B824" s="113" t="s">
        <v>383</v>
      </c>
      <c r="C824" s="113">
        <v>82</v>
      </c>
      <c r="D824" s="113">
        <v>94.8</v>
      </c>
      <c r="E824" s="113">
        <v>82</v>
      </c>
      <c r="F824" s="113">
        <v>90.1</v>
      </c>
      <c r="G824" s="113">
        <v>89.1</v>
      </c>
      <c r="H824" s="113">
        <v>82.5</v>
      </c>
      <c r="I824" s="113">
        <v>4756</v>
      </c>
      <c r="J824" s="113">
        <v>407726.95</v>
      </c>
      <c r="K824" s="115">
        <v>43529</v>
      </c>
      <c r="L824" s="113">
        <v>551</v>
      </c>
      <c r="M824" s="113" t="s">
        <v>1051</v>
      </c>
      <c r="N824" s="351"/>
    </row>
    <row r="825" spans="1:14">
      <c r="A825" s="113" t="s">
        <v>1053</v>
      </c>
      <c r="B825" s="113" t="s">
        <v>383</v>
      </c>
      <c r="C825" s="113">
        <v>542</v>
      </c>
      <c r="D825" s="113">
        <v>575.85</v>
      </c>
      <c r="E825" s="113">
        <v>542</v>
      </c>
      <c r="F825" s="113">
        <v>570.15</v>
      </c>
      <c r="G825" s="113">
        <v>570</v>
      </c>
      <c r="H825" s="113">
        <v>549.70000000000005</v>
      </c>
      <c r="I825" s="113">
        <v>15015</v>
      </c>
      <c r="J825" s="113">
        <v>8519163.3499999996</v>
      </c>
      <c r="K825" s="115">
        <v>43529</v>
      </c>
      <c r="L825" s="113">
        <v>1014</v>
      </c>
      <c r="M825" s="113" t="s">
        <v>1936</v>
      </c>
      <c r="N825" s="351"/>
    </row>
    <row r="826" spans="1:14">
      <c r="A826" s="113" t="s">
        <v>1054</v>
      </c>
      <c r="B826" s="113" t="s">
        <v>383</v>
      </c>
      <c r="C826" s="113">
        <v>368</v>
      </c>
      <c r="D826" s="113">
        <v>387</v>
      </c>
      <c r="E826" s="113">
        <v>364.1</v>
      </c>
      <c r="F826" s="113">
        <v>381.45</v>
      </c>
      <c r="G826" s="113">
        <v>381.5</v>
      </c>
      <c r="H826" s="113">
        <v>368</v>
      </c>
      <c r="I826" s="113">
        <v>232549</v>
      </c>
      <c r="J826" s="113">
        <v>88710694.900000006</v>
      </c>
      <c r="K826" s="115">
        <v>43529</v>
      </c>
      <c r="L826" s="113">
        <v>6510</v>
      </c>
      <c r="M826" s="113" t="s">
        <v>1055</v>
      </c>
      <c r="N826" s="351"/>
    </row>
    <row r="827" spans="1:14">
      <c r="A827" s="113" t="s">
        <v>3332</v>
      </c>
      <c r="B827" s="113" t="s">
        <v>383</v>
      </c>
      <c r="C827" s="113">
        <v>95</v>
      </c>
      <c r="D827" s="113">
        <v>95</v>
      </c>
      <c r="E827" s="113">
        <v>86.55</v>
      </c>
      <c r="F827" s="113">
        <v>90.9</v>
      </c>
      <c r="G827" s="113">
        <v>90.7</v>
      </c>
      <c r="H827" s="113">
        <v>91.55</v>
      </c>
      <c r="I827" s="113">
        <v>9221</v>
      </c>
      <c r="J827" s="113">
        <v>822099.35</v>
      </c>
      <c r="K827" s="115">
        <v>43529</v>
      </c>
      <c r="L827" s="113">
        <v>143</v>
      </c>
      <c r="M827" s="113" t="s">
        <v>3333</v>
      </c>
      <c r="N827" s="351"/>
    </row>
    <row r="828" spans="1:14">
      <c r="A828" s="113" t="s">
        <v>2069</v>
      </c>
      <c r="B828" s="113" t="s">
        <v>383</v>
      </c>
      <c r="C828" s="113">
        <v>36.4</v>
      </c>
      <c r="D828" s="113">
        <v>43.55</v>
      </c>
      <c r="E828" s="113">
        <v>36.4</v>
      </c>
      <c r="F828" s="113">
        <v>43.55</v>
      </c>
      <c r="G828" s="113">
        <v>43.55</v>
      </c>
      <c r="H828" s="113">
        <v>36.299999999999997</v>
      </c>
      <c r="I828" s="113">
        <v>305617</v>
      </c>
      <c r="J828" s="113">
        <v>12718584.800000001</v>
      </c>
      <c r="K828" s="115">
        <v>43529</v>
      </c>
      <c r="L828" s="113">
        <v>2506</v>
      </c>
      <c r="M828" s="113" t="s">
        <v>2070</v>
      </c>
      <c r="N828" s="351"/>
    </row>
    <row r="829" spans="1:14">
      <c r="A829" s="113" t="s">
        <v>3136</v>
      </c>
      <c r="B829" s="113" t="s">
        <v>383</v>
      </c>
      <c r="C829" s="113">
        <v>654.95000000000005</v>
      </c>
      <c r="D829" s="113">
        <v>688</v>
      </c>
      <c r="E829" s="113">
        <v>638.6</v>
      </c>
      <c r="F829" s="113">
        <v>672.3</v>
      </c>
      <c r="G829" s="113">
        <v>676</v>
      </c>
      <c r="H829" s="113">
        <v>646.1</v>
      </c>
      <c r="I829" s="113">
        <v>113980</v>
      </c>
      <c r="J829" s="113">
        <v>74210408.849999994</v>
      </c>
      <c r="K829" s="115">
        <v>43529</v>
      </c>
      <c r="L829" s="113">
        <v>1821</v>
      </c>
      <c r="M829" s="113" t="s">
        <v>1056</v>
      </c>
      <c r="N829" s="351"/>
    </row>
    <row r="830" spans="1:14">
      <c r="A830" s="113" t="s">
        <v>226</v>
      </c>
      <c r="B830" s="113" t="s">
        <v>383</v>
      </c>
      <c r="C830" s="113">
        <v>408</v>
      </c>
      <c r="D830" s="113">
        <v>428.85</v>
      </c>
      <c r="E830" s="113">
        <v>406</v>
      </c>
      <c r="F830" s="113">
        <v>420.5</v>
      </c>
      <c r="G830" s="113">
        <v>419</v>
      </c>
      <c r="H830" s="113">
        <v>409.2</v>
      </c>
      <c r="I830" s="113">
        <v>1830682</v>
      </c>
      <c r="J830" s="113">
        <v>770060078</v>
      </c>
      <c r="K830" s="115">
        <v>43529</v>
      </c>
      <c r="L830" s="113">
        <v>25901</v>
      </c>
      <c r="M830" s="113" t="s">
        <v>1057</v>
      </c>
      <c r="N830" s="351"/>
    </row>
    <row r="831" spans="1:14">
      <c r="A831" s="113" t="s">
        <v>3238</v>
      </c>
      <c r="B831" s="113" t="s">
        <v>3181</v>
      </c>
      <c r="C831" s="113">
        <v>0.2</v>
      </c>
      <c r="D831" s="113">
        <v>0.2</v>
      </c>
      <c r="E831" s="113">
        <v>0.1</v>
      </c>
      <c r="F831" s="113">
        <v>0.15</v>
      </c>
      <c r="G831" s="113">
        <v>0.2</v>
      </c>
      <c r="H831" s="113">
        <v>0.15</v>
      </c>
      <c r="I831" s="113">
        <v>1134910</v>
      </c>
      <c r="J831" s="113">
        <v>178529.2</v>
      </c>
      <c r="K831" s="115">
        <v>43529</v>
      </c>
      <c r="L831" s="113">
        <v>293</v>
      </c>
      <c r="M831" s="113" t="s">
        <v>3239</v>
      </c>
      <c r="N831" s="351"/>
    </row>
    <row r="832" spans="1:14">
      <c r="A832" s="113" t="s">
        <v>3240</v>
      </c>
      <c r="B832" s="113" t="s">
        <v>383</v>
      </c>
      <c r="C832" s="113">
        <v>1.05</v>
      </c>
      <c r="D832" s="113">
        <v>1.1000000000000001</v>
      </c>
      <c r="E832" s="113">
        <v>1.05</v>
      </c>
      <c r="F832" s="113">
        <v>1.1000000000000001</v>
      </c>
      <c r="G832" s="113">
        <v>1.1000000000000001</v>
      </c>
      <c r="H832" s="113">
        <v>1.05</v>
      </c>
      <c r="I832" s="113">
        <v>4127954</v>
      </c>
      <c r="J832" s="113">
        <v>4521876.1500000004</v>
      </c>
      <c r="K832" s="115">
        <v>43529</v>
      </c>
      <c r="L832" s="113">
        <v>502</v>
      </c>
      <c r="M832" s="113" t="s">
        <v>3241</v>
      </c>
      <c r="N832" s="351"/>
    </row>
    <row r="833" spans="1:14">
      <c r="A833" s="113" t="s">
        <v>1058</v>
      </c>
      <c r="B833" s="113" t="s">
        <v>383</v>
      </c>
      <c r="C833" s="113">
        <v>196.5</v>
      </c>
      <c r="D833" s="113">
        <v>210.8</v>
      </c>
      <c r="E833" s="113">
        <v>196.5</v>
      </c>
      <c r="F833" s="113">
        <v>208.7</v>
      </c>
      <c r="G833" s="113">
        <v>207.95</v>
      </c>
      <c r="H833" s="113">
        <v>197.75</v>
      </c>
      <c r="I833" s="113">
        <v>76243</v>
      </c>
      <c r="J833" s="113">
        <v>15579117.25</v>
      </c>
      <c r="K833" s="115">
        <v>43529</v>
      </c>
      <c r="L833" s="113">
        <v>1766</v>
      </c>
      <c r="M833" s="113" t="s">
        <v>1059</v>
      </c>
      <c r="N833" s="351"/>
    </row>
    <row r="834" spans="1:14">
      <c r="A834" s="113" t="s">
        <v>1060</v>
      </c>
      <c r="B834" s="113" t="s">
        <v>383</v>
      </c>
      <c r="C834" s="113">
        <v>51.5</v>
      </c>
      <c r="D834" s="113">
        <v>57.85</v>
      </c>
      <c r="E834" s="113">
        <v>51.5</v>
      </c>
      <c r="F834" s="113">
        <v>55.95</v>
      </c>
      <c r="G834" s="113">
        <v>55.65</v>
      </c>
      <c r="H834" s="113">
        <v>51.95</v>
      </c>
      <c r="I834" s="113">
        <v>7568</v>
      </c>
      <c r="J834" s="113">
        <v>419549.15</v>
      </c>
      <c r="K834" s="115">
        <v>43529</v>
      </c>
      <c r="L834" s="113">
        <v>111</v>
      </c>
      <c r="M834" s="113" t="s">
        <v>1867</v>
      </c>
      <c r="N834" s="351"/>
    </row>
    <row r="835" spans="1:14">
      <c r="A835" s="113" t="s">
        <v>108</v>
      </c>
      <c r="B835" s="113" t="s">
        <v>383</v>
      </c>
      <c r="C835" s="113">
        <v>115</v>
      </c>
      <c r="D835" s="113">
        <v>119.9</v>
      </c>
      <c r="E835" s="113">
        <v>114.3</v>
      </c>
      <c r="F835" s="113">
        <v>119.55</v>
      </c>
      <c r="G835" s="113">
        <v>119.25</v>
      </c>
      <c r="H835" s="113">
        <v>115.65</v>
      </c>
      <c r="I835" s="113">
        <v>2281611</v>
      </c>
      <c r="J835" s="113">
        <v>268884219.14999998</v>
      </c>
      <c r="K835" s="115">
        <v>43529</v>
      </c>
      <c r="L835" s="113">
        <v>11210</v>
      </c>
      <c r="M835" s="113" t="s">
        <v>1061</v>
      </c>
      <c r="N835" s="351"/>
    </row>
    <row r="836" spans="1:14">
      <c r="A836" s="113" t="s">
        <v>1062</v>
      </c>
      <c r="B836" s="113" t="s">
        <v>383</v>
      </c>
      <c r="C836" s="113">
        <v>6.3</v>
      </c>
      <c r="D836" s="113">
        <v>6.5</v>
      </c>
      <c r="E836" s="113">
        <v>6.25</v>
      </c>
      <c r="F836" s="113">
        <v>6.5</v>
      </c>
      <c r="G836" s="113">
        <v>6.5</v>
      </c>
      <c r="H836" s="113">
        <v>6.2</v>
      </c>
      <c r="I836" s="113">
        <v>1967762</v>
      </c>
      <c r="J836" s="113">
        <v>12635314.449999999</v>
      </c>
      <c r="K836" s="115">
        <v>43529</v>
      </c>
      <c r="L836" s="113">
        <v>2418</v>
      </c>
      <c r="M836" s="113" t="s">
        <v>1063</v>
      </c>
      <c r="N836" s="351"/>
    </row>
    <row r="837" spans="1:14">
      <c r="A837" s="113" t="s">
        <v>109</v>
      </c>
      <c r="B837" s="113" t="s">
        <v>383</v>
      </c>
      <c r="C837" s="113">
        <v>128</v>
      </c>
      <c r="D837" s="113">
        <v>136.15</v>
      </c>
      <c r="E837" s="113">
        <v>127.5</v>
      </c>
      <c r="F837" s="113">
        <v>135.30000000000001</v>
      </c>
      <c r="G837" s="113">
        <v>135.75</v>
      </c>
      <c r="H837" s="113">
        <v>128</v>
      </c>
      <c r="I837" s="113">
        <v>10993552</v>
      </c>
      <c r="J837" s="113">
        <v>1465796571.3499999</v>
      </c>
      <c r="K837" s="115">
        <v>43529</v>
      </c>
      <c r="L837" s="113">
        <v>64842</v>
      </c>
      <c r="M837" s="113" t="s">
        <v>1064</v>
      </c>
      <c r="N837" s="351"/>
    </row>
    <row r="838" spans="1:14">
      <c r="A838" s="113" t="s">
        <v>1065</v>
      </c>
      <c r="B838" s="113" t="s">
        <v>383</v>
      </c>
      <c r="C838" s="113">
        <v>65.45</v>
      </c>
      <c r="D838" s="113">
        <v>73.2</v>
      </c>
      <c r="E838" s="113">
        <v>65.3</v>
      </c>
      <c r="F838" s="113">
        <v>71.849999999999994</v>
      </c>
      <c r="G838" s="113">
        <v>72.5</v>
      </c>
      <c r="H838" s="113">
        <v>64.95</v>
      </c>
      <c r="I838" s="113">
        <v>6330146</v>
      </c>
      <c r="J838" s="113">
        <v>441126695.05000001</v>
      </c>
      <c r="K838" s="115">
        <v>43529</v>
      </c>
      <c r="L838" s="113">
        <v>13216</v>
      </c>
      <c r="M838" s="113" t="s">
        <v>1066</v>
      </c>
      <c r="N838" s="351"/>
    </row>
    <row r="839" spans="1:14">
      <c r="A839" s="113" t="s">
        <v>1067</v>
      </c>
      <c r="B839" s="113" t="s">
        <v>383</v>
      </c>
      <c r="C839" s="113">
        <v>1019</v>
      </c>
      <c r="D839" s="113">
        <v>1024</v>
      </c>
      <c r="E839" s="113">
        <v>1005.2</v>
      </c>
      <c r="F839" s="113">
        <v>1017.65</v>
      </c>
      <c r="G839" s="113">
        <v>1016.05</v>
      </c>
      <c r="H839" s="113">
        <v>1018.4</v>
      </c>
      <c r="I839" s="113">
        <v>55774</v>
      </c>
      <c r="J839" s="113">
        <v>56610564.850000001</v>
      </c>
      <c r="K839" s="115">
        <v>43529</v>
      </c>
      <c r="L839" s="113">
        <v>8425</v>
      </c>
      <c r="M839" s="113" t="s">
        <v>1068</v>
      </c>
      <c r="N839" s="351"/>
    </row>
    <row r="840" spans="1:14">
      <c r="A840" s="113" t="s">
        <v>1069</v>
      </c>
      <c r="B840" s="113" t="s">
        <v>383</v>
      </c>
      <c r="C840" s="113">
        <v>37.799999999999997</v>
      </c>
      <c r="D840" s="113">
        <v>41.4</v>
      </c>
      <c r="E840" s="113">
        <v>37.5</v>
      </c>
      <c r="F840" s="113">
        <v>39.9</v>
      </c>
      <c r="G840" s="113">
        <v>39.65</v>
      </c>
      <c r="H840" s="113">
        <v>37.450000000000003</v>
      </c>
      <c r="I840" s="113">
        <v>37171</v>
      </c>
      <c r="J840" s="113">
        <v>1481528.1</v>
      </c>
      <c r="K840" s="115">
        <v>43529</v>
      </c>
      <c r="L840" s="113">
        <v>242</v>
      </c>
      <c r="M840" s="113" t="s">
        <v>1070</v>
      </c>
      <c r="N840" s="351"/>
    </row>
    <row r="841" spans="1:14">
      <c r="A841" s="113" t="s">
        <v>1071</v>
      </c>
      <c r="B841" s="113" t="s">
        <v>383</v>
      </c>
      <c r="C841" s="113">
        <v>195</v>
      </c>
      <c r="D841" s="113">
        <v>213.8</v>
      </c>
      <c r="E841" s="113">
        <v>195</v>
      </c>
      <c r="F841" s="113">
        <v>208.25</v>
      </c>
      <c r="G841" s="113">
        <v>212.95</v>
      </c>
      <c r="H841" s="113">
        <v>196.5</v>
      </c>
      <c r="I841" s="113">
        <v>1060140</v>
      </c>
      <c r="J841" s="113">
        <v>215448386.75</v>
      </c>
      <c r="K841" s="115">
        <v>43529</v>
      </c>
      <c r="L841" s="113">
        <v>4903</v>
      </c>
      <c r="M841" s="113" t="s">
        <v>1072</v>
      </c>
      <c r="N841" s="351"/>
    </row>
    <row r="842" spans="1:14">
      <c r="A842" s="113" t="s">
        <v>2520</v>
      </c>
      <c r="B842" s="113" t="s">
        <v>3181</v>
      </c>
      <c r="C842" s="113">
        <v>21.95</v>
      </c>
      <c r="D842" s="113">
        <v>23</v>
      </c>
      <c r="E842" s="113">
        <v>21.95</v>
      </c>
      <c r="F842" s="113">
        <v>22.8</v>
      </c>
      <c r="G842" s="113">
        <v>23</v>
      </c>
      <c r="H842" s="113">
        <v>21.95</v>
      </c>
      <c r="I842" s="113">
        <v>19757</v>
      </c>
      <c r="J842" s="113">
        <v>446915.95</v>
      </c>
      <c r="K842" s="115">
        <v>43529</v>
      </c>
      <c r="L842" s="113">
        <v>82</v>
      </c>
      <c r="M842" s="113" t="s">
        <v>2521</v>
      </c>
      <c r="N842" s="351"/>
    </row>
    <row r="843" spans="1:14">
      <c r="A843" s="113" t="s">
        <v>1973</v>
      </c>
      <c r="B843" s="113" t="s">
        <v>383</v>
      </c>
      <c r="C843" s="113">
        <v>337</v>
      </c>
      <c r="D843" s="113">
        <v>349</v>
      </c>
      <c r="E843" s="113">
        <v>337</v>
      </c>
      <c r="F843" s="113">
        <v>348.65</v>
      </c>
      <c r="G843" s="113">
        <v>349</v>
      </c>
      <c r="H843" s="113">
        <v>341.7</v>
      </c>
      <c r="I843" s="113">
        <v>19449</v>
      </c>
      <c r="J843" s="113">
        <v>6727954</v>
      </c>
      <c r="K843" s="115">
        <v>43529</v>
      </c>
      <c r="L843" s="113">
        <v>2447</v>
      </c>
      <c r="M843" s="113" t="s">
        <v>3023</v>
      </c>
      <c r="N843" s="351"/>
    </row>
    <row r="844" spans="1:14">
      <c r="A844" s="113" t="s">
        <v>1073</v>
      </c>
      <c r="B844" s="113" t="s">
        <v>383</v>
      </c>
      <c r="C844" s="113">
        <v>5752.85</v>
      </c>
      <c r="D844" s="113">
        <v>6113.35</v>
      </c>
      <c r="E844" s="113">
        <v>5752.85</v>
      </c>
      <c r="F844" s="113">
        <v>6065.05</v>
      </c>
      <c r="G844" s="113">
        <v>6016</v>
      </c>
      <c r="H844" s="113">
        <v>5851.55</v>
      </c>
      <c r="I844" s="113">
        <v>8837</v>
      </c>
      <c r="J844" s="113">
        <v>52988967.850000001</v>
      </c>
      <c r="K844" s="115">
        <v>43529</v>
      </c>
      <c r="L844" s="113">
        <v>1543</v>
      </c>
      <c r="M844" s="113" t="s">
        <v>1074</v>
      </c>
      <c r="N844" s="351"/>
    </row>
    <row r="845" spans="1:14">
      <c r="A845" s="113" t="s">
        <v>2087</v>
      </c>
      <c r="B845" s="113" t="s">
        <v>383</v>
      </c>
      <c r="C845" s="113">
        <v>20.350000000000001</v>
      </c>
      <c r="D845" s="113">
        <v>20.85</v>
      </c>
      <c r="E845" s="113">
        <v>19</v>
      </c>
      <c r="F845" s="113">
        <v>20.85</v>
      </c>
      <c r="G845" s="113">
        <v>20.85</v>
      </c>
      <c r="H845" s="113">
        <v>19.899999999999999</v>
      </c>
      <c r="I845" s="113">
        <v>793712</v>
      </c>
      <c r="J845" s="113">
        <v>16417925.65</v>
      </c>
      <c r="K845" s="115">
        <v>43529</v>
      </c>
      <c r="L845" s="113">
        <v>1036</v>
      </c>
      <c r="M845" s="113" t="s">
        <v>1084</v>
      </c>
      <c r="N845" s="351"/>
    </row>
    <row r="846" spans="1:14">
      <c r="A846" s="113" t="s">
        <v>2551</v>
      </c>
      <c r="B846" s="113" t="s">
        <v>383</v>
      </c>
      <c r="C846" s="113">
        <v>76.05</v>
      </c>
      <c r="D846" s="113">
        <v>76.400000000000006</v>
      </c>
      <c r="E846" s="113">
        <v>75.25</v>
      </c>
      <c r="F846" s="113">
        <v>76.2</v>
      </c>
      <c r="G846" s="113">
        <v>76.25</v>
      </c>
      <c r="H846" s="113">
        <v>75.650000000000006</v>
      </c>
      <c r="I846" s="113">
        <v>166209</v>
      </c>
      <c r="J846" s="113">
        <v>12633681.65</v>
      </c>
      <c r="K846" s="115">
        <v>43529</v>
      </c>
      <c r="L846" s="113">
        <v>5530</v>
      </c>
      <c r="M846" s="113" t="s">
        <v>2552</v>
      </c>
      <c r="N846" s="351"/>
    </row>
    <row r="847" spans="1:14">
      <c r="A847" s="113" t="s">
        <v>3545</v>
      </c>
      <c r="B847" s="113" t="s">
        <v>3181</v>
      </c>
      <c r="C847" s="113">
        <v>79.599999999999994</v>
      </c>
      <c r="D847" s="113">
        <v>79.8</v>
      </c>
      <c r="E847" s="113">
        <v>79.599999999999994</v>
      </c>
      <c r="F847" s="113">
        <v>79.599999999999994</v>
      </c>
      <c r="G847" s="113">
        <v>79.599999999999994</v>
      </c>
      <c r="H847" s="113">
        <v>83.75</v>
      </c>
      <c r="I847" s="113">
        <v>1102</v>
      </c>
      <c r="J847" s="113">
        <v>87732.4</v>
      </c>
      <c r="K847" s="115">
        <v>43529</v>
      </c>
      <c r="L847" s="113">
        <v>15</v>
      </c>
      <c r="M847" s="113" t="s">
        <v>3546</v>
      </c>
      <c r="N847" s="351"/>
    </row>
    <row r="848" spans="1:14">
      <c r="A848" s="113" t="s">
        <v>1075</v>
      </c>
      <c r="B848" s="113" t="s">
        <v>383</v>
      </c>
      <c r="C848" s="113">
        <v>391.95</v>
      </c>
      <c r="D848" s="113">
        <v>413.95</v>
      </c>
      <c r="E848" s="113">
        <v>390.1</v>
      </c>
      <c r="F848" s="113">
        <v>403.1</v>
      </c>
      <c r="G848" s="113">
        <v>402.05</v>
      </c>
      <c r="H848" s="113">
        <v>389.95</v>
      </c>
      <c r="I848" s="113">
        <v>16429</v>
      </c>
      <c r="J848" s="113">
        <v>6635520.5499999998</v>
      </c>
      <c r="K848" s="115">
        <v>43529</v>
      </c>
      <c r="L848" s="113">
        <v>608</v>
      </c>
      <c r="M848" s="113" t="s">
        <v>1076</v>
      </c>
      <c r="N848" s="351"/>
    </row>
    <row r="849" spans="1:14">
      <c r="A849" s="113" t="s">
        <v>3691</v>
      </c>
      <c r="B849" s="113" t="s">
        <v>3181</v>
      </c>
      <c r="C849" s="113">
        <v>2.85</v>
      </c>
      <c r="D849" s="113">
        <v>2.85</v>
      </c>
      <c r="E849" s="113">
        <v>2.65</v>
      </c>
      <c r="F849" s="113">
        <v>2.85</v>
      </c>
      <c r="G849" s="113">
        <v>2.85</v>
      </c>
      <c r="H849" s="113">
        <v>2.75</v>
      </c>
      <c r="I849" s="113">
        <v>5200</v>
      </c>
      <c r="J849" s="113">
        <v>13970</v>
      </c>
      <c r="K849" s="115">
        <v>43529</v>
      </c>
      <c r="L849" s="113">
        <v>8</v>
      </c>
      <c r="M849" s="113" t="s">
        <v>3692</v>
      </c>
      <c r="N849" s="351"/>
    </row>
    <row r="850" spans="1:14">
      <c r="A850" s="113" t="s">
        <v>2296</v>
      </c>
      <c r="B850" s="113" t="s">
        <v>383</v>
      </c>
      <c r="C850" s="113">
        <v>136.6</v>
      </c>
      <c r="D850" s="113">
        <v>141.30000000000001</v>
      </c>
      <c r="E850" s="113">
        <v>136.6</v>
      </c>
      <c r="F850" s="113">
        <v>140</v>
      </c>
      <c r="G850" s="113">
        <v>139.9</v>
      </c>
      <c r="H850" s="113">
        <v>136.05000000000001</v>
      </c>
      <c r="I850" s="113">
        <v>300262</v>
      </c>
      <c r="J850" s="113">
        <v>41954363</v>
      </c>
      <c r="K850" s="115">
        <v>43529</v>
      </c>
      <c r="L850" s="113">
        <v>3572</v>
      </c>
      <c r="M850" s="113" t="s">
        <v>2297</v>
      </c>
      <c r="N850" s="351"/>
    </row>
    <row r="851" spans="1:14">
      <c r="A851" s="113" t="s">
        <v>110</v>
      </c>
      <c r="B851" s="113" t="s">
        <v>383</v>
      </c>
      <c r="C851" s="113">
        <v>473.5</v>
      </c>
      <c r="D851" s="113">
        <v>491</v>
      </c>
      <c r="E851" s="113">
        <v>473.15</v>
      </c>
      <c r="F851" s="113">
        <v>484.55</v>
      </c>
      <c r="G851" s="113">
        <v>486.3</v>
      </c>
      <c r="H851" s="113">
        <v>474.6</v>
      </c>
      <c r="I851" s="113">
        <v>3088859</v>
      </c>
      <c r="J851" s="113">
        <v>1497679328.95</v>
      </c>
      <c r="K851" s="115">
        <v>43529</v>
      </c>
      <c r="L851" s="113">
        <v>69724</v>
      </c>
      <c r="M851" s="113" t="s">
        <v>1077</v>
      </c>
      <c r="N851" s="351"/>
    </row>
    <row r="852" spans="1:14">
      <c r="A852" s="113" t="s">
        <v>3480</v>
      </c>
      <c r="B852" s="113" t="s">
        <v>383</v>
      </c>
      <c r="C852" s="113">
        <v>17</v>
      </c>
      <c r="D852" s="113">
        <v>18</v>
      </c>
      <c r="E852" s="113">
        <v>17</v>
      </c>
      <c r="F852" s="113">
        <v>17.899999999999999</v>
      </c>
      <c r="G852" s="113">
        <v>17.899999999999999</v>
      </c>
      <c r="H852" s="113">
        <v>17.89</v>
      </c>
      <c r="I852" s="113">
        <v>7158</v>
      </c>
      <c r="J852" s="113">
        <v>126918.5</v>
      </c>
      <c r="K852" s="115">
        <v>43529</v>
      </c>
      <c r="L852" s="113">
        <v>16</v>
      </c>
      <c r="M852" s="113" t="s">
        <v>3481</v>
      </c>
      <c r="N852" s="351"/>
    </row>
    <row r="853" spans="1:14">
      <c r="A853" s="113" t="s">
        <v>2109</v>
      </c>
      <c r="B853" s="113" t="s">
        <v>383</v>
      </c>
      <c r="C853" s="113">
        <v>113.25</v>
      </c>
      <c r="D853" s="113">
        <v>114.55</v>
      </c>
      <c r="E853" s="113">
        <v>113.05</v>
      </c>
      <c r="F853" s="113">
        <v>114.55</v>
      </c>
      <c r="G853" s="113">
        <v>114.55</v>
      </c>
      <c r="H853" s="113">
        <v>113.25</v>
      </c>
      <c r="I853" s="113">
        <v>70</v>
      </c>
      <c r="J853" s="113">
        <v>7945</v>
      </c>
      <c r="K853" s="115">
        <v>43529</v>
      </c>
      <c r="L853" s="113">
        <v>7</v>
      </c>
      <c r="M853" s="113" t="s">
        <v>2110</v>
      </c>
      <c r="N853" s="351"/>
    </row>
    <row r="854" spans="1:14">
      <c r="A854" s="113" t="s">
        <v>3693</v>
      </c>
      <c r="B854" s="113" t="s">
        <v>383</v>
      </c>
      <c r="C854" s="113">
        <v>375</v>
      </c>
      <c r="D854" s="113">
        <v>375</v>
      </c>
      <c r="E854" s="113">
        <v>375</v>
      </c>
      <c r="F854" s="113">
        <v>375</v>
      </c>
      <c r="G854" s="113">
        <v>375</v>
      </c>
      <c r="H854" s="113">
        <v>375</v>
      </c>
      <c r="I854" s="113">
        <v>2</v>
      </c>
      <c r="J854" s="113">
        <v>750</v>
      </c>
      <c r="K854" s="115">
        <v>43529</v>
      </c>
      <c r="L854" s="113">
        <v>1</v>
      </c>
      <c r="M854" s="113" t="s">
        <v>3694</v>
      </c>
      <c r="N854" s="351"/>
    </row>
    <row r="855" spans="1:14">
      <c r="A855" s="113" t="s">
        <v>1078</v>
      </c>
      <c r="B855" s="113" t="s">
        <v>383</v>
      </c>
      <c r="C855" s="113">
        <v>189.8</v>
      </c>
      <c r="D855" s="113">
        <v>194.75</v>
      </c>
      <c r="E855" s="113">
        <v>185.25</v>
      </c>
      <c r="F855" s="113">
        <v>190.4</v>
      </c>
      <c r="G855" s="113">
        <v>191</v>
      </c>
      <c r="H855" s="113">
        <v>193.4</v>
      </c>
      <c r="I855" s="113">
        <v>127666</v>
      </c>
      <c r="J855" s="113">
        <v>24357657.25</v>
      </c>
      <c r="K855" s="115">
        <v>43529</v>
      </c>
      <c r="L855" s="113">
        <v>2828</v>
      </c>
      <c r="M855" s="113" t="s">
        <v>1079</v>
      </c>
      <c r="N855" s="351"/>
    </row>
    <row r="856" spans="1:14">
      <c r="A856" s="113" t="s">
        <v>2740</v>
      </c>
      <c r="B856" s="113" t="s">
        <v>383</v>
      </c>
      <c r="C856" s="113">
        <v>203.25</v>
      </c>
      <c r="D856" s="113">
        <v>206</v>
      </c>
      <c r="E856" s="113">
        <v>198.05</v>
      </c>
      <c r="F856" s="113">
        <v>204.25</v>
      </c>
      <c r="G856" s="113">
        <v>203.5</v>
      </c>
      <c r="H856" s="113">
        <v>197.55</v>
      </c>
      <c r="I856" s="113">
        <v>45347</v>
      </c>
      <c r="J856" s="113">
        <v>9252581.4000000004</v>
      </c>
      <c r="K856" s="115">
        <v>43529</v>
      </c>
      <c r="L856" s="113">
        <v>324</v>
      </c>
      <c r="M856" s="113" t="s">
        <v>2741</v>
      </c>
      <c r="N856" s="351"/>
    </row>
    <row r="857" spans="1:14">
      <c r="A857" s="113" t="s">
        <v>1080</v>
      </c>
      <c r="B857" s="113" t="s">
        <v>383</v>
      </c>
      <c r="C857" s="113">
        <v>497.9</v>
      </c>
      <c r="D857" s="113">
        <v>543</v>
      </c>
      <c r="E857" s="113">
        <v>491.35</v>
      </c>
      <c r="F857" s="113">
        <v>537.85</v>
      </c>
      <c r="G857" s="113">
        <v>540</v>
      </c>
      <c r="H857" s="113">
        <v>498.7</v>
      </c>
      <c r="I857" s="113">
        <v>455425</v>
      </c>
      <c r="J857" s="113">
        <v>241213128.65000001</v>
      </c>
      <c r="K857" s="115">
        <v>43529</v>
      </c>
      <c r="L857" s="113">
        <v>11119</v>
      </c>
      <c r="M857" s="113" t="s">
        <v>1081</v>
      </c>
      <c r="N857" s="351"/>
    </row>
    <row r="858" spans="1:14">
      <c r="A858" s="113" t="s">
        <v>1082</v>
      </c>
      <c r="B858" s="113" t="s">
        <v>383</v>
      </c>
      <c r="C858" s="113">
        <v>999.95</v>
      </c>
      <c r="D858" s="113">
        <v>1000.01</v>
      </c>
      <c r="E858" s="113">
        <v>999.9</v>
      </c>
      <c r="F858" s="113">
        <v>999.99</v>
      </c>
      <c r="G858" s="113">
        <v>1000</v>
      </c>
      <c r="H858" s="113">
        <v>1000</v>
      </c>
      <c r="I858" s="113">
        <v>838079</v>
      </c>
      <c r="J858" s="113">
        <v>838075156.88</v>
      </c>
      <c r="K858" s="115">
        <v>43529</v>
      </c>
      <c r="L858" s="113">
        <v>3575</v>
      </c>
      <c r="M858" s="113" t="s">
        <v>1083</v>
      </c>
      <c r="N858" s="351"/>
    </row>
    <row r="859" spans="1:14">
      <c r="A859" s="113" t="s">
        <v>2748</v>
      </c>
      <c r="B859" s="113" t="s">
        <v>383</v>
      </c>
      <c r="C859" s="113">
        <v>1000.01</v>
      </c>
      <c r="D859" s="113">
        <v>1000.01</v>
      </c>
      <c r="E859" s="113">
        <v>999.99</v>
      </c>
      <c r="F859" s="113">
        <v>999.99</v>
      </c>
      <c r="G859" s="113">
        <v>999.99</v>
      </c>
      <c r="H859" s="113">
        <v>999.99</v>
      </c>
      <c r="I859" s="113">
        <v>14457</v>
      </c>
      <c r="J859" s="113">
        <v>14456983.51</v>
      </c>
      <c r="K859" s="115">
        <v>43529</v>
      </c>
      <c r="L859" s="113">
        <v>257</v>
      </c>
      <c r="M859" s="113" t="s">
        <v>2749</v>
      </c>
      <c r="N859" s="351"/>
    </row>
    <row r="860" spans="1:14">
      <c r="A860" s="113" t="s">
        <v>1085</v>
      </c>
      <c r="B860" s="113" t="s">
        <v>383</v>
      </c>
      <c r="C860" s="113">
        <v>42.45</v>
      </c>
      <c r="D860" s="113">
        <v>49.2</v>
      </c>
      <c r="E860" s="113">
        <v>41.7</v>
      </c>
      <c r="F860" s="113">
        <v>46.35</v>
      </c>
      <c r="G860" s="113">
        <v>46.7</v>
      </c>
      <c r="H860" s="113">
        <v>41.7</v>
      </c>
      <c r="I860" s="113">
        <v>22139</v>
      </c>
      <c r="J860" s="113">
        <v>1025638.45</v>
      </c>
      <c r="K860" s="115">
        <v>43529</v>
      </c>
      <c r="L860" s="113">
        <v>214</v>
      </c>
      <c r="M860" s="113" t="s">
        <v>1086</v>
      </c>
      <c r="N860" s="351"/>
    </row>
    <row r="861" spans="1:14">
      <c r="A861" s="113" t="s">
        <v>2432</v>
      </c>
      <c r="B861" s="113" t="s">
        <v>383</v>
      </c>
      <c r="C861" s="113">
        <v>24.4</v>
      </c>
      <c r="D861" s="113">
        <v>25</v>
      </c>
      <c r="E861" s="113">
        <v>23.6</v>
      </c>
      <c r="F861" s="113">
        <v>24</v>
      </c>
      <c r="G861" s="113">
        <v>24.65</v>
      </c>
      <c r="H861" s="113">
        <v>24.45</v>
      </c>
      <c r="I861" s="113">
        <v>5750</v>
      </c>
      <c r="J861" s="113">
        <v>139460.20000000001</v>
      </c>
      <c r="K861" s="115">
        <v>43529</v>
      </c>
      <c r="L861" s="113">
        <v>64</v>
      </c>
      <c r="M861" s="113" t="s">
        <v>2433</v>
      </c>
      <c r="N861" s="351"/>
    </row>
    <row r="862" spans="1:14">
      <c r="A862" s="113" t="s">
        <v>1087</v>
      </c>
      <c r="B862" s="113" t="s">
        <v>383</v>
      </c>
      <c r="C862" s="113">
        <v>96.2</v>
      </c>
      <c r="D862" s="113">
        <v>104</v>
      </c>
      <c r="E862" s="113">
        <v>96.2</v>
      </c>
      <c r="F862" s="113">
        <v>102.3</v>
      </c>
      <c r="G862" s="113">
        <v>102.3</v>
      </c>
      <c r="H862" s="113">
        <v>98.15</v>
      </c>
      <c r="I862" s="113">
        <v>71609</v>
      </c>
      <c r="J862" s="113">
        <v>7298241.2000000002</v>
      </c>
      <c r="K862" s="115">
        <v>43529</v>
      </c>
      <c r="L862" s="113">
        <v>1199</v>
      </c>
      <c r="M862" s="113" t="s">
        <v>1088</v>
      </c>
      <c r="N862" s="351"/>
    </row>
    <row r="863" spans="1:14">
      <c r="A863" s="113" t="s">
        <v>2434</v>
      </c>
      <c r="B863" s="113" t="s">
        <v>383</v>
      </c>
      <c r="C863" s="113">
        <v>4.2</v>
      </c>
      <c r="D863" s="113">
        <v>4.2</v>
      </c>
      <c r="E863" s="113">
        <v>3.35</v>
      </c>
      <c r="F863" s="113">
        <v>3.95</v>
      </c>
      <c r="G863" s="113">
        <v>3.95</v>
      </c>
      <c r="H863" s="113">
        <v>3.95</v>
      </c>
      <c r="I863" s="113">
        <v>11118</v>
      </c>
      <c r="J863" s="113">
        <v>43585.45</v>
      </c>
      <c r="K863" s="115">
        <v>43529</v>
      </c>
      <c r="L863" s="113">
        <v>37</v>
      </c>
      <c r="M863" s="113" t="s">
        <v>2435</v>
      </c>
      <c r="N863" s="351"/>
    </row>
    <row r="864" spans="1:14">
      <c r="A864" s="113" t="s">
        <v>2671</v>
      </c>
      <c r="B864" s="113" t="s">
        <v>383</v>
      </c>
      <c r="C864" s="113">
        <v>1.1000000000000001</v>
      </c>
      <c r="D864" s="113">
        <v>1.1499999999999999</v>
      </c>
      <c r="E864" s="113">
        <v>1.05</v>
      </c>
      <c r="F864" s="113">
        <v>1.1000000000000001</v>
      </c>
      <c r="G864" s="113">
        <v>1.1000000000000001</v>
      </c>
      <c r="H864" s="113">
        <v>1.1000000000000001</v>
      </c>
      <c r="I864" s="113">
        <v>1308321</v>
      </c>
      <c r="J864" s="113">
        <v>1426447.3</v>
      </c>
      <c r="K864" s="115">
        <v>43529</v>
      </c>
      <c r="L864" s="113">
        <v>498</v>
      </c>
      <c r="M864" s="113" t="s">
        <v>2672</v>
      </c>
      <c r="N864" s="351"/>
    </row>
    <row r="865" spans="1:14">
      <c r="A865" s="113" t="s">
        <v>111</v>
      </c>
      <c r="B865" s="113" t="s">
        <v>383</v>
      </c>
      <c r="C865" s="113">
        <v>1302</v>
      </c>
      <c r="D865" s="113">
        <v>1310.4000000000001</v>
      </c>
      <c r="E865" s="113">
        <v>1277.05</v>
      </c>
      <c r="F865" s="113">
        <v>1305.8</v>
      </c>
      <c r="G865" s="113">
        <v>1305</v>
      </c>
      <c r="H865" s="113">
        <v>1308.55</v>
      </c>
      <c r="I865" s="113">
        <v>3948051</v>
      </c>
      <c r="J865" s="113">
        <v>5117989709.5500002</v>
      </c>
      <c r="K865" s="115">
        <v>43529</v>
      </c>
      <c r="L865" s="113">
        <v>290532</v>
      </c>
      <c r="M865" s="113" t="s">
        <v>1089</v>
      </c>
      <c r="N865" s="351"/>
    </row>
    <row r="866" spans="1:14">
      <c r="A866" s="113" t="s">
        <v>1853</v>
      </c>
      <c r="B866" s="113" t="s">
        <v>383</v>
      </c>
      <c r="C866" s="113">
        <v>1721</v>
      </c>
      <c r="D866" s="113">
        <v>1727</v>
      </c>
      <c r="E866" s="113">
        <v>1666</v>
      </c>
      <c r="F866" s="113">
        <v>1671.9</v>
      </c>
      <c r="G866" s="113">
        <v>1672.5</v>
      </c>
      <c r="H866" s="113">
        <v>1711.05</v>
      </c>
      <c r="I866" s="113">
        <v>229598</v>
      </c>
      <c r="J866" s="113">
        <v>385739381.94999999</v>
      </c>
      <c r="K866" s="115">
        <v>43529</v>
      </c>
      <c r="L866" s="113">
        <v>24348</v>
      </c>
      <c r="M866" s="113" t="s">
        <v>1854</v>
      </c>
      <c r="N866" s="351"/>
    </row>
    <row r="867" spans="1:14">
      <c r="A867" s="113" t="s">
        <v>1899</v>
      </c>
      <c r="B867" s="113" t="s">
        <v>383</v>
      </c>
      <c r="C867" s="113">
        <v>1551</v>
      </c>
      <c r="D867" s="113">
        <v>1565.45</v>
      </c>
      <c r="E867" s="113">
        <v>1528</v>
      </c>
      <c r="F867" s="113">
        <v>1537.5</v>
      </c>
      <c r="G867" s="113">
        <v>1536.7</v>
      </c>
      <c r="H867" s="113">
        <v>1550.8</v>
      </c>
      <c r="I867" s="113">
        <v>48290</v>
      </c>
      <c r="J867" s="113">
        <v>74610578.5</v>
      </c>
      <c r="K867" s="115">
        <v>43529</v>
      </c>
      <c r="L867" s="113">
        <v>5618</v>
      </c>
      <c r="M867" s="113" t="s">
        <v>1900</v>
      </c>
      <c r="N867" s="351"/>
    </row>
    <row r="868" spans="1:14">
      <c r="A868" s="113" t="s">
        <v>1090</v>
      </c>
      <c r="B868" s="113" t="s">
        <v>383</v>
      </c>
      <c r="C868" s="113">
        <v>1722.6</v>
      </c>
      <c r="D868" s="113">
        <v>1774.9</v>
      </c>
      <c r="E868" s="113">
        <v>1722.6</v>
      </c>
      <c r="F868" s="113">
        <v>1758.1</v>
      </c>
      <c r="G868" s="113">
        <v>1762</v>
      </c>
      <c r="H868" s="113">
        <v>1723.85</v>
      </c>
      <c r="I868" s="113">
        <v>4582</v>
      </c>
      <c r="J868" s="113">
        <v>8028943.2000000002</v>
      </c>
      <c r="K868" s="115">
        <v>43529</v>
      </c>
      <c r="L868" s="113">
        <v>427</v>
      </c>
      <c r="M868" s="113" t="s">
        <v>1091</v>
      </c>
      <c r="N868" s="351"/>
    </row>
    <row r="869" spans="1:14">
      <c r="A869" s="113" t="s">
        <v>1092</v>
      </c>
      <c r="B869" s="113" t="s">
        <v>383</v>
      </c>
      <c r="C869" s="113">
        <v>152</v>
      </c>
      <c r="D869" s="113">
        <v>164.8</v>
      </c>
      <c r="E869" s="113">
        <v>145.85</v>
      </c>
      <c r="F869" s="113">
        <v>160.35</v>
      </c>
      <c r="G869" s="113">
        <v>164</v>
      </c>
      <c r="H869" s="113">
        <v>149.6</v>
      </c>
      <c r="I869" s="113">
        <v>49065</v>
      </c>
      <c r="J869" s="113">
        <v>7650482.0499999998</v>
      </c>
      <c r="K869" s="115">
        <v>43529</v>
      </c>
      <c r="L869" s="113">
        <v>1049</v>
      </c>
      <c r="M869" s="113" t="s">
        <v>2719</v>
      </c>
      <c r="N869" s="351"/>
    </row>
    <row r="870" spans="1:14">
      <c r="A870" s="113" t="s">
        <v>112</v>
      </c>
      <c r="B870" s="113" t="s">
        <v>383</v>
      </c>
      <c r="C870" s="113">
        <v>791.55</v>
      </c>
      <c r="D870" s="113">
        <v>791.6</v>
      </c>
      <c r="E870" s="113">
        <v>778.1</v>
      </c>
      <c r="F870" s="113">
        <v>784.6</v>
      </c>
      <c r="G870" s="113">
        <v>785.2</v>
      </c>
      <c r="H870" s="113">
        <v>786.6</v>
      </c>
      <c r="I870" s="113">
        <v>1220769</v>
      </c>
      <c r="J870" s="113">
        <v>957530328.89999998</v>
      </c>
      <c r="K870" s="115">
        <v>43529</v>
      </c>
      <c r="L870" s="113">
        <v>32625</v>
      </c>
      <c r="M870" s="113" t="s">
        <v>1093</v>
      </c>
      <c r="N870" s="351"/>
    </row>
    <row r="871" spans="1:14">
      <c r="A871" s="113" t="s">
        <v>1094</v>
      </c>
      <c r="B871" s="113" t="s">
        <v>383</v>
      </c>
      <c r="C871" s="113">
        <v>1156.1500000000001</v>
      </c>
      <c r="D871" s="113">
        <v>1260</v>
      </c>
      <c r="E871" s="113">
        <v>1156.1500000000001</v>
      </c>
      <c r="F871" s="113">
        <v>1240.6500000000001</v>
      </c>
      <c r="G871" s="113">
        <v>1235</v>
      </c>
      <c r="H871" s="113">
        <v>1153.5</v>
      </c>
      <c r="I871" s="113">
        <v>72541</v>
      </c>
      <c r="J871" s="113">
        <v>87823861.349999994</v>
      </c>
      <c r="K871" s="115">
        <v>43529</v>
      </c>
      <c r="L871" s="113">
        <v>3752</v>
      </c>
      <c r="M871" s="113" t="s">
        <v>1095</v>
      </c>
      <c r="N871" s="351"/>
    </row>
    <row r="872" spans="1:14">
      <c r="A872" s="113" t="s">
        <v>1096</v>
      </c>
      <c r="B872" s="113" t="s">
        <v>383</v>
      </c>
      <c r="C872" s="113">
        <v>24.5</v>
      </c>
      <c r="D872" s="113">
        <v>25</v>
      </c>
      <c r="E872" s="113">
        <v>23.5</v>
      </c>
      <c r="F872" s="113">
        <v>24.8</v>
      </c>
      <c r="G872" s="113">
        <v>24.75</v>
      </c>
      <c r="H872" s="113">
        <v>23.55</v>
      </c>
      <c r="I872" s="113">
        <v>38998</v>
      </c>
      <c r="J872" s="113">
        <v>963357.45</v>
      </c>
      <c r="K872" s="115">
        <v>43529</v>
      </c>
      <c r="L872" s="113">
        <v>249</v>
      </c>
      <c r="M872" s="113" t="s">
        <v>1097</v>
      </c>
      <c r="N872" s="351"/>
    </row>
    <row r="873" spans="1:14">
      <c r="A873" s="113" t="s">
        <v>3242</v>
      </c>
      <c r="B873" s="113" t="s">
        <v>383</v>
      </c>
      <c r="C873" s="113">
        <v>6.35</v>
      </c>
      <c r="D873" s="113">
        <v>6.35</v>
      </c>
      <c r="E873" s="113">
        <v>6.2</v>
      </c>
      <c r="F873" s="113">
        <v>6.35</v>
      </c>
      <c r="G873" s="113">
        <v>6.35</v>
      </c>
      <c r="H873" s="113">
        <v>6.05</v>
      </c>
      <c r="I873" s="113">
        <v>15486</v>
      </c>
      <c r="J873" s="113">
        <v>97807.9</v>
      </c>
      <c r="K873" s="115">
        <v>43529</v>
      </c>
      <c r="L873" s="113">
        <v>86</v>
      </c>
      <c r="M873" s="113" t="s">
        <v>3243</v>
      </c>
      <c r="N873" s="351"/>
    </row>
    <row r="874" spans="1:14">
      <c r="A874" s="113" t="s">
        <v>113</v>
      </c>
      <c r="B874" s="113" t="s">
        <v>383</v>
      </c>
      <c r="C874" s="113">
        <v>649.85</v>
      </c>
      <c r="D874" s="113">
        <v>657.9</v>
      </c>
      <c r="E874" s="113">
        <v>642.04999999999995</v>
      </c>
      <c r="F874" s="113">
        <v>656.75</v>
      </c>
      <c r="G874" s="113">
        <v>656</v>
      </c>
      <c r="H874" s="113">
        <v>649.70000000000005</v>
      </c>
      <c r="I874" s="113">
        <v>6039244</v>
      </c>
      <c r="J874" s="113">
        <v>3934719426.5</v>
      </c>
      <c r="K874" s="115">
        <v>43529</v>
      </c>
      <c r="L874" s="113">
        <v>85721</v>
      </c>
      <c r="M874" s="113" t="s">
        <v>1098</v>
      </c>
      <c r="N874" s="351"/>
    </row>
    <row r="875" spans="1:14">
      <c r="A875" s="113" t="s">
        <v>114</v>
      </c>
      <c r="B875" s="113" t="s">
        <v>383</v>
      </c>
      <c r="C875" s="113">
        <v>411.2</v>
      </c>
      <c r="D875" s="113">
        <v>437.45</v>
      </c>
      <c r="E875" s="113">
        <v>409</v>
      </c>
      <c r="F875" s="113">
        <v>433.75</v>
      </c>
      <c r="G875" s="113">
        <v>430.15</v>
      </c>
      <c r="H875" s="113">
        <v>411.45</v>
      </c>
      <c r="I875" s="113">
        <v>3380156</v>
      </c>
      <c r="J875" s="113">
        <v>1437298200.3</v>
      </c>
      <c r="K875" s="115">
        <v>43529</v>
      </c>
      <c r="L875" s="113">
        <v>69919</v>
      </c>
      <c r="M875" s="113" t="s">
        <v>3024</v>
      </c>
      <c r="N875" s="351"/>
    </row>
    <row r="876" spans="1:14">
      <c r="A876" s="113" t="s">
        <v>1099</v>
      </c>
      <c r="B876" s="113" t="s">
        <v>383</v>
      </c>
      <c r="C876" s="113">
        <v>17.16</v>
      </c>
      <c r="D876" s="113">
        <v>18.23</v>
      </c>
      <c r="E876" s="113">
        <v>16.809999999999999</v>
      </c>
      <c r="F876" s="113">
        <v>18.2</v>
      </c>
      <c r="G876" s="113">
        <v>18.23</v>
      </c>
      <c r="H876" s="113">
        <v>17.420000000000002</v>
      </c>
      <c r="I876" s="113">
        <v>35201</v>
      </c>
      <c r="J876" s="113">
        <v>632165.80000000005</v>
      </c>
      <c r="K876" s="115">
        <v>43529</v>
      </c>
      <c r="L876" s="113">
        <v>230</v>
      </c>
      <c r="M876" s="113" t="s">
        <v>1100</v>
      </c>
      <c r="N876" s="351"/>
    </row>
    <row r="877" spans="1:14">
      <c r="A877" s="113" t="s">
        <v>1101</v>
      </c>
      <c r="B877" s="113" t="s">
        <v>383</v>
      </c>
      <c r="C877" s="113">
        <v>105.45</v>
      </c>
      <c r="D877" s="113">
        <v>106.9</v>
      </c>
      <c r="E877" s="113">
        <v>104.25</v>
      </c>
      <c r="F877" s="113">
        <v>106.9</v>
      </c>
      <c r="G877" s="113">
        <v>106.9</v>
      </c>
      <c r="H877" s="113">
        <v>105.45</v>
      </c>
      <c r="I877" s="113">
        <v>3796</v>
      </c>
      <c r="J877" s="113">
        <v>400725.02</v>
      </c>
      <c r="K877" s="115">
        <v>43529</v>
      </c>
      <c r="L877" s="113">
        <v>18</v>
      </c>
      <c r="M877" s="113" t="s">
        <v>1102</v>
      </c>
      <c r="N877" s="351"/>
    </row>
    <row r="878" spans="1:14">
      <c r="A878" s="113" t="s">
        <v>1103</v>
      </c>
      <c r="B878" s="113" t="s">
        <v>383</v>
      </c>
      <c r="C878" s="113">
        <v>85</v>
      </c>
      <c r="D878" s="113">
        <v>100.3</v>
      </c>
      <c r="E878" s="113">
        <v>82.7</v>
      </c>
      <c r="F878" s="113">
        <v>100.3</v>
      </c>
      <c r="G878" s="113">
        <v>100.3</v>
      </c>
      <c r="H878" s="113">
        <v>83.6</v>
      </c>
      <c r="I878" s="113">
        <v>58598</v>
      </c>
      <c r="J878" s="113">
        <v>5694421.0499999998</v>
      </c>
      <c r="K878" s="115">
        <v>43529</v>
      </c>
      <c r="L878" s="113">
        <v>894</v>
      </c>
      <c r="M878" s="113" t="s">
        <v>1104</v>
      </c>
      <c r="N878" s="351"/>
    </row>
    <row r="879" spans="1:14">
      <c r="A879" s="113" t="s">
        <v>1105</v>
      </c>
      <c r="B879" s="113" t="s">
        <v>383</v>
      </c>
      <c r="C879" s="113">
        <v>44.7</v>
      </c>
      <c r="D879" s="113">
        <v>45.65</v>
      </c>
      <c r="E879" s="113">
        <v>43.05</v>
      </c>
      <c r="F879" s="113">
        <v>44.85</v>
      </c>
      <c r="G879" s="113">
        <v>44.5</v>
      </c>
      <c r="H879" s="113">
        <v>44</v>
      </c>
      <c r="I879" s="113">
        <v>7771</v>
      </c>
      <c r="J879" s="113">
        <v>348288.5</v>
      </c>
      <c r="K879" s="115">
        <v>43529</v>
      </c>
      <c r="L879" s="113">
        <v>42</v>
      </c>
      <c r="M879" s="113" t="s">
        <v>1106</v>
      </c>
      <c r="N879" s="351"/>
    </row>
    <row r="880" spans="1:14">
      <c r="A880" s="113" t="s">
        <v>1107</v>
      </c>
      <c r="B880" s="113" t="s">
        <v>3181</v>
      </c>
      <c r="C880" s="113">
        <v>5.8</v>
      </c>
      <c r="D880" s="113">
        <v>5.8</v>
      </c>
      <c r="E880" s="113">
        <v>5.55</v>
      </c>
      <c r="F880" s="113">
        <v>5.7</v>
      </c>
      <c r="G880" s="113">
        <v>5.7</v>
      </c>
      <c r="H880" s="113">
        <v>5.7</v>
      </c>
      <c r="I880" s="113">
        <v>37940</v>
      </c>
      <c r="J880" s="113">
        <v>214203.3</v>
      </c>
      <c r="K880" s="115">
        <v>43529</v>
      </c>
      <c r="L880" s="113">
        <v>66</v>
      </c>
      <c r="M880" s="113" t="s">
        <v>1108</v>
      </c>
      <c r="N880" s="351"/>
    </row>
    <row r="881" spans="1:14">
      <c r="A881" s="113" t="s">
        <v>2071</v>
      </c>
      <c r="B881" s="113" t="s">
        <v>383</v>
      </c>
      <c r="C881" s="113">
        <v>21.35</v>
      </c>
      <c r="D881" s="113">
        <v>22.15</v>
      </c>
      <c r="E881" s="113">
        <v>21.35</v>
      </c>
      <c r="F881" s="113">
        <v>21.9</v>
      </c>
      <c r="G881" s="113">
        <v>21.8</v>
      </c>
      <c r="H881" s="113">
        <v>21.45</v>
      </c>
      <c r="I881" s="113">
        <v>240353</v>
      </c>
      <c r="J881" s="113">
        <v>5238085.55</v>
      </c>
      <c r="K881" s="115">
        <v>43529</v>
      </c>
      <c r="L881" s="113">
        <v>838</v>
      </c>
      <c r="M881" s="113" t="s">
        <v>2072</v>
      </c>
      <c r="N881" s="351"/>
    </row>
    <row r="882" spans="1:14">
      <c r="A882" s="113" t="s">
        <v>3244</v>
      </c>
      <c r="B882" s="113" t="s">
        <v>383</v>
      </c>
      <c r="C882" s="113">
        <v>120.2</v>
      </c>
      <c r="D882" s="113">
        <v>128</v>
      </c>
      <c r="E882" s="113">
        <v>118.5</v>
      </c>
      <c r="F882" s="113">
        <v>124.35</v>
      </c>
      <c r="G882" s="113">
        <v>125.95</v>
      </c>
      <c r="H882" s="113">
        <v>122.6</v>
      </c>
      <c r="I882" s="113">
        <v>30003</v>
      </c>
      <c r="J882" s="113">
        <v>3738197.6</v>
      </c>
      <c r="K882" s="115">
        <v>43529</v>
      </c>
      <c r="L882" s="113">
        <v>395</v>
      </c>
      <c r="M882" s="113" t="s">
        <v>3245</v>
      </c>
      <c r="N882" s="351"/>
    </row>
    <row r="883" spans="1:14">
      <c r="A883" s="113" t="s">
        <v>1109</v>
      </c>
      <c r="B883" s="113" t="s">
        <v>383</v>
      </c>
      <c r="C883" s="113">
        <v>110.1</v>
      </c>
      <c r="D883" s="113">
        <v>115.8</v>
      </c>
      <c r="E883" s="113">
        <v>108.95</v>
      </c>
      <c r="F883" s="113">
        <v>114.8</v>
      </c>
      <c r="G883" s="113">
        <v>115.55</v>
      </c>
      <c r="H883" s="113">
        <v>111.35</v>
      </c>
      <c r="I883" s="113">
        <v>664559</v>
      </c>
      <c r="J883" s="113">
        <v>74973776.650000006</v>
      </c>
      <c r="K883" s="115">
        <v>43529</v>
      </c>
      <c r="L883" s="113">
        <v>4308</v>
      </c>
      <c r="M883" s="113" t="s">
        <v>1110</v>
      </c>
      <c r="N883" s="351"/>
    </row>
    <row r="884" spans="1:14">
      <c r="A884" s="113" t="s">
        <v>3025</v>
      </c>
      <c r="B884" s="113" t="s">
        <v>383</v>
      </c>
      <c r="C884" s="113">
        <v>5.3</v>
      </c>
      <c r="D884" s="113">
        <v>5.4</v>
      </c>
      <c r="E884" s="113">
        <v>4.9000000000000004</v>
      </c>
      <c r="F884" s="113">
        <v>5.3</v>
      </c>
      <c r="G884" s="113">
        <v>5.3</v>
      </c>
      <c r="H884" s="113">
        <v>5.05</v>
      </c>
      <c r="I884" s="113">
        <v>11100</v>
      </c>
      <c r="J884" s="113">
        <v>58027.85</v>
      </c>
      <c r="K884" s="115">
        <v>43529</v>
      </c>
      <c r="L884" s="113">
        <v>40</v>
      </c>
      <c r="M884" s="113" t="s">
        <v>3026</v>
      </c>
      <c r="N884" s="351"/>
    </row>
    <row r="885" spans="1:14">
      <c r="A885" s="113" t="s">
        <v>1111</v>
      </c>
      <c r="B885" s="113" t="s">
        <v>383</v>
      </c>
      <c r="C885" s="113">
        <v>13</v>
      </c>
      <c r="D885" s="113">
        <v>13.5</v>
      </c>
      <c r="E885" s="113">
        <v>12.95</v>
      </c>
      <c r="F885" s="113">
        <v>13.4</v>
      </c>
      <c r="G885" s="113">
        <v>13.45</v>
      </c>
      <c r="H885" s="113">
        <v>13</v>
      </c>
      <c r="I885" s="113">
        <v>869228</v>
      </c>
      <c r="J885" s="113">
        <v>11539041.35</v>
      </c>
      <c r="K885" s="115">
        <v>43529</v>
      </c>
      <c r="L885" s="113">
        <v>1539</v>
      </c>
      <c r="M885" s="113" t="s">
        <v>1112</v>
      </c>
      <c r="N885" s="351"/>
    </row>
    <row r="886" spans="1:14">
      <c r="A886" s="113" t="s">
        <v>3447</v>
      </c>
      <c r="B886" s="113" t="s">
        <v>3181</v>
      </c>
      <c r="C886" s="113">
        <v>107.95</v>
      </c>
      <c r="D886" s="113">
        <v>110</v>
      </c>
      <c r="E886" s="113">
        <v>101.6</v>
      </c>
      <c r="F886" s="113">
        <v>109</v>
      </c>
      <c r="G886" s="113">
        <v>109</v>
      </c>
      <c r="H886" s="113">
        <v>105.75</v>
      </c>
      <c r="I886" s="113">
        <v>5648</v>
      </c>
      <c r="J886" s="113">
        <v>604279.80000000005</v>
      </c>
      <c r="K886" s="115">
        <v>43529</v>
      </c>
      <c r="L886" s="113">
        <v>27</v>
      </c>
      <c r="M886" s="113" t="s">
        <v>3448</v>
      </c>
      <c r="N886" s="351"/>
    </row>
    <row r="887" spans="1:14">
      <c r="A887" s="113" t="s">
        <v>1833</v>
      </c>
      <c r="B887" s="113" t="s">
        <v>383</v>
      </c>
      <c r="C887" s="113">
        <v>148.55000000000001</v>
      </c>
      <c r="D887" s="113">
        <v>155</v>
      </c>
      <c r="E887" s="113">
        <v>148.44999999999999</v>
      </c>
      <c r="F887" s="113">
        <v>154.05000000000001</v>
      </c>
      <c r="G887" s="113">
        <v>155</v>
      </c>
      <c r="H887" s="113">
        <v>147.75</v>
      </c>
      <c r="I887" s="113">
        <v>111559</v>
      </c>
      <c r="J887" s="113">
        <v>17006440.649999999</v>
      </c>
      <c r="K887" s="115">
        <v>43529</v>
      </c>
      <c r="L887" s="113">
        <v>1054</v>
      </c>
      <c r="M887" s="113" t="s">
        <v>1834</v>
      </c>
      <c r="N887" s="351"/>
    </row>
    <row r="888" spans="1:14">
      <c r="A888" s="113" t="s">
        <v>1113</v>
      </c>
      <c r="B888" s="113" t="s">
        <v>383</v>
      </c>
      <c r="C888" s="113">
        <v>235</v>
      </c>
      <c r="D888" s="113">
        <v>244</v>
      </c>
      <c r="E888" s="113">
        <v>235</v>
      </c>
      <c r="F888" s="113">
        <v>242.8</v>
      </c>
      <c r="G888" s="113">
        <v>242.95</v>
      </c>
      <c r="H888" s="113">
        <v>234.7</v>
      </c>
      <c r="I888" s="113">
        <v>75758</v>
      </c>
      <c r="J888" s="113">
        <v>18278124.449999999</v>
      </c>
      <c r="K888" s="115">
        <v>43529</v>
      </c>
      <c r="L888" s="113">
        <v>2089</v>
      </c>
      <c r="M888" s="113" t="s">
        <v>1114</v>
      </c>
      <c r="N888" s="351"/>
    </row>
    <row r="889" spans="1:14">
      <c r="A889" s="113" t="s">
        <v>1115</v>
      </c>
      <c r="B889" s="113" t="s">
        <v>383</v>
      </c>
      <c r="C889" s="113">
        <v>374.6</v>
      </c>
      <c r="D889" s="113">
        <v>376</v>
      </c>
      <c r="E889" s="113">
        <v>371</v>
      </c>
      <c r="F889" s="113">
        <v>374.75</v>
      </c>
      <c r="G889" s="113">
        <v>375</v>
      </c>
      <c r="H889" s="113">
        <v>370.9</v>
      </c>
      <c r="I889" s="113">
        <v>190708</v>
      </c>
      <c r="J889" s="113">
        <v>71176390.650000006</v>
      </c>
      <c r="K889" s="115">
        <v>43529</v>
      </c>
      <c r="L889" s="113">
        <v>957</v>
      </c>
      <c r="M889" s="113" t="s">
        <v>1116</v>
      </c>
      <c r="N889" s="351"/>
    </row>
    <row r="890" spans="1:14">
      <c r="A890" s="113" t="s">
        <v>2265</v>
      </c>
      <c r="B890" s="113" t="s">
        <v>383</v>
      </c>
      <c r="C890" s="113">
        <v>459</v>
      </c>
      <c r="D890" s="113">
        <v>475</v>
      </c>
      <c r="E890" s="113">
        <v>451.55</v>
      </c>
      <c r="F890" s="113">
        <v>471</v>
      </c>
      <c r="G890" s="113">
        <v>474</v>
      </c>
      <c r="H890" s="113">
        <v>451.75</v>
      </c>
      <c r="I890" s="113">
        <v>47188</v>
      </c>
      <c r="J890" s="113">
        <v>21863412.899999999</v>
      </c>
      <c r="K890" s="115">
        <v>43529</v>
      </c>
      <c r="L890" s="113">
        <v>1090</v>
      </c>
      <c r="M890" s="113" t="s">
        <v>2266</v>
      </c>
      <c r="N890" s="351"/>
    </row>
    <row r="891" spans="1:14">
      <c r="A891" s="113" t="s">
        <v>1117</v>
      </c>
      <c r="B891" s="113" t="s">
        <v>383</v>
      </c>
      <c r="C891" s="113">
        <v>3067.9</v>
      </c>
      <c r="D891" s="113">
        <v>3212.05</v>
      </c>
      <c r="E891" s="113">
        <v>3067.9</v>
      </c>
      <c r="F891" s="113">
        <v>3181.75</v>
      </c>
      <c r="G891" s="113">
        <v>3193</v>
      </c>
      <c r="H891" s="113">
        <v>3125.9</v>
      </c>
      <c r="I891" s="113">
        <v>1771</v>
      </c>
      <c r="J891" s="113">
        <v>5644787.2000000002</v>
      </c>
      <c r="K891" s="115">
        <v>43529</v>
      </c>
      <c r="L891" s="113">
        <v>365</v>
      </c>
      <c r="M891" s="113" t="s">
        <v>1118</v>
      </c>
      <c r="N891" s="351"/>
    </row>
    <row r="892" spans="1:14">
      <c r="A892" s="113" t="s">
        <v>1119</v>
      </c>
      <c r="B892" s="113" t="s">
        <v>383</v>
      </c>
      <c r="C892" s="113">
        <v>469.35</v>
      </c>
      <c r="D892" s="113">
        <v>475.85</v>
      </c>
      <c r="E892" s="113">
        <v>467.05</v>
      </c>
      <c r="F892" s="113">
        <v>473.1</v>
      </c>
      <c r="G892" s="113">
        <v>471.5</v>
      </c>
      <c r="H892" s="113">
        <v>469.8</v>
      </c>
      <c r="I892" s="113">
        <v>35580</v>
      </c>
      <c r="J892" s="113">
        <v>16765666.85</v>
      </c>
      <c r="K892" s="115">
        <v>43529</v>
      </c>
      <c r="L892" s="113">
        <v>958</v>
      </c>
      <c r="M892" s="113" t="s">
        <v>1120</v>
      </c>
      <c r="N892" s="351"/>
    </row>
    <row r="893" spans="1:14">
      <c r="A893" s="113" t="s">
        <v>1121</v>
      </c>
      <c r="B893" s="113" t="s">
        <v>383</v>
      </c>
      <c r="C893" s="113">
        <v>497.5</v>
      </c>
      <c r="D893" s="113">
        <v>508.65</v>
      </c>
      <c r="E893" s="113">
        <v>468.6</v>
      </c>
      <c r="F893" s="113">
        <v>498.85</v>
      </c>
      <c r="G893" s="113">
        <v>498</v>
      </c>
      <c r="H893" s="113">
        <v>493.85</v>
      </c>
      <c r="I893" s="113">
        <v>73479</v>
      </c>
      <c r="J893" s="113">
        <v>36319660.149999999</v>
      </c>
      <c r="K893" s="115">
        <v>43529</v>
      </c>
      <c r="L893" s="113">
        <v>3217</v>
      </c>
      <c r="M893" s="113" t="s">
        <v>1122</v>
      </c>
      <c r="N893" s="351"/>
    </row>
    <row r="894" spans="1:14">
      <c r="A894" s="113" t="s">
        <v>1123</v>
      </c>
      <c r="B894" s="113" t="s">
        <v>383</v>
      </c>
      <c r="C894" s="113">
        <v>462.1</v>
      </c>
      <c r="D894" s="113">
        <v>492</v>
      </c>
      <c r="E894" s="113">
        <v>462.1</v>
      </c>
      <c r="F894" s="113">
        <v>482</v>
      </c>
      <c r="G894" s="113">
        <v>480</v>
      </c>
      <c r="H894" s="113">
        <v>468.55</v>
      </c>
      <c r="I894" s="113">
        <v>56679</v>
      </c>
      <c r="J894" s="113">
        <v>27133056.399999999</v>
      </c>
      <c r="K894" s="115">
        <v>43529</v>
      </c>
      <c r="L894" s="113">
        <v>3664</v>
      </c>
      <c r="M894" s="113" t="s">
        <v>1124</v>
      </c>
      <c r="N894" s="351"/>
    </row>
    <row r="895" spans="1:14">
      <c r="A895" s="113" t="s">
        <v>3027</v>
      </c>
      <c r="B895" s="113" t="s">
        <v>383</v>
      </c>
      <c r="C895" s="113">
        <v>28.7</v>
      </c>
      <c r="D895" s="113">
        <v>29.4</v>
      </c>
      <c r="E895" s="113">
        <v>26.05</v>
      </c>
      <c r="F895" s="113">
        <v>29.05</v>
      </c>
      <c r="G895" s="113">
        <v>29.4</v>
      </c>
      <c r="H895" s="113">
        <v>26.8</v>
      </c>
      <c r="I895" s="113">
        <v>22862</v>
      </c>
      <c r="J895" s="113">
        <v>639381.75</v>
      </c>
      <c r="K895" s="115">
        <v>43529</v>
      </c>
      <c r="L895" s="113">
        <v>204</v>
      </c>
      <c r="M895" s="113" t="s">
        <v>3028</v>
      </c>
      <c r="N895" s="351"/>
    </row>
    <row r="896" spans="1:14">
      <c r="A896" s="113" t="s">
        <v>3482</v>
      </c>
      <c r="B896" s="113" t="s">
        <v>383</v>
      </c>
      <c r="C896" s="113">
        <v>108.9</v>
      </c>
      <c r="D896" s="113">
        <v>108.9</v>
      </c>
      <c r="E896" s="113">
        <v>108.9</v>
      </c>
      <c r="F896" s="113">
        <v>108.9</v>
      </c>
      <c r="G896" s="113">
        <v>108.9</v>
      </c>
      <c r="H896" s="113">
        <v>108.2</v>
      </c>
      <c r="I896" s="113">
        <v>200</v>
      </c>
      <c r="J896" s="113">
        <v>21780</v>
      </c>
      <c r="K896" s="115">
        <v>43529</v>
      </c>
      <c r="L896" s="113">
        <v>1</v>
      </c>
      <c r="M896" s="113" t="s">
        <v>3483</v>
      </c>
      <c r="N896" s="351"/>
    </row>
    <row r="897" spans="1:14">
      <c r="A897" s="113" t="s">
        <v>2161</v>
      </c>
      <c r="B897" s="113" t="s">
        <v>383</v>
      </c>
      <c r="C897" s="113">
        <v>7.9</v>
      </c>
      <c r="D897" s="113">
        <v>7.9</v>
      </c>
      <c r="E897" s="113">
        <v>6.8</v>
      </c>
      <c r="F897" s="113">
        <v>7.25</v>
      </c>
      <c r="G897" s="113">
        <v>7.25</v>
      </c>
      <c r="H897" s="113">
        <v>7.35</v>
      </c>
      <c r="I897" s="113">
        <v>12783</v>
      </c>
      <c r="J897" s="113">
        <v>91739.45</v>
      </c>
      <c r="K897" s="115">
        <v>43529</v>
      </c>
      <c r="L897" s="113">
        <v>58</v>
      </c>
      <c r="M897" s="113" t="s">
        <v>2162</v>
      </c>
      <c r="N897" s="351"/>
    </row>
    <row r="898" spans="1:14">
      <c r="A898" s="113" t="s">
        <v>1959</v>
      </c>
      <c r="B898" s="113" t="s">
        <v>383</v>
      </c>
      <c r="C898" s="113">
        <v>6</v>
      </c>
      <c r="D898" s="113">
        <v>6.6</v>
      </c>
      <c r="E898" s="113">
        <v>6</v>
      </c>
      <c r="F898" s="113">
        <v>6.4</v>
      </c>
      <c r="G898" s="113">
        <v>6.5</v>
      </c>
      <c r="H898" s="113">
        <v>6.1</v>
      </c>
      <c r="I898" s="113">
        <v>13080</v>
      </c>
      <c r="J898" s="113">
        <v>82478.3</v>
      </c>
      <c r="K898" s="115">
        <v>43529</v>
      </c>
      <c r="L898" s="113">
        <v>39</v>
      </c>
      <c r="M898" s="113" t="s">
        <v>1960</v>
      </c>
      <c r="N898" s="351"/>
    </row>
    <row r="899" spans="1:14">
      <c r="A899" s="113" t="s">
        <v>1125</v>
      </c>
      <c r="B899" s="113" t="s">
        <v>383</v>
      </c>
      <c r="C899" s="113">
        <v>35.450000000000003</v>
      </c>
      <c r="D899" s="113">
        <v>41.5</v>
      </c>
      <c r="E899" s="113">
        <v>35.200000000000003</v>
      </c>
      <c r="F899" s="113">
        <v>35.700000000000003</v>
      </c>
      <c r="G899" s="113">
        <v>35.700000000000003</v>
      </c>
      <c r="H899" s="113">
        <v>34.65</v>
      </c>
      <c r="I899" s="113">
        <v>325567</v>
      </c>
      <c r="J899" s="113">
        <v>11640201.65</v>
      </c>
      <c r="K899" s="115">
        <v>43529</v>
      </c>
      <c r="L899" s="113">
        <v>921</v>
      </c>
      <c r="M899" s="113" t="s">
        <v>1126</v>
      </c>
      <c r="N899" s="351"/>
    </row>
    <row r="900" spans="1:14">
      <c r="A900" s="113" t="s">
        <v>2436</v>
      </c>
      <c r="B900" s="113" t="s">
        <v>383</v>
      </c>
      <c r="C900" s="113">
        <v>18.2</v>
      </c>
      <c r="D900" s="113">
        <v>19.7</v>
      </c>
      <c r="E900" s="113">
        <v>18.2</v>
      </c>
      <c r="F900" s="113">
        <v>19.149999999999999</v>
      </c>
      <c r="G900" s="113">
        <v>19.350000000000001</v>
      </c>
      <c r="H900" s="113">
        <v>18.149999999999999</v>
      </c>
      <c r="I900" s="113">
        <v>20473</v>
      </c>
      <c r="J900" s="113">
        <v>389744.55</v>
      </c>
      <c r="K900" s="115">
        <v>43529</v>
      </c>
      <c r="L900" s="113">
        <v>107</v>
      </c>
      <c r="M900" s="113" t="s">
        <v>2437</v>
      </c>
      <c r="N900" s="351"/>
    </row>
    <row r="901" spans="1:14">
      <c r="A901" s="113" t="s">
        <v>1127</v>
      </c>
      <c r="B901" s="113" t="s">
        <v>383</v>
      </c>
      <c r="C901" s="113">
        <v>24.5</v>
      </c>
      <c r="D901" s="113">
        <v>26.1</v>
      </c>
      <c r="E901" s="113">
        <v>24.5</v>
      </c>
      <c r="F901" s="113">
        <v>25.95</v>
      </c>
      <c r="G901" s="113">
        <v>26</v>
      </c>
      <c r="H901" s="113">
        <v>24.7</v>
      </c>
      <c r="I901" s="113">
        <v>425308</v>
      </c>
      <c r="J901" s="113">
        <v>10904390.25</v>
      </c>
      <c r="K901" s="115">
        <v>43529</v>
      </c>
      <c r="L901" s="113">
        <v>2637</v>
      </c>
      <c r="M901" s="113" t="s">
        <v>1128</v>
      </c>
      <c r="N901" s="351"/>
    </row>
    <row r="902" spans="1:14">
      <c r="A902" s="113" t="s">
        <v>1129</v>
      </c>
      <c r="B902" s="113" t="s">
        <v>383</v>
      </c>
      <c r="C902" s="113">
        <v>115.45</v>
      </c>
      <c r="D902" s="113">
        <v>123.55</v>
      </c>
      <c r="E902" s="113">
        <v>114.85</v>
      </c>
      <c r="F902" s="113">
        <v>120.25</v>
      </c>
      <c r="G902" s="113">
        <v>119.4</v>
      </c>
      <c r="H902" s="113">
        <v>115.15</v>
      </c>
      <c r="I902" s="113">
        <v>7085410</v>
      </c>
      <c r="J902" s="113">
        <v>848227913.54999995</v>
      </c>
      <c r="K902" s="115">
        <v>43529</v>
      </c>
      <c r="L902" s="113">
        <v>37210</v>
      </c>
      <c r="M902" s="113" t="s">
        <v>1130</v>
      </c>
      <c r="N902" s="351"/>
    </row>
    <row r="903" spans="1:14">
      <c r="A903" s="113" t="s">
        <v>1131</v>
      </c>
      <c r="B903" s="113" t="s">
        <v>383</v>
      </c>
      <c r="C903" s="113">
        <v>47.9</v>
      </c>
      <c r="D903" s="113">
        <v>49.9</v>
      </c>
      <c r="E903" s="113">
        <v>46.5</v>
      </c>
      <c r="F903" s="113">
        <v>48.85</v>
      </c>
      <c r="G903" s="113">
        <v>48.75</v>
      </c>
      <c r="H903" s="113">
        <v>47.2</v>
      </c>
      <c r="I903" s="113">
        <v>40159</v>
      </c>
      <c r="J903" s="113">
        <v>1932731.45</v>
      </c>
      <c r="K903" s="115">
        <v>43529</v>
      </c>
      <c r="L903" s="113">
        <v>423</v>
      </c>
      <c r="M903" s="113" t="s">
        <v>1132</v>
      </c>
      <c r="N903" s="351"/>
    </row>
    <row r="904" spans="1:14">
      <c r="A904" s="113" t="s">
        <v>1133</v>
      </c>
      <c r="B904" s="113" t="s">
        <v>383</v>
      </c>
      <c r="C904" s="113">
        <v>35.200000000000003</v>
      </c>
      <c r="D904" s="113">
        <v>37.65</v>
      </c>
      <c r="E904" s="113">
        <v>34.25</v>
      </c>
      <c r="F904" s="113">
        <v>36.9</v>
      </c>
      <c r="G904" s="113">
        <v>36.75</v>
      </c>
      <c r="H904" s="113">
        <v>35.200000000000003</v>
      </c>
      <c r="I904" s="113">
        <v>93874</v>
      </c>
      <c r="J904" s="113">
        <v>3445616.5</v>
      </c>
      <c r="K904" s="115">
        <v>43529</v>
      </c>
      <c r="L904" s="113">
        <v>549</v>
      </c>
      <c r="M904" s="113" t="s">
        <v>1134</v>
      </c>
      <c r="N904" s="351"/>
    </row>
    <row r="905" spans="1:14">
      <c r="A905" s="113" t="s">
        <v>1135</v>
      </c>
      <c r="B905" s="113" t="s">
        <v>383</v>
      </c>
      <c r="C905" s="113">
        <v>226.4</v>
      </c>
      <c r="D905" s="113">
        <v>243</v>
      </c>
      <c r="E905" s="113">
        <v>226.35</v>
      </c>
      <c r="F905" s="113">
        <v>237.7</v>
      </c>
      <c r="G905" s="113">
        <v>238.4</v>
      </c>
      <c r="H905" s="113">
        <v>226.45</v>
      </c>
      <c r="I905" s="113">
        <v>81611</v>
      </c>
      <c r="J905" s="113">
        <v>19347046.350000001</v>
      </c>
      <c r="K905" s="115">
        <v>43529</v>
      </c>
      <c r="L905" s="113">
        <v>988</v>
      </c>
      <c r="M905" s="113" t="s">
        <v>1136</v>
      </c>
      <c r="N905" s="351"/>
    </row>
    <row r="906" spans="1:14">
      <c r="A906" s="113" t="s">
        <v>2438</v>
      </c>
      <c r="B906" s="113" t="s">
        <v>383</v>
      </c>
      <c r="C906" s="113">
        <v>18.55</v>
      </c>
      <c r="D906" s="113">
        <v>18.95</v>
      </c>
      <c r="E906" s="113">
        <v>18</v>
      </c>
      <c r="F906" s="113">
        <v>18.7</v>
      </c>
      <c r="G906" s="113">
        <v>18.7</v>
      </c>
      <c r="H906" s="113">
        <v>18.2</v>
      </c>
      <c r="I906" s="113">
        <v>44308</v>
      </c>
      <c r="J906" s="113">
        <v>823242</v>
      </c>
      <c r="K906" s="115">
        <v>43529</v>
      </c>
      <c r="L906" s="113">
        <v>274</v>
      </c>
      <c r="M906" s="113" t="s">
        <v>2439</v>
      </c>
      <c r="N906" s="351"/>
    </row>
    <row r="907" spans="1:14">
      <c r="A907" s="113" t="s">
        <v>3029</v>
      </c>
      <c r="B907" s="113" t="s">
        <v>383</v>
      </c>
      <c r="C907" s="113">
        <v>61.55</v>
      </c>
      <c r="D907" s="113">
        <v>67.7</v>
      </c>
      <c r="E907" s="113">
        <v>61.55</v>
      </c>
      <c r="F907" s="113">
        <v>67.349999999999994</v>
      </c>
      <c r="G907" s="113">
        <v>67.3</v>
      </c>
      <c r="H907" s="113">
        <v>61.55</v>
      </c>
      <c r="I907" s="113">
        <v>253571</v>
      </c>
      <c r="J907" s="113">
        <v>16516146</v>
      </c>
      <c r="K907" s="115">
        <v>43529</v>
      </c>
      <c r="L907" s="113">
        <v>2389</v>
      </c>
      <c r="M907" s="113" t="s">
        <v>3030</v>
      </c>
      <c r="N907" s="351"/>
    </row>
    <row r="908" spans="1:14">
      <c r="A908" s="113" t="s">
        <v>1137</v>
      </c>
      <c r="B908" s="113" t="s">
        <v>383</v>
      </c>
      <c r="C908" s="113">
        <v>34.700000000000003</v>
      </c>
      <c r="D908" s="113">
        <v>35.700000000000003</v>
      </c>
      <c r="E908" s="113">
        <v>34</v>
      </c>
      <c r="F908" s="113">
        <v>35.35</v>
      </c>
      <c r="G908" s="113">
        <v>35.25</v>
      </c>
      <c r="H908" s="113">
        <v>33.9</v>
      </c>
      <c r="I908" s="113">
        <v>135481</v>
      </c>
      <c r="J908" s="113">
        <v>4734942.45</v>
      </c>
      <c r="K908" s="115">
        <v>43529</v>
      </c>
      <c r="L908" s="113">
        <v>902</v>
      </c>
      <c r="M908" s="113" t="s">
        <v>1138</v>
      </c>
      <c r="N908" s="351"/>
    </row>
    <row r="909" spans="1:14">
      <c r="A909" s="113" t="s">
        <v>1139</v>
      </c>
      <c r="B909" s="113" t="s">
        <v>383</v>
      </c>
      <c r="C909" s="113">
        <v>77.7</v>
      </c>
      <c r="D909" s="113">
        <v>88</v>
      </c>
      <c r="E909" s="113">
        <v>75</v>
      </c>
      <c r="F909" s="113">
        <v>86.35</v>
      </c>
      <c r="G909" s="113">
        <v>86.75</v>
      </c>
      <c r="H909" s="113">
        <v>76.5</v>
      </c>
      <c r="I909" s="113">
        <v>829830</v>
      </c>
      <c r="J909" s="113">
        <v>69446639.900000006</v>
      </c>
      <c r="K909" s="115">
        <v>43529</v>
      </c>
      <c r="L909" s="113">
        <v>6880</v>
      </c>
      <c r="M909" s="113" t="s">
        <v>1140</v>
      </c>
      <c r="N909" s="351"/>
    </row>
    <row r="910" spans="1:14">
      <c r="A910" s="113" t="s">
        <v>1141</v>
      </c>
      <c r="B910" s="113" t="s">
        <v>383</v>
      </c>
      <c r="C910" s="113">
        <v>28.75</v>
      </c>
      <c r="D910" s="113">
        <v>30</v>
      </c>
      <c r="E910" s="113">
        <v>28.7</v>
      </c>
      <c r="F910" s="113">
        <v>29.15</v>
      </c>
      <c r="G910" s="113">
        <v>29.1</v>
      </c>
      <c r="H910" s="113">
        <v>27.8</v>
      </c>
      <c r="I910" s="113">
        <v>2617</v>
      </c>
      <c r="J910" s="113">
        <v>76318.25</v>
      </c>
      <c r="K910" s="115">
        <v>43529</v>
      </c>
      <c r="L910" s="113">
        <v>38</v>
      </c>
      <c r="M910" s="113" t="s">
        <v>1142</v>
      </c>
      <c r="N910" s="351"/>
    </row>
    <row r="911" spans="1:14">
      <c r="A911" s="113" t="s">
        <v>1143</v>
      </c>
      <c r="B911" s="113" t="s">
        <v>383</v>
      </c>
      <c r="C911" s="113">
        <v>25.95</v>
      </c>
      <c r="D911" s="113">
        <v>28.55</v>
      </c>
      <c r="E911" s="113">
        <v>25.95</v>
      </c>
      <c r="F911" s="113">
        <v>27.65</v>
      </c>
      <c r="G911" s="113">
        <v>27.9</v>
      </c>
      <c r="H911" s="113">
        <v>25.95</v>
      </c>
      <c r="I911" s="113">
        <v>12500</v>
      </c>
      <c r="J911" s="113">
        <v>346276.75</v>
      </c>
      <c r="K911" s="115">
        <v>43529</v>
      </c>
      <c r="L911" s="113">
        <v>103</v>
      </c>
      <c r="M911" s="113" t="s">
        <v>1144</v>
      </c>
      <c r="N911" s="351"/>
    </row>
    <row r="912" spans="1:14">
      <c r="A912" s="113" t="s">
        <v>1903</v>
      </c>
      <c r="B912" s="113" t="s">
        <v>383</v>
      </c>
      <c r="C912" s="113">
        <v>108.05</v>
      </c>
      <c r="D912" s="113">
        <v>114.25</v>
      </c>
      <c r="E912" s="113">
        <v>106.6</v>
      </c>
      <c r="F912" s="113">
        <v>111.9</v>
      </c>
      <c r="G912" s="113">
        <v>110.5</v>
      </c>
      <c r="H912" s="113">
        <v>106.65</v>
      </c>
      <c r="I912" s="113">
        <v>11014</v>
      </c>
      <c r="J912" s="113">
        <v>1215121.6000000001</v>
      </c>
      <c r="K912" s="115">
        <v>43529</v>
      </c>
      <c r="L912" s="113">
        <v>286</v>
      </c>
      <c r="M912" s="113" t="s">
        <v>2550</v>
      </c>
      <c r="N912" s="351"/>
    </row>
    <row r="913" spans="1:14">
      <c r="A913" s="113" t="s">
        <v>239</v>
      </c>
      <c r="B913" s="113" t="s">
        <v>383</v>
      </c>
      <c r="C913" s="113">
        <v>335.9</v>
      </c>
      <c r="D913" s="113">
        <v>337</v>
      </c>
      <c r="E913" s="113">
        <v>332.1</v>
      </c>
      <c r="F913" s="113">
        <v>335.65</v>
      </c>
      <c r="G913" s="113">
        <v>336.4</v>
      </c>
      <c r="H913" s="113">
        <v>334.85</v>
      </c>
      <c r="I913" s="113">
        <v>2441292</v>
      </c>
      <c r="J913" s="113">
        <v>815091842.79999995</v>
      </c>
      <c r="K913" s="115">
        <v>43529</v>
      </c>
      <c r="L913" s="113">
        <v>53491</v>
      </c>
      <c r="M913" s="113" t="s">
        <v>1145</v>
      </c>
      <c r="N913" s="351"/>
    </row>
    <row r="914" spans="1:14">
      <c r="A914" s="113" t="s">
        <v>1146</v>
      </c>
      <c r="B914" s="113" t="s">
        <v>383</v>
      </c>
      <c r="C914" s="113">
        <v>25.9</v>
      </c>
      <c r="D914" s="113">
        <v>27.75</v>
      </c>
      <c r="E914" s="113">
        <v>25.8</v>
      </c>
      <c r="F914" s="113">
        <v>27.45</v>
      </c>
      <c r="G914" s="113">
        <v>27.3</v>
      </c>
      <c r="H914" s="113">
        <v>25.95</v>
      </c>
      <c r="I914" s="113">
        <v>1946276</v>
      </c>
      <c r="J914" s="113">
        <v>52455037.450000003</v>
      </c>
      <c r="K914" s="115">
        <v>43529</v>
      </c>
      <c r="L914" s="113">
        <v>9435</v>
      </c>
      <c r="M914" s="113" t="s">
        <v>1147</v>
      </c>
      <c r="N914" s="351"/>
    </row>
    <row r="915" spans="1:14">
      <c r="A915" s="113" t="s">
        <v>115</v>
      </c>
      <c r="B915" s="113" t="s">
        <v>383</v>
      </c>
      <c r="C915" s="113">
        <v>6950</v>
      </c>
      <c r="D915" s="113">
        <v>7158.15</v>
      </c>
      <c r="E915" s="113">
        <v>6894.45</v>
      </c>
      <c r="F915" s="113">
        <v>7117.75</v>
      </c>
      <c r="G915" s="113">
        <v>7130</v>
      </c>
      <c r="H915" s="113">
        <v>6935.15</v>
      </c>
      <c r="I915" s="113">
        <v>838538</v>
      </c>
      <c r="J915" s="113">
        <v>5904042757.8999996</v>
      </c>
      <c r="K915" s="115">
        <v>43529</v>
      </c>
      <c r="L915" s="113">
        <v>88633</v>
      </c>
      <c r="M915" s="113" t="s">
        <v>1148</v>
      </c>
      <c r="N915" s="351"/>
    </row>
    <row r="916" spans="1:14">
      <c r="A916" s="113" t="s">
        <v>2236</v>
      </c>
      <c r="B916" s="113" t="s">
        <v>383</v>
      </c>
      <c r="C916" s="113">
        <v>536.54999999999995</v>
      </c>
      <c r="D916" s="113">
        <v>542.45000000000005</v>
      </c>
      <c r="E916" s="113">
        <v>534.5</v>
      </c>
      <c r="F916" s="113">
        <v>536.35</v>
      </c>
      <c r="G916" s="113">
        <v>536</v>
      </c>
      <c r="H916" s="113">
        <v>544.1</v>
      </c>
      <c r="I916" s="113">
        <v>6981</v>
      </c>
      <c r="J916" s="113">
        <v>3763150.7</v>
      </c>
      <c r="K916" s="115">
        <v>43529</v>
      </c>
      <c r="L916" s="113">
        <v>329</v>
      </c>
      <c r="M916" s="113" t="s">
        <v>2237</v>
      </c>
      <c r="N916" s="351"/>
    </row>
    <row r="917" spans="1:14">
      <c r="A917" s="113" t="s">
        <v>3547</v>
      </c>
      <c r="B917" s="113" t="s">
        <v>3181</v>
      </c>
      <c r="C917" s="113">
        <v>34.200000000000003</v>
      </c>
      <c r="D917" s="113">
        <v>35.950000000000003</v>
      </c>
      <c r="E917" s="113">
        <v>34.200000000000003</v>
      </c>
      <c r="F917" s="113">
        <v>35.950000000000003</v>
      </c>
      <c r="G917" s="113">
        <v>35.950000000000003</v>
      </c>
      <c r="H917" s="113">
        <v>35.950000000000003</v>
      </c>
      <c r="I917" s="113">
        <v>3837</v>
      </c>
      <c r="J917" s="113">
        <v>131400.4</v>
      </c>
      <c r="K917" s="115">
        <v>43529</v>
      </c>
      <c r="L917" s="113">
        <v>24</v>
      </c>
      <c r="M917" s="113" t="s">
        <v>3548</v>
      </c>
      <c r="N917" s="351"/>
    </row>
    <row r="918" spans="1:14">
      <c r="A918" s="113" t="s">
        <v>1149</v>
      </c>
      <c r="B918" s="113" t="s">
        <v>383</v>
      </c>
      <c r="C918" s="113">
        <v>387</v>
      </c>
      <c r="D918" s="113">
        <v>416.35</v>
      </c>
      <c r="E918" s="113">
        <v>385.75</v>
      </c>
      <c r="F918" s="113">
        <v>411.4</v>
      </c>
      <c r="G918" s="113">
        <v>411.85</v>
      </c>
      <c r="H918" s="113">
        <v>386</v>
      </c>
      <c r="I918" s="113">
        <v>153447</v>
      </c>
      <c r="J918" s="113">
        <v>62498227.549999997</v>
      </c>
      <c r="K918" s="115">
        <v>43529</v>
      </c>
      <c r="L918" s="113">
        <v>4136</v>
      </c>
      <c r="M918" s="113" t="s">
        <v>1150</v>
      </c>
      <c r="N918" s="351"/>
    </row>
    <row r="919" spans="1:14">
      <c r="A919" s="113" t="s">
        <v>2192</v>
      </c>
      <c r="B919" s="113" t="s">
        <v>383</v>
      </c>
      <c r="C919" s="113">
        <v>388.85</v>
      </c>
      <c r="D919" s="113">
        <v>409</v>
      </c>
      <c r="E919" s="113">
        <v>388.25</v>
      </c>
      <c r="F919" s="113">
        <v>404.05</v>
      </c>
      <c r="G919" s="113">
        <v>405</v>
      </c>
      <c r="H919" s="113">
        <v>389.7</v>
      </c>
      <c r="I919" s="113">
        <v>1886</v>
      </c>
      <c r="J919" s="113">
        <v>749285.8</v>
      </c>
      <c r="K919" s="115">
        <v>43529</v>
      </c>
      <c r="L919" s="113">
        <v>176</v>
      </c>
      <c r="M919" s="113" t="s">
        <v>2193</v>
      </c>
      <c r="N919" s="351"/>
    </row>
    <row r="920" spans="1:14">
      <c r="A920" s="113" t="s">
        <v>3246</v>
      </c>
      <c r="B920" s="113" t="s">
        <v>383</v>
      </c>
      <c r="C920" s="113">
        <v>44.85</v>
      </c>
      <c r="D920" s="113">
        <v>47.3</v>
      </c>
      <c r="E920" s="113">
        <v>44.55</v>
      </c>
      <c r="F920" s="113">
        <v>46.25</v>
      </c>
      <c r="G920" s="113">
        <v>46.4</v>
      </c>
      <c r="H920" s="113">
        <v>44.85</v>
      </c>
      <c r="I920" s="113">
        <v>173931</v>
      </c>
      <c r="J920" s="113">
        <v>7949754</v>
      </c>
      <c r="K920" s="115">
        <v>43529</v>
      </c>
      <c r="L920" s="113">
        <v>915</v>
      </c>
      <c r="M920" s="113" t="s">
        <v>3247</v>
      </c>
      <c r="N920" s="351"/>
    </row>
    <row r="921" spans="1:14">
      <c r="A921" s="113" t="s">
        <v>1855</v>
      </c>
      <c r="B921" s="113" t="s">
        <v>383</v>
      </c>
      <c r="C921" s="113">
        <v>69</v>
      </c>
      <c r="D921" s="113">
        <v>69.900000000000006</v>
      </c>
      <c r="E921" s="113">
        <v>68.3</v>
      </c>
      <c r="F921" s="113">
        <v>68.55</v>
      </c>
      <c r="G921" s="113">
        <v>68.5</v>
      </c>
      <c r="H921" s="113">
        <v>69.7</v>
      </c>
      <c r="I921" s="113">
        <v>395600</v>
      </c>
      <c r="J921" s="113">
        <v>27216272.949999999</v>
      </c>
      <c r="K921" s="115">
        <v>43529</v>
      </c>
      <c r="L921" s="113">
        <v>2274</v>
      </c>
      <c r="M921" s="113" t="s">
        <v>1856</v>
      </c>
      <c r="N921" s="351"/>
    </row>
    <row r="922" spans="1:14">
      <c r="A922" s="113" t="s">
        <v>1844</v>
      </c>
      <c r="B922" s="113" t="s">
        <v>383</v>
      </c>
      <c r="C922" s="113">
        <v>46.8</v>
      </c>
      <c r="D922" s="113">
        <v>48.45</v>
      </c>
      <c r="E922" s="113">
        <v>46</v>
      </c>
      <c r="F922" s="113">
        <v>47.2</v>
      </c>
      <c r="G922" s="113">
        <v>47</v>
      </c>
      <c r="H922" s="113">
        <v>46.3</v>
      </c>
      <c r="I922" s="113">
        <v>131203</v>
      </c>
      <c r="J922" s="113">
        <v>6201246.2000000002</v>
      </c>
      <c r="K922" s="115">
        <v>43529</v>
      </c>
      <c r="L922" s="113">
        <v>782</v>
      </c>
      <c r="M922" s="113" t="s">
        <v>1846</v>
      </c>
      <c r="N922" s="351"/>
    </row>
    <row r="923" spans="1:14">
      <c r="A923" s="113" t="s">
        <v>1152</v>
      </c>
      <c r="B923" s="113" t="s">
        <v>383</v>
      </c>
      <c r="C923" s="113">
        <v>359.95</v>
      </c>
      <c r="D923" s="113">
        <v>366</v>
      </c>
      <c r="E923" s="113">
        <v>354.4</v>
      </c>
      <c r="F923" s="113">
        <v>359.4</v>
      </c>
      <c r="G923" s="113">
        <v>357.8</v>
      </c>
      <c r="H923" s="113">
        <v>354.25</v>
      </c>
      <c r="I923" s="113">
        <v>75349</v>
      </c>
      <c r="J923" s="113">
        <v>27174279.850000001</v>
      </c>
      <c r="K923" s="115">
        <v>43529</v>
      </c>
      <c r="L923" s="113">
        <v>1583</v>
      </c>
      <c r="M923" s="113" t="s">
        <v>1153</v>
      </c>
      <c r="N923" s="351"/>
    </row>
    <row r="924" spans="1:14">
      <c r="A924" s="113" t="s">
        <v>1985</v>
      </c>
      <c r="B924" s="113" t="s">
        <v>383</v>
      </c>
      <c r="C924" s="113">
        <v>336.8</v>
      </c>
      <c r="D924" s="113">
        <v>354.85</v>
      </c>
      <c r="E924" s="113">
        <v>332</v>
      </c>
      <c r="F924" s="113">
        <v>343</v>
      </c>
      <c r="G924" s="113">
        <v>341</v>
      </c>
      <c r="H924" s="113">
        <v>325.85000000000002</v>
      </c>
      <c r="I924" s="113">
        <v>17612</v>
      </c>
      <c r="J924" s="113">
        <v>6099349.6500000004</v>
      </c>
      <c r="K924" s="115">
        <v>43529</v>
      </c>
      <c r="L924" s="113">
        <v>724</v>
      </c>
      <c r="M924" s="113" t="s">
        <v>1986</v>
      </c>
      <c r="N924" s="351"/>
    </row>
    <row r="925" spans="1:14">
      <c r="A925" s="113" t="s">
        <v>3248</v>
      </c>
      <c r="B925" s="113" t="s">
        <v>3181</v>
      </c>
      <c r="C925" s="113">
        <v>8.6</v>
      </c>
      <c r="D925" s="113">
        <v>8.6999999999999993</v>
      </c>
      <c r="E925" s="113">
        <v>8.1</v>
      </c>
      <c r="F925" s="113">
        <v>8.15</v>
      </c>
      <c r="G925" s="113">
        <v>8.15</v>
      </c>
      <c r="H925" s="113">
        <v>8.5</v>
      </c>
      <c r="I925" s="113">
        <v>41998</v>
      </c>
      <c r="J925" s="113">
        <v>346275.35</v>
      </c>
      <c r="K925" s="115">
        <v>43529</v>
      </c>
      <c r="L925" s="113">
        <v>113</v>
      </c>
      <c r="M925" s="113" t="s">
        <v>3249</v>
      </c>
      <c r="N925" s="351"/>
    </row>
    <row r="926" spans="1:14">
      <c r="A926" s="113" t="s">
        <v>2440</v>
      </c>
      <c r="B926" s="113" t="s">
        <v>383</v>
      </c>
      <c r="C926" s="113">
        <v>12.9</v>
      </c>
      <c r="D926" s="113">
        <v>13</v>
      </c>
      <c r="E926" s="113">
        <v>12.6</v>
      </c>
      <c r="F926" s="113">
        <v>12.8</v>
      </c>
      <c r="G926" s="113">
        <v>12.75</v>
      </c>
      <c r="H926" s="113">
        <v>12.6</v>
      </c>
      <c r="I926" s="113">
        <v>287252</v>
      </c>
      <c r="J926" s="113">
        <v>3669590.35</v>
      </c>
      <c r="K926" s="115">
        <v>43529</v>
      </c>
      <c r="L926" s="113">
        <v>265</v>
      </c>
      <c r="M926" s="113" t="s">
        <v>2441</v>
      </c>
      <c r="N926" s="351"/>
    </row>
    <row r="927" spans="1:14">
      <c r="A927" s="113" t="s">
        <v>3250</v>
      </c>
      <c r="B927" s="113" t="s">
        <v>383</v>
      </c>
      <c r="C927" s="113">
        <v>23.9</v>
      </c>
      <c r="D927" s="113">
        <v>24.05</v>
      </c>
      <c r="E927" s="113">
        <v>23.05</v>
      </c>
      <c r="F927" s="113">
        <v>24</v>
      </c>
      <c r="G927" s="113">
        <v>24</v>
      </c>
      <c r="H927" s="113">
        <v>22.95</v>
      </c>
      <c r="I927" s="113">
        <v>11565</v>
      </c>
      <c r="J927" s="113">
        <v>275023.40000000002</v>
      </c>
      <c r="K927" s="115">
        <v>43529</v>
      </c>
      <c r="L927" s="113">
        <v>112</v>
      </c>
      <c r="M927" s="113" t="s">
        <v>3251</v>
      </c>
      <c r="N927" s="351"/>
    </row>
    <row r="928" spans="1:14">
      <c r="A928" s="113" t="s">
        <v>347</v>
      </c>
      <c r="B928" s="113" t="s">
        <v>383</v>
      </c>
      <c r="C928" s="113">
        <v>566.1</v>
      </c>
      <c r="D928" s="113">
        <v>572.45000000000005</v>
      </c>
      <c r="E928" s="113">
        <v>558.29999999999995</v>
      </c>
      <c r="F928" s="113">
        <v>566.75</v>
      </c>
      <c r="G928" s="113">
        <v>566.15</v>
      </c>
      <c r="H928" s="113">
        <v>564.6</v>
      </c>
      <c r="I928" s="113">
        <v>1510553</v>
      </c>
      <c r="J928" s="113">
        <v>856127841.5</v>
      </c>
      <c r="K928" s="115">
        <v>43529</v>
      </c>
      <c r="L928" s="113">
        <v>44658</v>
      </c>
      <c r="M928" s="113" t="s">
        <v>2720</v>
      </c>
      <c r="N928" s="351"/>
    </row>
    <row r="929" spans="1:14">
      <c r="A929" s="113" t="s">
        <v>116</v>
      </c>
      <c r="B929" s="113" t="s">
        <v>383</v>
      </c>
      <c r="C929" s="113">
        <v>89.3</v>
      </c>
      <c r="D929" s="113">
        <v>91.8</v>
      </c>
      <c r="E929" s="113">
        <v>88.75</v>
      </c>
      <c r="F929" s="113">
        <v>90.9</v>
      </c>
      <c r="G929" s="113">
        <v>90.8</v>
      </c>
      <c r="H929" s="113">
        <v>88.85</v>
      </c>
      <c r="I929" s="113">
        <v>184114</v>
      </c>
      <c r="J929" s="113">
        <v>16710225.800000001</v>
      </c>
      <c r="K929" s="115">
        <v>43529</v>
      </c>
      <c r="L929" s="113">
        <v>4055</v>
      </c>
      <c r="M929" s="113" t="s">
        <v>1154</v>
      </c>
      <c r="N929" s="351"/>
    </row>
    <row r="930" spans="1:14">
      <c r="A930" s="113" t="s">
        <v>1155</v>
      </c>
      <c r="B930" s="113" t="s">
        <v>383</v>
      </c>
      <c r="C930" s="113">
        <v>676.95</v>
      </c>
      <c r="D930" s="113">
        <v>734.35</v>
      </c>
      <c r="E930" s="113">
        <v>676.2</v>
      </c>
      <c r="F930" s="113">
        <v>731.45</v>
      </c>
      <c r="G930" s="113">
        <v>730.05</v>
      </c>
      <c r="H930" s="113">
        <v>676.2</v>
      </c>
      <c r="I930" s="113">
        <v>1006400</v>
      </c>
      <c r="J930" s="113">
        <v>721943511.04999995</v>
      </c>
      <c r="K930" s="115">
        <v>43529</v>
      </c>
      <c r="L930" s="113">
        <v>25343</v>
      </c>
      <c r="M930" s="113" t="s">
        <v>3031</v>
      </c>
      <c r="N930" s="351"/>
    </row>
    <row r="931" spans="1:14">
      <c r="A931" s="113" t="s">
        <v>2442</v>
      </c>
      <c r="B931" s="113" t="s">
        <v>3181</v>
      </c>
      <c r="C931" s="113">
        <v>6.45</v>
      </c>
      <c r="D931" s="113">
        <v>6.85</v>
      </c>
      <c r="E931" s="113">
        <v>6.45</v>
      </c>
      <c r="F931" s="113">
        <v>6.75</v>
      </c>
      <c r="G931" s="113">
        <v>6.85</v>
      </c>
      <c r="H931" s="113">
        <v>6.55</v>
      </c>
      <c r="I931" s="113">
        <v>23153</v>
      </c>
      <c r="J931" s="113">
        <v>156661.04999999999</v>
      </c>
      <c r="K931" s="115">
        <v>43529</v>
      </c>
      <c r="L931" s="113">
        <v>55</v>
      </c>
      <c r="M931" s="113" t="s">
        <v>2443</v>
      </c>
      <c r="N931" s="351"/>
    </row>
    <row r="932" spans="1:14">
      <c r="A932" s="113" t="s">
        <v>1156</v>
      </c>
      <c r="B932" s="113" t="s">
        <v>383</v>
      </c>
      <c r="C932" s="113">
        <v>56.45</v>
      </c>
      <c r="D932" s="113">
        <v>63.3</v>
      </c>
      <c r="E932" s="113">
        <v>56.45</v>
      </c>
      <c r="F932" s="113">
        <v>62.1</v>
      </c>
      <c r="G932" s="113">
        <v>62.1</v>
      </c>
      <c r="H932" s="113">
        <v>55.95</v>
      </c>
      <c r="I932" s="113">
        <v>3417541</v>
      </c>
      <c r="J932" s="113">
        <v>208056782.30000001</v>
      </c>
      <c r="K932" s="115">
        <v>43529</v>
      </c>
      <c r="L932" s="113">
        <v>15500</v>
      </c>
      <c r="M932" s="113" t="s">
        <v>1157</v>
      </c>
      <c r="N932" s="351"/>
    </row>
    <row r="933" spans="1:14">
      <c r="A933" s="113" t="s">
        <v>3695</v>
      </c>
      <c r="B933" s="113" t="s">
        <v>3181</v>
      </c>
      <c r="C933" s="113">
        <v>0.9</v>
      </c>
      <c r="D933" s="113">
        <v>0.9</v>
      </c>
      <c r="E933" s="113">
        <v>0.9</v>
      </c>
      <c r="F933" s="113">
        <v>0.9</v>
      </c>
      <c r="G933" s="113">
        <v>0.9</v>
      </c>
      <c r="H933" s="113">
        <v>0.85</v>
      </c>
      <c r="I933" s="113">
        <v>10</v>
      </c>
      <c r="J933" s="113">
        <v>9</v>
      </c>
      <c r="K933" s="115">
        <v>43529</v>
      </c>
      <c r="L933" s="113">
        <v>1</v>
      </c>
      <c r="M933" s="113" t="s">
        <v>3696</v>
      </c>
      <c r="N933" s="351"/>
    </row>
    <row r="934" spans="1:14">
      <c r="A934" s="113" t="s">
        <v>1158</v>
      </c>
      <c r="B934" s="113" t="s">
        <v>383</v>
      </c>
      <c r="C934" s="113">
        <v>78.3</v>
      </c>
      <c r="D934" s="113">
        <v>79.900000000000006</v>
      </c>
      <c r="E934" s="113">
        <v>77</v>
      </c>
      <c r="F934" s="113">
        <v>79.2</v>
      </c>
      <c r="G934" s="113">
        <v>79.7</v>
      </c>
      <c r="H934" s="113">
        <v>77.45</v>
      </c>
      <c r="I934" s="113">
        <v>23309</v>
      </c>
      <c r="J934" s="113">
        <v>1842214.5</v>
      </c>
      <c r="K934" s="115">
        <v>43529</v>
      </c>
      <c r="L934" s="113">
        <v>445</v>
      </c>
      <c r="M934" s="113" t="s">
        <v>1159</v>
      </c>
      <c r="N934" s="351"/>
    </row>
    <row r="935" spans="1:14">
      <c r="A935" s="113" t="s">
        <v>1160</v>
      </c>
      <c r="B935" s="113" t="s">
        <v>383</v>
      </c>
      <c r="C935" s="113">
        <v>38.4</v>
      </c>
      <c r="D935" s="113">
        <v>40.4</v>
      </c>
      <c r="E935" s="113">
        <v>38.25</v>
      </c>
      <c r="F935" s="113">
        <v>39.950000000000003</v>
      </c>
      <c r="G935" s="113">
        <v>39.799999999999997</v>
      </c>
      <c r="H935" s="113">
        <v>38.4</v>
      </c>
      <c r="I935" s="113">
        <v>210291</v>
      </c>
      <c r="J935" s="113">
        <v>8357517.1500000004</v>
      </c>
      <c r="K935" s="115">
        <v>43529</v>
      </c>
      <c r="L935" s="113">
        <v>1092</v>
      </c>
      <c r="M935" s="113" t="s">
        <v>1161</v>
      </c>
      <c r="N935" s="351"/>
    </row>
    <row r="936" spans="1:14">
      <c r="A936" s="113" t="s">
        <v>1162</v>
      </c>
      <c r="B936" s="113" t="s">
        <v>383</v>
      </c>
      <c r="C936" s="113">
        <v>7.85</v>
      </c>
      <c r="D936" s="113">
        <v>7.95</v>
      </c>
      <c r="E936" s="113">
        <v>7.6</v>
      </c>
      <c r="F936" s="113">
        <v>7.95</v>
      </c>
      <c r="G936" s="113">
        <v>7.95</v>
      </c>
      <c r="H936" s="113">
        <v>7.6</v>
      </c>
      <c r="I936" s="113">
        <v>340530</v>
      </c>
      <c r="J936" s="113">
        <v>2667608</v>
      </c>
      <c r="K936" s="115">
        <v>43529</v>
      </c>
      <c r="L936" s="113">
        <v>1272</v>
      </c>
      <c r="M936" s="113" t="s">
        <v>1163</v>
      </c>
      <c r="N936" s="351"/>
    </row>
    <row r="937" spans="1:14">
      <c r="A937" s="113" t="s">
        <v>1164</v>
      </c>
      <c r="B937" s="113" t="s">
        <v>383</v>
      </c>
      <c r="C937" s="113">
        <v>3298</v>
      </c>
      <c r="D937" s="113">
        <v>3362</v>
      </c>
      <c r="E937" s="113">
        <v>3259.05</v>
      </c>
      <c r="F937" s="113">
        <v>3347.1</v>
      </c>
      <c r="G937" s="113">
        <v>3341.25</v>
      </c>
      <c r="H937" s="113">
        <v>3258.65</v>
      </c>
      <c r="I937" s="113">
        <v>30812</v>
      </c>
      <c r="J937" s="113">
        <v>102662020.65000001</v>
      </c>
      <c r="K937" s="115">
        <v>43529</v>
      </c>
      <c r="L937" s="113">
        <v>4101</v>
      </c>
      <c r="M937" s="113" t="s">
        <v>1165</v>
      </c>
      <c r="N937" s="351"/>
    </row>
    <row r="938" spans="1:14">
      <c r="A938" s="113" t="s">
        <v>2444</v>
      </c>
      <c r="B938" s="113" t="s">
        <v>3181</v>
      </c>
      <c r="C938" s="113">
        <v>9.3000000000000007</v>
      </c>
      <c r="D938" s="113">
        <v>10.15</v>
      </c>
      <c r="E938" s="113">
        <v>9.25</v>
      </c>
      <c r="F938" s="113">
        <v>10</v>
      </c>
      <c r="G938" s="113">
        <v>10.15</v>
      </c>
      <c r="H938" s="113">
        <v>9.6999999999999993</v>
      </c>
      <c r="I938" s="113">
        <v>15957</v>
      </c>
      <c r="J938" s="113">
        <v>154537.35</v>
      </c>
      <c r="K938" s="115">
        <v>43529</v>
      </c>
      <c r="L938" s="113">
        <v>107</v>
      </c>
      <c r="M938" s="113" t="s">
        <v>2445</v>
      </c>
      <c r="N938" s="351"/>
    </row>
    <row r="939" spans="1:14">
      <c r="A939" s="113" t="s">
        <v>3252</v>
      </c>
      <c r="B939" s="113" t="s">
        <v>3181</v>
      </c>
      <c r="C939" s="113">
        <v>1</v>
      </c>
      <c r="D939" s="113">
        <v>1.05</v>
      </c>
      <c r="E939" s="113">
        <v>0.95</v>
      </c>
      <c r="F939" s="113">
        <v>1</v>
      </c>
      <c r="G939" s="113">
        <v>1</v>
      </c>
      <c r="H939" s="113">
        <v>1</v>
      </c>
      <c r="I939" s="113">
        <v>14514</v>
      </c>
      <c r="J939" s="113">
        <v>14117.3</v>
      </c>
      <c r="K939" s="115">
        <v>43529</v>
      </c>
      <c r="L939" s="113">
        <v>25</v>
      </c>
      <c r="M939" s="113" t="s">
        <v>3253</v>
      </c>
      <c r="N939" s="351"/>
    </row>
    <row r="940" spans="1:14">
      <c r="A940" s="113" t="s">
        <v>351</v>
      </c>
      <c r="B940" s="113" t="s">
        <v>383</v>
      </c>
      <c r="C940" s="113">
        <v>403</v>
      </c>
      <c r="D940" s="113">
        <v>411.2</v>
      </c>
      <c r="E940" s="113">
        <v>397.7</v>
      </c>
      <c r="F940" s="113">
        <v>407.65</v>
      </c>
      <c r="G940" s="113">
        <v>406</v>
      </c>
      <c r="H940" s="113">
        <v>401.65</v>
      </c>
      <c r="I940" s="113">
        <v>595112</v>
      </c>
      <c r="J940" s="113">
        <v>241685061.25</v>
      </c>
      <c r="K940" s="115">
        <v>43529</v>
      </c>
      <c r="L940" s="113">
        <v>12028</v>
      </c>
      <c r="M940" s="113" t="s">
        <v>1166</v>
      </c>
      <c r="N940" s="351"/>
    </row>
    <row r="941" spans="1:14">
      <c r="A941" s="113" t="s">
        <v>1835</v>
      </c>
      <c r="B941" s="113" t="s">
        <v>383</v>
      </c>
      <c r="C941" s="113">
        <v>906.5</v>
      </c>
      <c r="D941" s="113">
        <v>914.2</v>
      </c>
      <c r="E941" s="113">
        <v>893.8</v>
      </c>
      <c r="F941" s="113">
        <v>897.95</v>
      </c>
      <c r="G941" s="113">
        <v>896.8</v>
      </c>
      <c r="H941" s="113">
        <v>920.25</v>
      </c>
      <c r="I941" s="113">
        <v>596175</v>
      </c>
      <c r="J941" s="113">
        <v>536509720.80000001</v>
      </c>
      <c r="K941" s="115">
        <v>43529</v>
      </c>
      <c r="L941" s="113">
        <v>26539</v>
      </c>
      <c r="M941" s="113" t="s">
        <v>1836</v>
      </c>
      <c r="N941" s="351"/>
    </row>
    <row r="942" spans="1:14">
      <c r="A942" s="113" t="s">
        <v>1167</v>
      </c>
      <c r="B942" s="113" t="s">
        <v>383</v>
      </c>
      <c r="C942" s="113">
        <v>204.1</v>
      </c>
      <c r="D942" s="113">
        <v>213.4</v>
      </c>
      <c r="E942" s="113">
        <v>203</v>
      </c>
      <c r="F942" s="113">
        <v>211.75</v>
      </c>
      <c r="G942" s="113">
        <v>210.2</v>
      </c>
      <c r="H942" s="113">
        <v>202.8</v>
      </c>
      <c r="I942" s="113">
        <v>65872</v>
      </c>
      <c r="J942" s="113">
        <v>13894642.550000001</v>
      </c>
      <c r="K942" s="115">
        <v>43529</v>
      </c>
      <c r="L942" s="113">
        <v>1854</v>
      </c>
      <c r="M942" s="113" t="s">
        <v>1168</v>
      </c>
      <c r="N942" s="351"/>
    </row>
    <row r="943" spans="1:14">
      <c r="A943" s="113" t="s">
        <v>2673</v>
      </c>
      <c r="B943" s="113" t="s">
        <v>383</v>
      </c>
      <c r="C943" s="113">
        <v>1.2</v>
      </c>
      <c r="D943" s="113">
        <v>1.2</v>
      </c>
      <c r="E943" s="113">
        <v>1.2</v>
      </c>
      <c r="F943" s="113">
        <v>1.2</v>
      </c>
      <c r="G943" s="113">
        <v>1.2</v>
      </c>
      <c r="H943" s="113">
        <v>1.1499999999999999</v>
      </c>
      <c r="I943" s="113">
        <v>68041</v>
      </c>
      <c r="J943" s="113">
        <v>81649.2</v>
      </c>
      <c r="K943" s="115">
        <v>43529</v>
      </c>
      <c r="L943" s="113">
        <v>62</v>
      </c>
      <c r="M943" s="113" t="s">
        <v>2674</v>
      </c>
      <c r="N943" s="351"/>
    </row>
    <row r="944" spans="1:14">
      <c r="A944" s="113" t="s">
        <v>2542</v>
      </c>
      <c r="B944" s="113" t="s">
        <v>383</v>
      </c>
      <c r="C944" s="113">
        <v>122</v>
      </c>
      <c r="D944" s="113">
        <v>138.94999999999999</v>
      </c>
      <c r="E944" s="113">
        <v>120</v>
      </c>
      <c r="F944" s="113">
        <v>128.19999999999999</v>
      </c>
      <c r="G944" s="113">
        <v>128.65</v>
      </c>
      <c r="H944" s="113">
        <v>115.8</v>
      </c>
      <c r="I944" s="113">
        <v>1406878</v>
      </c>
      <c r="J944" s="113">
        <v>183744294.94999999</v>
      </c>
      <c r="K944" s="115">
        <v>43529</v>
      </c>
      <c r="L944" s="113">
        <v>13566</v>
      </c>
      <c r="M944" s="113" t="s">
        <v>2547</v>
      </c>
      <c r="N944" s="351"/>
    </row>
    <row r="945" spans="1:14">
      <c r="A945" s="113" t="s">
        <v>1169</v>
      </c>
      <c r="B945" s="113" t="s">
        <v>383</v>
      </c>
      <c r="C945" s="113">
        <v>150</v>
      </c>
      <c r="D945" s="113">
        <v>152.25</v>
      </c>
      <c r="E945" s="113">
        <v>148.44999999999999</v>
      </c>
      <c r="F945" s="113">
        <v>151.69999999999999</v>
      </c>
      <c r="G945" s="113">
        <v>151.65</v>
      </c>
      <c r="H945" s="113">
        <v>149.44999999999999</v>
      </c>
      <c r="I945" s="113">
        <v>116657</v>
      </c>
      <c r="J945" s="113">
        <v>17598074.350000001</v>
      </c>
      <c r="K945" s="115">
        <v>43529</v>
      </c>
      <c r="L945" s="113">
        <v>1904</v>
      </c>
      <c r="M945" s="113" t="s">
        <v>1170</v>
      </c>
      <c r="N945" s="351"/>
    </row>
    <row r="946" spans="1:14">
      <c r="A946" s="113" t="s">
        <v>1171</v>
      </c>
      <c r="B946" s="113" t="s">
        <v>383</v>
      </c>
      <c r="C946" s="113">
        <v>323</v>
      </c>
      <c r="D946" s="113">
        <v>335</v>
      </c>
      <c r="E946" s="113">
        <v>323</v>
      </c>
      <c r="F946" s="113">
        <v>327.95</v>
      </c>
      <c r="G946" s="113">
        <v>326</v>
      </c>
      <c r="H946" s="113">
        <v>323.05</v>
      </c>
      <c r="I946" s="113">
        <v>157921</v>
      </c>
      <c r="J946" s="113">
        <v>51918528</v>
      </c>
      <c r="K946" s="115">
        <v>43529</v>
      </c>
      <c r="L946" s="113">
        <v>10938</v>
      </c>
      <c r="M946" s="113" t="s">
        <v>1891</v>
      </c>
      <c r="N946" s="351"/>
    </row>
    <row r="947" spans="1:14">
      <c r="A947" s="113" t="s">
        <v>3254</v>
      </c>
      <c r="B947" s="113" t="s">
        <v>383</v>
      </c>
      <c r="C947" s="113">
        <v>34</v>
      </c>
      <c r="D947" s="113">
        <v>38</v>
      </c>
      <c r="E947" s="113">
        <v>33.549999999999997</v>
      </c>
      <c r="F947" s="113">
        <v>38</v>
      </c>
      <c r="G947" s="113">
        <v>38</v>
      </c>
      <c r="H947" s="113">
        <v>34.549999999999997</v>
      </c>
      <c r="I947" s="113">
        <v>10047</v>
      </c>
      <c r="J947" s="113">
        <v>367318.5</v>
      </c>
      <c r="K947" s="115">
        <v>43529</v>
      </c>
      <c r="L947" s="113">
        <v>65</v>
      </c>
      <c r="M947" s="113" t="s">
        <v>3255</v>
      </c>
      <c r="N947" s="351"/>
    </row>
    <row r="948" spans="1:14">
      <c r="A948" s="113" t="s">
        <v>117</v>
      </c>
      <c r="B948" s="113" t="s">
        <v>383</v>
      </c>
      <c r="C948" s="113">
        <v>940.05</v>
      </c>
      <c r="D948" s="113">
        <v>940.9</v>
      </c>
      <c r="E948" s="113">
        <v>912.2</v>
      </c>
      <c r="F948" s="113">
        <v>915.65</v>
      </c>
      <c r="G948" s="113">
        <v>917.55</v>
      </c>
      <c r="H948" s="113">
        <v>932.85</v>
      </c>
      <c r="I948" s="113">
        <v>1251095</v>
      </c>
      <c r="J948" s="113">
        <v>1149956086.05</v>
      </c>
      <c r="K948" s="115">
        <v>43529</v>
      </c>
      <c r="L948" s="113">
        <v>49814</v>
      </c>
      <c r="M948" s="113" t="s">
        <v>1172</v>
      </c>
      <c r="N948" s="351"/>
    </row>
    <row r="949" spans="1:14">
      <c r="A949" s="113" t="s">
        <v>1173</v>
      </c>
      <c r="B949" s="113" t="s">
        <v>383</v>
      </c>
      <c r="C949" s="113">
        <v>23.2</v>
      </c>
      <c r="D949" s="113">
        <v>24.3</v>
      </c>
      <c r="E949" s="113">
        <v>22.1</v>
      </c>
      <c r="F949" s="113">
        <v>24.1</v>
      </c>
      <c r="G949" s="113">
        <v>24</v>
      </c>
      <c r="H949" s="113">
        <v>23.05</v>
      </c>
      <c r="I949" s="113">
        <v>384327</v>
      </c>
      <c r="J949" s="113">
        <v>9118650.9499999993</v>
      </c>
      <c r="K949" s="115">
        <v>43529</v>
      </c>
      <c r="L949" s="113">
        <v>1238</v>
      </c>
      <c r="M949" s="113" t="s">
        <v>1174</v>
      </c>
      <c r="N949" s="351"/>
    </row>
    <row r="950" spans="1:14">
      <c r="A950" s="113" t="s">
        <v>1175</v>
      </c>
      <c r="B950" s="113" t="s">
        <v>383</v>
      </c>
      <c r="C950" s="113">
        <v>53</v>
      </c>
      <c r="D950" s="113">
        <v>56</v>
      </c>
      <c r="E950" s="113">
        <v>53</v>
      </c>
      <c r="F950" s="113">
        <v>55.35</v>
      </c>
      <c r="G950" s="113">
        <v>55.15</v>
      </c>
      <c r="H950" s="113">
        <v>52.9</v>
      </c>
      <c r="I950" s="113">
        <v>808679</v>
      </c>
      <c r="J950" s="113">
        <v>44097649.75</v>
      </c>
      <c r="K950" s="115">
        <v>43529</v>
      </c>
      <c r="L950" s="113">
        <v>6372</v>
      </c>
      <c r="M950" s="113" t="s">
        <v>1176</v>
      </c>
      <c r="N950" s="351"/>
    </row>
    <row r="951" spans="1:14">
      <c r="A951" s="113" t="s">
        <v>1177</v>
      </c>
      <c r="B951" s="113" t="s">
        <v>383</v>
      </c>
      <c r="C951" s="113">
        <v>558.04999999999995</v>
      </c>
      <c r="D951" s="113">
        <v>569.85</v>
      </c>
      <c r="E951" s="113">
        <v>553</v>
      </c>
      <c r="F951" s="113">
        <v>557.70000000000005</v>
      </c>
      <c r="G951" s="113">
        <v>555</v>
      </c>
      <c r="H951" s="113">
        <v>559.79999999999995</v>
      </c>
      <c r="I951" s="113">
        <v>6921</v>
      </c>
      <c r="J951" s="113">
        <v>3891933</v>
      </c>
      <c r="K951" s="115">
        <v>43529</v>
      </c>
      <c r="L951" s="113">
        <v>540</v>
      </c>
      <c r="M951" s="113" t="s">
        <v>1178</v>
      </c>
      <c r="N951" s="351"/>
    </row>
    <row r="952" spans="1:14">
      <c r="A952" s="113" t="s">
        <v>1179</v>
      </c>
      <c r="B952" s="113" t="s">
        <v>383</v>
      </c>
      <c r="C952" s="113">
        <v>26.7</v>
      </c>
      <c r="D952" s="113">
        <v>29.2</v>
      </c>
      <c r="E952" s="113">
        <v>26.25</v>
      </c>
      <c r="F952" s="113">
        <v>28.95</v>
      </c>
      <c r="G952" s="113">
        <v>28.8</v>
      </c>
      <c r="H952" s="113">
        <v>26.65</v>
      </c>
      <c r="I952" s="113">
        <v>2800936</v>
      </c>
      <c r="J952" s="113">
        <v>79017871.400000006</v>
      </c>
      <c r="K952" s="115">
        <v>43529</v>
      </c>
      <c r="L952" s="113">
        <v>7743</v>
      </c>
      <c r="M952" s="113" t="s">
        <v>3032</v>
      </c>
      <c r="N952" s="351"/>
    </row>
    <row r="953" spans="1:14">
      <c r="A953" s="113" t="s">
        <v>3454</v>
      </c>
      <c r="B953" s="113" t="s">
        <v>3181</v>
      </c>
      <c r="C953" s="113">
        <v>46.5</v>
      </c>
      <c r="D953" s="113">
        <v>46.5</v>
      </c>
      <c r="E953" s="113">
        <v>46.5</v>
      </c>
      <c r="F953" s="113">
        <v>46.5</v>
      </c>
      <c r="G953" s="113">
        <v>46.5</v>
      </c>
      <c r="H953" s="113">
        <v>46.5</v>
      </c>
      <c r="I953" s="113">
        <v>2</v>
      </c>
      <c r="J953" s="113">
        <v>93</v>
      </c>
      <c r="K953" s="115">
        <v>43529</v>
      </c>
      <c r="L953" s="113">
        <v>1</v>
      </c>
      <c r="M953" s="113" t="s">
        <v>3455</v>
      </c>
      <c r="N953" s="351"/>
    </row>
    <row r="954" spans="1:14">
      <c r="A954" s="113" t="s">
        <v>1180</v>
      </c>
      <c r="B954" s="113" t="s">
        <v>383</v>
      </c>
      <c r="C954" s="113">
        <v>8.75</v>
      </c>
      <c r="D954" s="113">
        <v>9.15</v>
      </c>
      <c r="E954" s="113">
        <v>8.5</v>
      </c>
      <c r="F954" s="113">
        <v>9.1</v>
      </c>
      <c r="G954" s="113">
        <v>9.1</v>
      </c>
      <c r="H954" s="113">
        <v>8.6999999999999993</v>
      </c>
      <c r="I954" s="113">
        <v>2478</v>
      </c>
      <c r="J954" s="113">
        <v>22257.3</v>
      </c>
      <c r="K954" s="115">
        <v>43529</v>
      </c>
      <c r="L954" s="113">
        <v>23</v>
      </c>
      <c r="M954" s="113" t="s">
        <v>1181</v>
      </c>
      <c r="N954" s="351"/>
    </row>
    <row r="955" spans="1:14">
      <c r="A955" s="113" t="s">
        <v>2675</v>
      </c>
      <c r="B955" s="113" t="s">
        <v>383</v>
      </c>
      <c r="C955" s="113">
        <v>38</v>
      </c>
      <c r="D955" s="113">
        <v>40.5</v>
      </c>
      <c r="E955" s="113">
        <v>37.549999999999997</v>
      </c>
      <c r="F955" s="113">
        <v>39.85</v>
      </c>
      <c r="G955" s="113">
        <v>40</v>
      </c>
      <c r="H955" s="113">
        <v>38.700000000000003</v>
      </c>
      <c r="I955" s="113">
        <v>20402</v>
      </c>
      <c r="J955" s="113">
        <v>803326.2</v>
      </c>
      <c r="K955" s="115">
        <v>43529</v>
      </c>
      <c r="L955" s="113">
        <v>300</v>
      </c>
      <c r="M955" s="113" t="s">
        <v>2676</v>
      </c>
      <c r="N955" s="351"/>
    </row>
    <row r="956" spans="1:14">
      <c r="A956" s="113" t="s">
        <v>1182</v>
      </c>
      <c r="B956" s="113" t="s">
        <v>383</v>
      </c>
      <c r="C956" s="113">
        <v>152</v>
      </c>
      <c r="D956" s="113">
        <v>161</v>
      </c>
      <c r="E956" s="113">
        <v>151.4</v>
      </c>
      <c r="F956" s="113">
        <v>159.5</v>
      </c>
      <c r="G956" s="113">
        <v>159.19999999999999</v>
      </c>
      <c r="H956" s="113">
        <v>151.15</v>
      </c>
      <c r="I956" s="113">
        <v>360245</v>
      </c>
      <c r="J956" s="113">
        <v>56566491.799999997</v>
      </c>
      <c r="K956" s="115">
        <v>43529</v>
      </c>
      <c r="L956" s="113">
        <v>8464</v>
      </c>
      <c r="M956" s="113" t="s">
        <v>1183</v>
      </c>
      <c r="N956" s="351"/>
    </row>
    <row r="957" spans="1:14">
      <c r="A957" s="113" t="s">
        <v>2446</v>
      </c>
      <c r="B957" s="113" t="s">
        <v>383</v>
      </c>
      <c r="C957" s="113">
        <v>41.5</v>
      </c>
      <c r="D957" s="113">
        <v>46.8</v>
      </c>
      <c r="E957" s="113">
        <v>41.5</v>
      </c>
      <c r="F957" s="113">
        <v>44</v>
      </c>
      <c r="G957" s="113">
        <v>44</v>
      </c>
      <c r="H957" s="113">
        <v>41.95</v>
      </c>
      <c r="I957" s="113">
        <v>20424</v>
      </c>
      <c r="J957" s="113">
        <v>885093.5</v>
      </c>
      <c r="K957" s="115">
        <v>43529</v>
      </c>
      <c r="L957" s="113">
        <v>165</v>
      </c>
      <c r="M957" s="113" t="s">
        <v>2447</v>
      </c>
      <c r="N957" s="351"/>
    </row>
    <row r="958" spans="1:14">
      <c r="A958" s="113" t="s">
        <v>1184</v>
      </c>
      <c r="B958" s="113" t="s">
        <v>383</v>
      </c>
      <c r="C958" s="113">
        <v>257.85000000000002</v>
      </c>
      <c r="D958" s="113">
        <v>267.7</v>
      </c>
      <c r="E958" s="113">
        <v>255.15</v>
      </c>
      <c r="F958" s="113">
        <v>265.25</v>
      </c>
      <c r="G958" s="113">
        <v>263</v>
      </c>
      <c r="H958" s="113">
        <v>257.85000000000002</v>
      </c>
      <c r="I958" s="113">
        <v>35910</v>
      </c>
      <c r="J958" s="113">
        <v>9435673.3499999996</v>
      </c>
      <c r="K958" s="115">
        <v>43529</v>
      </c>
      <c r="L958" s="113">
        <v>1640</v>
      </c>
      <c r="M958" s="113" t="s">
        <v>1185</v>
      </c>
      <c r="N958" s="351"/>
    </row>
    <row r="959" spans="1:14">
      <c r="A959" s="113" t="s">
        <v>1186</v>
      </c>
      <c r="B959" s="113" t="s">
        <v>383</v>
      </c>
      <c r="C959" s="113">
        <v>2573.85</v>
      </c>
      <c r="D959" s="113">
        <v>2573.85</v>
      </c>
      <c r="E959" s="113">
        <v>2541.5500000000002</v>
      </c>
      <c r="F959" s="113">
        <v>2564.35</v>
      </c>
      <c r="G959" s="113">
        <v>2567</v>
      </c>
      <c r="H959" s="113">
        <v>2548.85</v>
      </c>
      <c r="I959" s="113">
        <v>2990</v>
      </c>
      <c r="J959" s="113">
        <v>7671876.0999999996</v>
      </c>
      <c r="K959" s="115">
        <v>43529</v>
      </c>
      <c r="L959" s="113">
        <v>654</v>
      </c>
      <c r="M959" s="113" t="s">
        <v>1187</v>
      </c>
      <c r="N959" s="351"/>
    </row>
    <row r="960" spans="1:14">
      <c r="A960" s="113" t="s">
        <v>1188</v>
      </c>
      <c r="B960" s="113" t="s">
        <v>383</v>
      </c>
      <c r="C960" s="113">
        <v>363.9</v>
      </c>
      <c r="D960" s="113">
        <v>369.9</v>
      </c>
      <c r="E960" s="113">
        <v>362.1</v>
      </c>
      <c r="F960" s="113">
        <v>366.3</v>
      </c>
      <c r="G960" s="113">
        <v>366.4</v>
      </c>
      <c r="H960" s="113">
        <v>361.9</v>
      </c>
      <c r="I960" s="113">
        <v>17093</v>
      </c>
      <c r="J960" s="113">
        <v>6260702.0499999998</v>
      </c>
      <c r="K960" s="115">
        <v>43529</v>
      </c>
      <c r="L960" s="113">
        <v>771</v>
      </c>
      <c r="M960" s="113" t="s">
        <v>1189</v>
      </c>
      <c r="N960" s="351"/>
    </row>
    <row r="961" spans="1:14">
      <c r="A961" s="113" t="s">
        <v>1190</v>
      </c>
      <c r="B961" s="113" t="s">
        <v>383</v>
      </c>
      <c r="C961" s="113">
        <v>22.3</v>
      </c>
      <c r="D961" s="113">
        <v>25.3</v>
      </c>
      <c r="E961" s="113">
        <v>21</v>
      </c>
      <c r="F961" s="113">
        <v>23.9</v>
      </c>
      <c r="G961" s="113">
        <v>24</v>
      </c>
      <c r="H961" s="113">
        <v>22.05</v>
      </c>
      <c r="I961" s="113">
        <v>25806</v>
      </c>
      <c r="J961" s="113">
        <v>592433.85</v>
      </c>
      <c r="K961" s="115">
        <v>43529</v>
      </c>
      <c r="L961" s="113">
        <v>184</v>
      </c>
      <c r="M961" s="113" t="s">
        <v>1191</v>
      </c>
      <c r="N961" s="351"/>
    </row>
    <row r="962" spans="1:14">
      <c r="A962" s="113" t="s">
        <v>3033</v>
      </c>
      <c r="B962" s="113" t="s">
        <v>383</v>
      </c>
      <c r="C962" s="113">
        <v>17.600000000000001</v>
      </c>
      <c r="D962" s="113">
        <v>18.8</v>
      </c>
      <c r="E962" s="113">
        <v>17.2</v>
      </c>
      <c r="F962" s="113">
        <v>18.7</v>
      </c>
      <c r="G962" s="113">
        <v>18.75</v>
      </c>
      <c r="H962" s="113">
        <v>17.45</v>
      </c>
      <c r="I962" s="113">
        <v>859771</v>
      </c>
      <c r="J962" s="113">
        <v>15837810.300000001</v>
      </c>
      <c r="K962" s="115">
        <v>43529</v>
      </c>
      <c r="L962" s="113">
        <v>2224</v>
      </c>
      <c r="M962" s="113" t="s">
        <v>3034</v>
      </c>
      <c r="N962" s="351"/>
    </row>
    <row r="963" spans="1:14">
      <c r="A963" s="113" t="s">
        <v>118</v>
      </c>
      <c r="B963" s="113" t="s">
        <v>383</v>
      </c>
      <c r="C963" s="113">
        <v>162.44999999999999</v>
      </c>
      <c r="D963" s="113">
        <v>165</v>
      </c>
      <c r="E963" s="113">
        <v>159.5</v>
      </c>
      <c r="F963" s="113">
        <v>164.45</v>
      </c>
      <c r="G963" s="113">
        <v>164</v>
      </c>
      <c r="H963" s="113">
        <v>160.5</v>
      </c>
      <c r="I963" s="113">
        <v>8823181</v>
      </c>
      <c r="J963" s="113">
        <v>1431938851.7</v>
      </c>
      <c r="K963" s="115">
        <v>43529</v>
      </c>
      <c r="L963" s="113">
        <v>103197</v>
      </c>
      <c r="M963" s="113" t="s">
        <v>3035</v>
      </c>
      <c r="N963" s="351"/>
    </row>
    <row r="964" spans="1:14">
      <c r="A964" s="113" t="s">
        <v>1192</v>
      </c>
      <c r="B964" s="113" t="s">
        <v>383</v>
      </c>
      <c r="C964" s="113">
        <v>568</v>
      </c>
      <c r="D964" s="113">
        <v>584</v>
      </c>
      <c r="E964" s="113">
        <v>564.20000000000005</v>
      </c>
      <c r="F964" s="113">
        <v>577</v>
      </c>
      <c r="G964" s="113">
        <v>575.25</v>
      </c>
      <c r="H964" s="113">
        <v>568.15</v>
      </c>
      <c r="I964" s="113">
        <v>223406</v>
      </c>
      <c r="J964" s="113">
        <v>128394824.34999999</v>
      </c>
      <c r="K964" s="115">
        <v>43529</v>
      </c>
      <c r="L964" s="113">
        <v>15071</v>
      </c>
      <c r="M964" s="113" t="s">
        <v>3036</v>
      </c>
      <c r="N964" s="351"/>
    </row>
    <row r="965" spans="1:14">
      <c r="A965" s="113" t="s">
        <v>3437</v>
      </c>
      <c r="B965" s="113" t="s">
        <v>383</v>
      </c>
      <c r="C965" s="113">
        <v>49.95</v>
      </c>
      <c r="D965" s="113">
        <v>58.8</v>
      </c>
      <c r="E965" s="113">
        <v>45.6</v>
      </c>
      <c r="F965" s="113">
        <v>54.25</v>
      </c>
      <c r="G965" s="113">
        <v>52.25</v>
      </c>
      <c r="H965" s="113">
        <v>49</v>
      </c>
      <c r="I965" s="113">
        <v>44740</v>
      </c>
      <c r="J965" s="113">
        <v>2524859.15</v>
      </c>
      <c r="K965" s="115">
        <v>43529</v>
      </c>
      <c r="L965" s="113">
        <v>475</v>
      </c>
      <c r="M965" s="113" t="s">
        <v>3438</v>
      </c>
      <c r="N965" s="351"/>
    </row>
    <row r="966" spans="1:14">
      <c r="A966" s="113" t="s">
        <v>203</v>
      </c>
      <c r="B966" s="113" t="s">
        <v>383</v>
      </c>
      <c r="C966" s="113">
        <v>1027.9000000000001</v>
      </c>
      <c r="D966" s="113">
        <v>1027.9000000000001</v>
      </c>
      <c r="E966" s="113">
        <v>1005.5</v>
      </c>
      <c r="F966" s="113">
        <v>1009.95</v>
      </c>
      <c r="G966" s="113">
        <v>1005.75</v>
      </c>
      <c r="H966" s="113">
        <v>1033.25</v>
      </c>
      <c r="I966" s="113">
        <v>377949</v>
      </c>
      <c r="J966" s="113">
        <v>382529179.5</v>
      </c>
      <c r="K966" s="115">
        <v>43529</v>
      </c>
      <c r="L966" s="113">
        <v>30451</v>
      </c>
      <c r="M966" s="113" t="s">
        <v>3037</v>
      </c>
      <c r="N966" s="351"/>
    </row>
    <row r="967" spans="1:14">
      <c r="A967" s="113" t="s">
        <v>3038</v>
      </c>
      <c r="B967" s="113" t="s">
        <v>383</v>
      </c>
      <c r="C967" s="113">
        <v>437</v>
      </c>
      <c r="D967" s="113">
        <v>490.5</v>
      </c>
      <c r="E967" s="113">
        <v>437</v>
      </c>
      <c r="F967" s="113">
        <v>487.8</v>
      </c>
      <c r="G967" s="113">
        <v>485</v>
      </c>
      <c r="H967" s="113">
        <v>442.05</v>
      </c>
      <c r="I967" s="113">
        <v>14270</v>
      </c>
      <c r="J967" s="113">
        <v>6794766.7999999998</v>
      </c>
      <c r="K967" s="115">
        <v>43529</v>
      </c>
      <c r="L967" s="113">
        <v>706</v>
      </c>
      <c r="M967" s="113" t="s">
        <v>3039</v>
      </c>
      <c r="N967" s="351"/>
    </row>
    <row r="968" spans="1:14">
      <c r="A968" s="113" t="s">
        <v>119</v>
      </c>
      <c r="B968" s="113" t="s">
        <v>383</v>
      </c>
      <c r="C968" s="113">
        <v>57397</v>
      </c>
      <c r="D968" s="113">
        <v>58000</v>
      </c>
      <c r="E968" s="113">
        <v>57218.5</v>
      </c>
      <c r="F968" s="113">
        <v>57663.25</v>
      </c>
      <c r="G968" s="113">
        <v>57566.1</v>
      </c>
      <c r="H968" s="113">
        <v>57129.1</v>
      </c>
      <c r="I968" s="113">
        <v>8410</v>
      </c>
      <c r="J968" s="113">
        <v>484252734.25</v>
      </c>
      <c r="K968" s="115">
        <v>43529</v>
      </c>
      <c r="L968" s="113">
        <v>3972</v>
      </c>
      <c r="M968" s="113" t="s">
        <v>1193</v>
      </c>
      <c r="N968" s="351"/>
    </row>
    <row r="969" spans="1:14">
      <c r="A969" s="113" t="s">
        <v>2713</v>
      </c>
      <c r="B969" s="113" t="s">
        <v>383</v>
      </c>
      <c r="C969" s="113">
        <v>41.5</v>
      </c>
      <c r="D969" s="113">
        <v>41.5</v>
      </c>
      <c r="E969" s="113">
        <v>39.049999999999997</v>
      </c>
      <c r="F969" s="113">
        <v>40.5</v>
      </c>
      <c r="G969" s="113">
        <v>40.5</v>
      </c>
      <c r="H969" s="113">
        <v>40.15</v>
      </c>
      <c r="I969" s="113">
        <v>3108</v>
      </c>
      <c r="J969" s="113">
        <v>127194.95</v>
      </c>
      <c r="K969" s="115">
        <v>43529</v>
      </c>
      <c r="L969" s="113">
        <v>30</v>
      </c>
      <c r="M969" s="113" t="s">
        <v>2714</v>
      </c>
      <c r="N969" s="351"/>
    </row>
    <row r="970" spans="1:14">
      <c r="A970" s="113" t="s">
        <v>1194</v>
      </c>
      <c r="B970" s="113" t="s">
        <v>383</v>
      </c>
      <c r="C970" s="113">
        <v>67.5</v>
      </c>
      <c r="D970" s="113">
        <v>70.75</v>
      </c>
      <c r="E970" s="113">
        <v>67.400000000000006</v>
      </c>
      <c r="F970" s="113">
        <v>70.2</v>
      </c>
      <c r="G970" s="113">
        <v>70.25</v>
      </c>
      <c r="H970" s="113">
        <v>67.400000000000006</v>
      </c>
      <c r="I970" s="113">
        <v>1275937</v>
      </c>
      <c r="J970" s="113">
        <v>89035427.099999994</v>
      </c>
      <c r="K970" s="115">
        <v>43529</v>
      </c>
      <c r="L970" s="113">
        <v>7915</v>
      </c>
      <c r="M970" s="113" t="s">
        <v>1195</v>
      </c>
      <c r="N970" s="351"/>
    </row>
    <row r="971" spans="1:14">
      <c r="A971" s="113" t="s">
        <v>2448</v>
      </c>
      <c r="B971" s="113" t="s">
        <v>383</v>
      </c>
      <c r="C971" s="113">
        <v>14.8</v>
      </c>
      <c r="D971" s="113">
        <v>16.5</v>
      </c>
      <c r="E971" s="113">
        <v>13.9</v>
      </c>
      <c r="F971" s="113">
        <v>15.45</v>
      </c>
      <c r="G971" s="113">
        <v>15.6</v>
      </c>
      <c r="H971" s="113">
        <v>14</v>
      </c>
      <c r="I971" s="113">
        <v>76493</v>
      </c>
      <c r="J971" s="113">
        <v>1158010.05</v>
      </c>
      <c r="K971" s="115">
        <v>43529</v>
      </c>
      <c r="L971" s="113">
        <v>333</v>
      </c>
      <c r="M971" s="113" t="s">
        <v>2449</v>
      </c>
      <c r="N971" s="351"/>
    </row>
    <row r="972" spans="1:14">
      <c r="A972" s="113" t="s">
        <v>2450</v>
      </c>
      <c r="B972" s="113" t="s">
        <v>383</v>
      </c>
      <c r="C972" s="113">
        <v>62.25</v>
      </c>
      <c r="D972" s="113">
        <v>62.75</v>
      </c>
      <c r="E972" s="113">
        <v>60</v>
      </c>
      <c r="F972" s="113">
        <v>60.9</v>
      </c>
      <c r="G972" s="113">
        <v>60.75</v>
      </c>
      <c r="H972" s="113">
        <v>62.2</v>
      </c>
      <c r="I972" s="113">
        <v>45569</v>
      </c>
      <c r="J972" s="113">
        <v>2775290</v>
      </c>
      <c r="K972" s="115">
        <v>43529</v>
      </c>
      <c r="L972" s="113">
        <v>348</v>
      </c>
      <c r="M972" s="113" t="s">
        <v>2451</v>
      </c>
      <c r="N972" s="351"/>
    </row>
    <row r="973" spans="1:14">
      <c r="A973" s="113" t="s">
        <v>1196</v>
      </c>
      <c r="B973" s="113" t="s">
        <v>383</v>
      </c>
      <c r="C973" s="113">
        <v>13.8</v>
      </c>
      <c r="D973" s="113">
        <v>14.3</v>
      </c>
      <c r="E973" s="113">
        <v>13.45</v>
      </c>
      <c r="F973" s="113">
        <v>14.1</v>
      </c>
      <c r="G973" s="113">
        <v>14.2</v>
      </c>
      <c r="H973" s="113">
        <v>13.9</v>
      </c>
      <c r="I973" s="113">
        <v>1361726</v>
      </c>
      <c r="J973" s="113">
        <v>19098254.25</v>
      </c>
      <c r="K973" s="115">
        <v>43529</v>
      </c>
      <c r="L973" s="113">
        <v>3403</v>
      </c>
      <c r="M973" s="113" t="s">
        <v>1197</v>
      </c>
      <c r="N973" s="351"/>
    </row>
    <row r="974" spans="1:14">
      <c r="A974" s="113" t="s">
        <v>1198</v>
      </c>
      <c r="B974" s="113" t="s">
        <v>383</v>
      </c>
      <c r="C974" s="113">
        <v>17.75</v>
      </c>
      <c r="D974" s="113">
        <v>20.9</v>
      </c>
      <c r="E974" s="113">
        <v>17.75</v>
      </c>
      <c r="F974" s="113">
        <v>19</v>
      </c>
      <c r="G974" s="113">
        <v>19</v>
      </c>
      <c r="H974" s="113">
        <v>17.7</v>
      </c>
      <c r="I974" s="113">
        <v>5901</v>
      </c>
      <c r="J974" s="113">
        <v>111834.05</v>
      </c>
      <c r="K974" s="115">
        <v>43529</v>
      </c>
      <c r="L974" s="113">
        <v>82</v>
      </c>
      <c r="M974" s="113" t="s">
        <v>1199</v>
      </c>
      <c r="N974" s="351"/>
    </row>
    <row r="975" spans="1:14">
      <c r="A975" s="113" t="s">
        <v>1200</v>
      </c>
      <c r="B975" s="113" t="s">
        <v>383</v>
      </c>
      <c r="C975" s="113">
        <v>56.35</v>
      </c>
      <c r="D975" s="113">
        <v>57.45</v>
      </c>
      <c r="E975" s="113">
        <v>55.55</v>
      </c>
      <c r="F975" s="113">
        <v>56.3</v>
      </c>
      <c r="G975" s="113">
        <v>56.2</v>
      </c>
      <c r="H975" s="113">
        <v>57.1</v>
      </c>
      <c r="I975" s="113">
        <v>48541</v>
      </c>
      <c r="J975" s="113">
        <v>2746701.5</v>
      </c>
      <c r="K975" s="115">
        <v>43529</v>
      </c>
      <c r="L975" s="113">
        <v>877</v>
      </c>
      <c r="M975" s="113" t="s">
        <v>1201</v>
      </c>
      <c r="N975" s="351"/>
    </row>
    <row r="976" spans="1:14">
      <c r="A976" s="113" t="s">
        <v>1202</v>
      </c>
      <c r="B976" s="113" t="s">
        <v>383</v>
      </c>
      <c r="C976" s="113">
        <v>37.25</v>
      </c>
      <c r="D976" s="113">
        <v>41.35</v>
      </c>
      <c r="E976" s="113">
        <v>37.200000000000003</v>
      </c>
      <c r="F976" s="113">
        <v>40</v>
      </c>
      <c r="G976" s="113">
        <v>39.799999999999997</v>
      </c>
      <c r="H976" s="113">
        <v>37.6</v>
      </c>
      <c r="I976" s="113">
        <v>66755</v>
      </c>
      <c r="J976" s="113">
        <v>2657859.9500000002</v>
      </c>
      <c r="K976" s="115">
        <v>43529</v>
      </c>
      <c r="L976" s="113">
        <v>451</v>
      </c>
      <c r="M976" s="113" t="s">
        <v>1203</v>
      </c>
      <c r="N976" s="351"/>
    </row>
    <row r="977" spans="1:14">
      <c r="A977" s="113" t="s">
        <v>1204</v>
      </c>
      <c r="B977" s="113" t="s">
        <v>383</v>
      </c>
      <c r="C977" s="113">
        <v>54</v>
      </c>
      <c r="D977" s="113">
        <v>56.9</v>
      </c>
      <c r="E977" s="113">
        <v>54</v>
      </c>
      <c r="F977" s="113">
        <v>55.85</v>
      </c>
      <c r="G977" s="113">
        <v>55.8</v>
      </c>
      <c r="H977" s="113">
        <v>53.95</v>
      </c>
      <c r="I977" s="113">
        <v>149347</v>
      </c>
      <c r="J977" s="113">
        <v>8319657.1500000004</v>
      </c>
      <c r="K977" s="115">
        <v>43529</v>
      </c>
      <c r="L977" s="113">
        <v>1419</v>
      </c>
      <c r="M977" s="113" t="s">
        <v>1205</v>
      </c>
      <c r="N977" s="351"/>
    </row>
    <row r="978" spans="1:14">
      <c r="A978" s="113" t="s">
        <v>1206</v>
      </c>
      <c r="B978" s="113" t="s">
        <v>383</v>
      </c>
      <c r="C978" s="113">
        <v>170.05</v>
      </c>
      <c r="D978" s="113">
        <v>176</v>
      </c>
      <c r="E978" s="113">
        <v>170.05</v>
      </c>
      <c r="F978" s="113">
        <v>174.65</v>
      </c>
      <c r="G978" s="113">
        <v>175.5</v>
      </c>
      <c r="H978" s="113">
        <v>171.45</v>
      </c>
      <c r="I978" s="113">
        <v>11348</v>
      </c>
      <c r="J978" s="113">
        <v>1980986.45</v>
      </c>
      <c r="K978" s="115">
        <v>43529</v>
      </c>
      <c r="L978" s="113">
        <v>398</v>
      </c>
      <c r="M978" s="113" t="s">
        <v>1207</v>
      </c>
      <c r="N978" s="351"/>
    </row>
    <row r="979" spans="1:14">
      <c r="A979" s="113" t="s">
        <v>3040</v>
      </c>
      <c r="B979" s="113" t="s">
        <v>383</v>
      </c>
      <c r="C979" s="113">
        <v>21.5</v>
      </c>
      <c r="D979" s="113">
        <v>22.7</v>
      </c>
      <c r="E979" s="113">
        <v>21.1</v>
      </c>
      <c r="F979" s="113">
        <v>22.45</v>
      </c>
      <c r="G979" s="113">
        <v>22.15</v>
      </c>
      <c r="H979" s="113">
        <v>21.7</v>
      </c>
      <c r="I979" s="113">
        <v>100869</v>
      </c>
      <c r="J979" s="113">
        <v>2248376.5</v>
      </c>
      <c r="K979" s="115">
        <v>43529</v>
      </c>
      <c r="L979" s="113">
        <v>472</v>
      </c>
      <c r="M979" s="113" t="s">
        <v>3041</v>
      </c>
      <c r="N979" s="351"/>
    </row>
    <row r="980" spans="1:14">
      <c r="A980" s="113" t="s">
        <v>1208</v>
      </c>
      <c r="B980" s="113" t="s">
        <v>383</v>
      </c>
      <c r="C980" s="113">
        <v>802.55</v>
      </c>
      <c r="D980" s="113">
        <v>877</v>
      </c>
      <c r="E980" s="113">
        <v>802.55</v>
      </c>
      <c r="F980" s="113">
        <v>872.1</v>
      </c>
      <c r="G980" s="113">
        <v>870.4</v>
      </c>
      <c r="H980" s="113">
        <v>802.55</v>
      </c>
      <c r="I980" s="113">
        <v>27043</v>
      </c>
      <c r="J980" s="113">
        <v>23053136</v>
      </c>
      <c r="K980" s="115">
        <v>43529</v>
      </c>
      <c r="L980" s="113">
        <v>1746</v>
      </c>
      <c r="M980" s="113" t="s">
        <v>1209</v>
      </c>
      <c r="N980" s="351"/>
    </row>
    <row r="981" spans="1:14">
      <c r="A981" s="113" t="s">
        <v>1210</v>
      </c>
      <c r="B981" s="113" t="s">
        <v>383</v>
      </c>
      <c r="C981" s="113">
        <v>525</v>
      </c>
      <c r="D981" s="113">
        <v>578.85</v>
      </c>
      <c r="E981" s="113">
        <v>525</v>
      </c>
      <c r="F981" s="113">
        <v>569.54999999999995</v>
      </c>
      <c r="G981" s="113">
        <v>567.29999999999995</v>
      </c>
      <c r="H981" s="113">
        <v>530.70000000000005</v>
      </c>
      <c r="I981" s="113">
        <v>2520463</v>
      </c>
      <c r="J981" s="113">
        <v>1412053944.75</v>
      </c>
      <c r="K981" s="115">
        <v>43529</v>
      </c>
      <c r="L981" s="113">
        <v>58097</v>
      </c>
      <c r="M981" s="113" t="s">
        <v>1211</v>
      </c>
      <c r="N981" s="351"/>
    </row>
    <row r="982" spans="1:14">
      <c r="A982" s="113" t="s">
        <v>2677</v>
      </c>
      <c r="B982" s="113" t="s">
        <v>383</v>
      </c>
      <c r="C982" s="113">
        <v>0.25</v>
      </c>
      <c r="D982" s="113">
        <v>0.25</v>
      </c>
      <c r="E982" s="113">
        <v>0.2</v>
      </c>
      <c r="F982" s="113">
        <v>0.25</v>
      </c>
      <c r="G982" s="113">
        <v>0.25</v>
      </c>
      <c r="H982" s="113">
        <v>0.2</v>
      </c>
      <c r="I982" s="113">
        <v>838478</v>
      </c>
      <c r="J982" s="113">
        <v>188610.9</v>
      </c>
      <c r="K982" s="115">
        <v>43529</v>
      </c>
      <c r="L982" s="113">
        <v>130</v>
      </c>
      <c r="M982" s="113" t="s">
        <v>2678</v>
      </c>
      <c r="N982" s="351"/>
    </row>
    <row r="983" spans="1:14">
      <c r="A983" s="113" t="s">
        <v>2761</v>
      </c>
      <c r="B983" s="113" t="s">
        <v>383</v>
      </c>
      <c r="C983" s="113">
        <v>495</v>
      </c>
      <c r="D983" s="113">
        <v>505</v>
      </c>
      <c r="E983" s="113">
        <v>495</v>
      </c>
      <c r="F983" s="113">
        <v>500.75</v>
      </c>
      <c r="G983" s="113">
        <v>500</v>
      </c>
      <c r="H983" s="113">
        <v>499.67</v>
      </c>
      <c r="I983" s="113">
        <v>8550</v>
      </c>
      <c r="J983" s="113">
        <v>4279687.8</v>
      </c>
      <c r="K983" s="115">
        <v>43529</v>
      </c>
      <c r="L983" s="113">
        <v>354</v>
      </c>
      <c r="M983" s="113" t="s">
        <v>2762</v>
      </c>
      <c r="N983" s="351"/>
    </row>
    <row r="984" spans="1:14">
      <c r="A984" s="113" t="s">
        <v>2200</v>
      </c>
      <c r="B984" s="113" t="s">
        <v>383</v>
      </c>
      <c r="C984" s="113">
        <v>30.1</v>
      </c>
      <c r="D984" s="113">
        <v>31.45</v>
      </c>
      <c r="E984" s="113">
        <v>30.1</v>
      </c>
      <c r="F984" s="113">
        <v>30.6</v>
      </c>
      <c r="G984" s="113">
        <v>30.55</v>
      </c>
      <c r="H984" s="113">
        <v>30.1</v>
      </c>
      <c r="I984" s="113">
        <v>89012</v>
      </c>
      <c r="J984" s="113">
        <v>2730106.35</v>
      </c>
      <c r="K984" s="115">
        <v>43529</v>
      </c>
      <c r="L984" s="113">
        <v>238</v>
      </c>
      <c r="M984" s="113" t="s">
        <v>2033</v>
      </c>
      <c r="N984" s="351"/>
    </row>
    <row r="985" spans="1:14">
      <c r="A985" s="113" t="s">
        <v>1997</v>
      </c>
      <c r="B985" s="113" t="s">
        <v>383</v>
      </c>
      <c r="C985" s="113">
        <v>6.8</v>
      </c>
      <c r="D985" s="113">
        <v>7.05</v>
      </c>
      <c r="E985" s="113">
        <v>6.6</v>
      </c>
      <c r="F985" s="113">
        <v>6.95</v>
      </c>
      <c r="G985" s="113">
        <v>6.95</v>
      </c>
      <c r="H985" s="113">
        <v>6.65</v>
      </c>
      <c r="I985" s="113">
        <v>334128</v>
      </c>
      <c r="J985" s="113">
        <v>2275470.7999999998</v>
      </c>
      <c r="K985" s="115">
        <v>43529</v>
      </c>
      <c r="L985" s="113">
        <v>594</v>
      </c>
      <c r="M985" s="113" t="s">
        <v>1998</v>
      </c>
      <c r="N985" s="351"/>
    </row>
    <row r="986" spans="1:14">
      <c r="A986" s="113" t="s">
        <v>1212</v>
      </c>
      <c r="B986" s="113" t="s">
        <v>383</v>
      </c>
      <c r="C986" s="113">
        <v>0.35</v>
      </c>
      <c r="D986" s="113">
        <v>0.35</v>
      </c>
      <c r="E986" s="113">
        <v>0.25</v>
      </c>
      <c r="F986" s="113">
        <v>0.35</v>
      </c>
      <c r="G986" s="113">
        <v>0.35</v>
      </c>
      <c r="H986" s="113">
        <v>0.3</v>
      </c>
      <c r="I986" s="113">
        <v>13468191</v>
      </c>
      <c r="J986" s="113">
        <v>4240885.0999999996</v>
      </c>
      <c r="K986" s="115">
        <v>43529</v>
      </c>
      <c r="L986" s="113">
        <v>622</v>
      </c>
      <c r="M986" s="113" t="s">
        <v>1213</v>
      </c>
      <c r="N986" s="351"/>
    </row>
    <row r="987" spans="1:14">
      <c r="A987" s="113" t="s">
        <v>1989</v>
      </c>
      <c r="B987" s="113" t="s">
        <v>383</v>
      </c>
      <c r="C987" s="113">
        <v>12.6</v>
      </c>
      <c r="D987" s="113">
        <v>13.7</v>
      </c>
      <c r="E987" s="113">
        <v>12</v>
      </c>
      <c r="F987" s="113">
        <v>13.5</v>
      </c>
      <c r="G987" s="113">
        <v>13.7</v>
      </c>
      <c r="H987" s="113">
        <v>13.25</v>
      </c>
      <c r="I987" s="113">
        <v>11313</v>
      </c>
      <c r="J987" s="113">
        <v>148426.1</v>
      </c>
      <c r="K987" s="115">
        <v>43529</v>
      </c>
      <c r="L987" s="113">
        <v>55</v>
      </c>
      <c r="M987" s="113" t="s">
        <v>1990</v>
      </c>
      <c r="N987" s="351"/>
    </row>
    <row r="988" spans="1:14">
      <c r="A988" s="113" t="s">
        <v>2452</v>
      </c>
      <c r="B988" s="113" t="s">
        <v>383</v>
      </c>
      <c r="C988" s="113">
        <v>22</v>
      </c>
      <c r="D988" s="113">
        <v>23.75</v>
      </c>
      <c r="E988" s="113">
        <v>21.35</v>
      </c>
      <c r="F988" s="113">
        <v>22.5</v>
      </c>
      <c r="G988" s="113">
        <v>22.35</v>
      </c>
      <c r="H988" s="113">
        <v>22.1</v>
      </c>
      <c r="I988" s="113">
        <v>7737</v>
      </c>
      <c r="J988" s="113">
        <v>176410.6</v>
      </c>
      <c r="K988" s="115">
        <v>43529</v>
      </c>
      <c r="L988" s="113">
        <v>63</v>
      </c>
      <c r="M988" s="113" t="s">
        <v>2453</v>
      </c>
      <c r="N988" s="351"/>
    </row>
    <row r="989" spans="1:14">
      <c r="A989" s="113" t="s">
        <v>1214</v>
      </c>
      <c r="B989" s="113" t="s">
        <v>383</v>
      </c>
      <c r="C989" s="113">
        <v>81.95</v>
      </c>
      <c r="D989" s="113">
        <v>85.9</v>
      </c>
      <c r="E989" s="113">
        <v>81.900000000000006</v>
      </c>
      <c r="F989" s="113">
        <v>85.4</v>
      </c>
      <c r="G989" s="113">
        <v>85.4</v>
      </c>
      <c r="H989" s="113">
        <v>81.400000000000006</v>
      </c>
      <c r="I989" s="113">
        <v>1540</v>
      </c>
      <c r="J989" s="113">
        <v>128500.65</v>
      </c>
      <c r="K989" s="115">
        <v>43529</v>
      </c>
      <c r="L989" s="113">
        <v>29</v>
      </c>
      <c r="M989" s="113" t="s">
        <v>1215</v>
      </c>
      <c r="N989" s="351"/>
    </row>
    <row r="990" spans="1:14">
      <c r="A990" s="113" t="s">
        <v>1216</v>
      </c>
      <c r="B990" s="113" t="s">
        <v>383</v>
      </c>
      <c r="C990" s="113">
        <v>42</v>
      </c>
      <c r="D990" s="113">
        <v>44.4</v>
      </c>
      <c r="E990" s="113">
        <v>41.75</v>
      </c>
      <c r="F990" s="113">
        <v>43.95</v>
      </c>
      <c r="G990" s="113">
        <v>44.4</v>
      </c>
      <c r="H990" s="113">
        <v>41.9</v>
      </c>
      <c r="I990" s="113">
        <v>17186</v>
      </c>
      <c r="J990" s="113">
        <v>744741.6</v>
      </c>
      <c r="K990" s="115">
        <v>43529</v>
      </c>
      <c r="L990" s="113">
        <v>133</v>
      </c>
      <c r="M990" s="113" t="s">
        <v>1217</v>
      </c>
      <c r="N990" s="351"/>
    </row>
    <row r="991" spans="1:14">
      <c r="A991" s="113" t="s">
        <v>1218</v>
      </c>
      <c r="B991" s="113" t="s">
        <v>383</v>
      </c>
      <c r="C991" s="113">
        <v>39</v>
      </c>
      <c r="D991" s="113">
        <v>43.3</v>
      </c>
      <c r="E991" s="113">
        <v>38.299999999999997</v>
      </c>
      <c r="F991" s="113">
        <v>40.85</v>
      </c>
      <c r="G991" s="113">
        <v>40.9</v>
      </c>
      <c r="H991" s="113">
        <v>39.700000000000003</v>
      </c>
      <c r="I991" s="113">
        <v>7172</v>
      </c>
      <c r="J991" s="113">
        <v>289634.65000000002</v>
      </c>
      <c r="K991" s="115">
        <v>43529</v>
      </c>
      <c r="L991" s="113">
        <v>57</v>
      </c>
      <c r="M991" s="113" t="s">
        <v>1219</v>
      </c>
      <c r="N991" s="351"/>
    </row>
    <row r="992" spans="1:14">
      <c r="A992" s="113" t="s">
        <v>1220</v>
      </c>
      <c r="B992" s="113" t="s">
        <v>383</v>
      </c>
      <c r="C992" s="113">
        <v>84.5</v>
      </c>
      <c r="D992" s="113">
        <v>89</v>
      </c>
      <c r="E992" s="113">
        <v>84.05</v>
      </c>
      <c r="F992" s="113">
        <v>88.65</v>
      </c>
      <c r="G992" s="113">
        <v>88.05</v>
      </c>
      <c r="H992" s="113">
        <v>84.35</v>
      </c>
      <c r="I992" s="113">
        <v>24102</v>
      </c>
      <c r="J992" s="113">
        <v>2096398.95</v>
      </c>
      <c r="K992" s="115">
        <v>43529</v>
      </c>
      <c r="L992" s="113">
        <v>368</v>
      </c>
      <c r="M992" s="113" t="s">
        <v>1221</v>
      </c>
      <c r="N992" s="351"/>
    </row>
    <row r="993" spans="1:14">
      <c r="A993" s="113" t="s">
        <v>373</v>
      </c>
      <c r="B993" s="113" t="s">
        <v>383</v>
      </c>
      <c r="C993" s="113">
        <v>574.5</v>
      </c>
      <c r="D993" s="113">
        <v>576</v>
      </c>
      <c r="E993" s="113">
        <v>564</v>
      </c>
      <c r="F993" s="113">
        <v>566.6</v>
      </c>
      <c r="G993" s="113">
        <v>564.9</v>
      </c>
      <c r="H993" s="113">
        <v>569.95000000000005</v>
      </c>
      <c r="I993" s="113">
        <v>439590</v>
      </c>
      <c r="J993" s="113">
        <v>249469925.25</v>
      </c>
      <c r="K993" s="115">
        <v>43529</v>
      </c>
      <c r="L993" s="113">
        <v>15749</v>
      </c>
      <c r="M993" s="113" t="s">
        <v>1222</v>
      </c>
      <c r="N993" s="351"/>
    </row>
    <row r="994" spans="1:14">
      <c r="A994" s="113" t="s">
        <v>1223</v>
      </c>
      <c r="B994" s="113" t="s">
        <v>383</v>
      </c>
      <c r="C994" s="113">
        <v>406.55</v>
      </c>
      <c r="D994" s="113">
        <v>416.6</v>
      </c>
      <c r="E994" s="113">
        <v>397.7</v>
      </c>
      <c r="F994" s="113">
        <v>408.8</v>
      </c>
      <c r="G994" s="113">
        <v>406.8</v>
      </c>
      <c r="H994" s="113">
        <v>399.65</v>
      </c>
      <c r="I994" s="113">
        <v>23114</v>
      </c>
      <c r="J994" s="113">
        <v>9466397.9000000004</v>
      </c>
      <c r="K994" s="115">
        <v>43529</v>
      </c>
      <c r="L994" s="113">
        <v>667</v>
      </c>
      <c r="M994" s="113" t="s">
        <v>1224</v>
      </c>
      <c r="N994" s="351"/>
    </row>
    <row r="995" spans="1:14">
      <c r="A995" s="113" t="s">
        <v>1225</v>
      </c>
      <c r="B995" s="113" t="s">
        <v>383</v>
      </c>
      <c r="C995" s="113">
        <v>55</v>
      </c>
      <c r="D995" s="113">
        <v>56.4</v>
      </c>
      <c r="E995" s="113">
        <v>54.1</v>
      </c>
      <c r="F995" s="113">
        <v>56.1</v>
      </c>
      <c r="G995" s="113">
        <v>56.2</v>
      </c>
      <c r="H995" s="113">
        <v>53.65</v>
      </c>
      <c r="I995" s="113">
        <v>32016038</v>
      </c>
      <c r="J995" s="113">
        <v>1785802660.9000001</v>
      </c>
      <c r="K995" s="115">
        <v>43529</v>
      </c>
      <c r="L995" s="113">
        <v>67177</v>
      </c>
      <c r="M995" s="113" t="s">
        <v>1226</v>
      </c>
      <c r="N995" s="351"/>
    </row>
    <row r="996" spans="1:14">
      <c r="A996" s="113" t="s">
        <v>3142</v>
      </c>
      <c r="B996" s="113" t="s">
        <v>3181</v>
      </c>
      <c r="C996" s="113">
        <v>5.8</v>
      </c>
      <c r="D996" s="113">
        <v>6.05</v>
      </c>
      <c r="E996" s="113">
        <v>5.55</v>
      </c>
      <c r="F996" s="113">
        <v>5.9</v>
      </c>
      <c r="G996" s="113">
        <v>6.05</v>
      </c>
      <c r="H996" s="113">
        <v>5.8</v>
      </c>
      <c r="I996" s="113">
        <v>32036</v>
      </c>
      <c r="J996" s="113">
        <v>185358.3</v>
      </c>
      <c r="K996" s="115">
        <v>43529</v>
      </c>
      <c r="L996" s="113">
        <v>92</v>
      </c>
      <c r="M996" s="113" t="s">
        <v>3143</v>
      </c>
      <c r="N996" s="351"/>
    </row>
    <row r="997" spans="1:14">
      <c r="A997" s="113" t="s">
        <v>1227</v>
      </c>
      <c r="B997" s="113" t="s">
        <v>383</v>
      </c>
      <c r="C997" s="113">
        <v>1830</v>
      </c>
      <c r="D997" s="113">
        <v>1830</v>
      </c>
      <c r="E997" s="113">
        <v>1750</v>
      </c>
      <c r="F997" s="113">
        <v>1763.65</v>
      </c>
      <c r="G997" s="113">
        <v>1758</v>
      </c>
      <c r="H997" s="113">
        <v>1796.4</v>
      </c>
      <c r="I997" s="113">
        <v>110478</v>
      </c>
      <c r="J997" s="113">
        <v>197735931.59999999</v>
      </c>
      <c r="K997" s="115">
        <v>43529</v>
      </c>
      <c r="L997" s="113">
        <v>10415</v>
      </c>
      <c r="M997" s="113" t="s">
        <v>1228</v>
      </c>
      <c r="N997" s="351"/>
    </row>
    <row r="998" spans="1:14">
      <c r="A998" s="113" t="s">
        <v>1229</v>
      </c>
      <c r="B998" s="113" t="s">
        <v>383</v>
      </c>
      <c r="C998" s="113">
        <v>605</v>
      </c>
      <c r="D998" s="113">
        <v>653.5</v>
      </c>
      <c r="E998" s="113">
        <v>598.04999999999995</v>
      </c>
      <c r="F998" s="113">
        <v>644.1</v>
      </c>
      <c r="G998" s="113">
        <v>642</v>
      </c>
      <c r="H998" s="113">
        <v>600.29999999999995</v>
      </c>
      <c r="I998" s="113">
        <v>68218</v>
      </c>
      <c r="J998" s="113">
        <v>43364111.549999997</v>
      </c>
      <c r="K998" s="115">
        <v>43529</v>
      </c>
      <c r="L998" s="113">
        <v>4801</v>
      </c>
      <c r="M998" s="113" t="s">
        <v>2112</v>
      </c>
      <c r="N998" s="351"/>
    </row>
    <row r="999" spans="1:14">
      <c r="A999" s="113" t="s">
        <v>1230</v>
      </c>
      <c r="B999" s="113" t="s">
        <v>383</v>
      </c>
      <c r="C999" s="113">
        <v>40.549999999999997</v>
      </c>
      <c r="D999" s="113">
        <v>43.55</v>
      </c>
      <c r="E999" s="113">
        <v>40.549999999999997</v>
      </c>
      <c r="F999" s="113">
        <v>43.25</v>
      </c>
      <c r="G999" s="113">
        <v>43</v>
      </c>
      <c r="H999" s="113">
        <v>40.450000000000003</v>
      </c>
      <c r="I999" s="113">
        <v>2913085</v>
      </c>
      <c r="J999" s="113">
        <v>123272617.40000001</v>
      </c>
      <c r="K999" s="115">
        <v>43529</v>
      </c>
      <c r="L999" s="113">
        <v>7784</v>
      </c>
      <c r="M999" s="113" t="s">
        <v>1231</v>
      </c>
      <c r="N999" s="351"/>
    </row>
    <row r="1000" spans="1:14">
      <c r="A1000" s="113" t="s">
        <v>1232</v>
      </c>
      <c r="B1000" s="113" t="s">
        <v>383</v>
      </c>
      <c r="C1000" s="113">
        <v>105.3</v>
      </c>
      <c r="D1000" s="113">
        <v>107.9</v>
      </c>
      <c r="E1000" s="113">
        <v>105.25</v>
      </c>
      <c r="F1000" s="113">
        <v>107.25</v>
      </c>
      <c r="G1000" s="113">
        <v>106.55</v>
      </c>
      <c r="H1000" s="113">
        <v>105.6</v>
      </c>
      <c r="I1000" s="113">
        <v>55535</v>
      </c>
      <c r="J1000" s="113">
        <v>5927406.75</v>
      </c>
      <c r="K1000" s="115">
        <v>43529</v>
      </c>
      <c r="L1000" s="113">
        <v>1362</v>
      </c>
      <c r="M1000" s="113" t="s">
        <v>1233</v>
      </c>
      <c r="N1000" s="351"/>
    </row>
    <row r="1001" spans="1:14">
      <c r="A1001" s="113" t="s">
        <v>366</v>
      </c>
      <c r="B1001" s="113" t="s">
        <v>383</v>
      </c>
      <c r="C1001" s="113">
        <v>55.35</v>
      </c>
      <c r="D1001" s="113">
        <v>57.9</v>
      </c>
      <c r="E1001" s="113">
        <v>55.15</v>
      </c>
      <c r="F1001" s="113">
        <v>57.5</v>
      </c>
      <c r="G1001" s="113">
        <v>57.4</v>
      </c>
      <c r="H1001" s="113">
        <v>55.05</v>
      </c>
      <c r="I1001" s="113">
        <v>8884905</v>
      </c>
      <c r="J1001" s="113">
        <v>506792349.44999999</v>
      </c>
      <c r="K1001" s="115">
        <v>43529</v>
      </c>
      <c r="L1001" s="113">
        <v>27743</v>
      </c>
      <c r="M1001" s="113" t="s">
        <v>2566</v>
      </c>
      <c r="N1001" s="351"/>
    </row>
    <row r="1002" spans="1:14">
      <c r="A1002" s="113" t="s">
        <v>2735</v>
      </c>
      <c r="B1002" s="113" t="s">
        <v>383</v>
      </c>
      <c r="C1002" s="113">
        <v>1249.95</v>
      </c>
      <c r="D1002" s="113">
        <v>1249.95</v>
      </c>
      <c r="E1002" s="113">
        <v>1111.2</v>
      </c>
      <c r="F1002" s="113">
        <v>1200.9000000000001</v>
      </c>
      <c r="G1002" s="113">
        <v>1200</v>
      </c>
      <c r="H1002" s="113">
        <v>1194.2</v>
      </c>
      <c r="I1002" s="113">
        <v>1203</v>
      </c>
      <c r="J1002" s="113">
        <v>1441035.35</v>
      </c>
      <c r="K1002" s="115">
        <v>43529</v>
      </c>
      <c r="L1002" s="113">
        <v>55</v>
      </c>
      <c r="M1002" s="113" t="s">
        <v>2736</v>
      </c>
      <c r="N1002" s="351"/>
    </row>
    <row r="1003" spans="1:14">
      <c r="A1003" s="113" t="s">
        <v>1234</v>
      </c>
      <c r="B1003" s="113" t="s">
        <v>383</v>
      </c>
      <c r="C1003" s="113">
        <v>103.95</v>
      </c>
      <c r="D1003" s="113">
        <v>110.4</v>
      </c>
      <c r="E1003" s="113">
        <v>103.95</v>
      </c>
      <c r="F1003" s="113">
        <v>108.25</v>
      </c>
      <c r="G1003" s="113">
        <v>108.8</v>
      </c>
      <c r="H1003" s="113">
        <v>103.65</v>
      </c>
      <c r="I1003" s="113">
        <v>207186</v>
      </c>
      <c r="J1003" s="113">
        <v>22242174.300000001</v>
      </c>
      <c r="K1003" s="115">
        <v>43529</v>
      </c>
      <c r="L1003" s="113">
        <v>2275</v>
      </c>
      <c r="M1003" s="113" t="s">
        <v>1235</v>
      </c>
      <c r="N1003" s="351"/>
    </row>
    <row r="1004" spans="1:14">
      <c r="A1004" s="113" t="s">
        <v>240</v>
      </c>
      <c r="B1004" s="113" t="s">
        <v>383</v>
      </c>
      <c r="C1004" s="113">
        <v>89.45</v>
      </c>
      <c r="D1004" s="113">
        <v>99</v>
      </c>
      <c r="E1004" s="113">
        <v>88.4</v>
      </c>
      <c r="F1004" s="113">
        <v>98.15</v>
      </c>
      <c r="G1004" s="113">
        <v>98.55</v>
      </c>
      <c r="H1004" s="113">
        <v>89.4</v>
      </c>
      <c r="I1004" s="113">
        <v>24010051</v>
      </c>
      <c r="J1004" s="113">
        <v>2288304980.25</v>
      </c>
      <c r="K1004" s="115">
        <v>43529</v>
      </c>
      <c r="L1004" s="113">
        <v>95299</v>
      </c>
      <c r="M1004" s="113" t="s">
        <v>1236</v>
      </c>
      <c r="N1004" s="351"/>
    </row>
    <row r="1005" spans="1:14">
      <c r="A1005" s="113" t="s">
        <v>1237</v>
      </c>
      <c r="B1005" s="113" t="s">
        <v>383</v>
      </c>
      <c r="C1005" s="113">
        <v>130.5</v>
      </c>
      <c r="D1005" s="113">
        <v>147</v>
      </c>
      <c r="E1005" s="113">
        <v>130.5</v>
      </c>
      <c r="F1005" s="113">
        <v>143.1</v>
      </c>
      <c r="G1005" s="113">
        <v>141.80000000000001</v>
      </c>
      <c r="H1005" s="113">
        <v>130.75</v>
      </c>
      <c r="I1005" s="113">
        <v>160174</v>
      </c>
      <c r="J1005" s="113">
        <v>22655092</v>
      </c>
      <c r="K1005" s="115">
        <v>43529</v>
      </c>
      <c r="L1005" s="113">
        <v>2740</v>
      </c>
      <c r="M1005" s="113" t="s">
        <v>1238</v>
      </c>
      <c r="N1005" s="351"/>
    </row>
    <row r="1006" spans="1:14">
      <c r="A1006" s="113" t="s">
        <v>3157</v>
      </c>
      <c r="B1006" s="113" t="s">
        <v>383</v>
      </c>
      <c r="C1006" s="113">
        <v>730</v>
      </c>
      <c r="D1006" s="113">
        <v>759.05</v>
      </c>
      <c r="E1006" s="113">
        <v>716.1</v>
      </c>
      <c r="F1006" s="113">
        <v>754.3</v>
      </c>
      <c r="G1006" s="113">
        <v>739</v>
      </c>
      <c r="H1006" s="113">
        <v>713</v>
      </c>
      <c r="I1006" s="113">
        <v>5451</v>
      </c>
      <c r="J1006" s="113">
        <v>4023856.85</v>
      </c>
      <c r="K1006" s="115">
        <v>43529</v>
      </c>
      <c r="L1006" s="113">
        <v>36</v>
      </c>
      <c r="M1006" s="113" t="s">
        <v>3158</v>
      </c>
      <c r="N1006" s="351"/>
    </row>
    <row r="1007" spans="1:14">
      <c r="A1007" s="113" t="s">
        <v>375</v>
      </c>
      <c r="B1007" s="113" t="s">
        <v>383</v>
      </c>
      <c r="C1007" s="113">
        <v>48</v>
      </c>
      <c r="D1007" s="113">
        <v>51.8</v>
      </c>
      <c r="E1007" s="113">
        <v>48</v>
      </c>
      <c r="F1007" s="113">
        <v>51.45</v>
      </c>
      <c r="G1007" s="113">
        <v>51.65</v>
      </c>
      <c r="H1007" s="113">
        <v>48.5</v>
      </c>
      <c r="I1007" s="113">
        <v>37954</v>
      </c>
      <c r="J1007" s="113">
        <v>1900580.45</v>
      </c>
      <c r="K1007" s="115">
        <v>43529</v>
      </c>
      <c r="L1007" s="113">
        <v>794</v>
      </c>
      <c r="M1007" s="113" t="s">
        <v>1239</v>
      </c>
      <c r="N1007" s="351"/>
    </row>
    <row r="1008" spans="1:14">
      <c r="A1008" s="113" t="s">
        <v>2298</v>
      </c>
      <c r="B1008" s="113" t="s">
        <v>383</v>
      </c>
      <c r="C1008" s="113">
        <v>35.4</v>
      </c>
      <c r="D1008" s="113">
        <v>36.450000000000003</v>
      </c>
      <c r="E1008" s="113">
        <v>35</v>
      </c>
      <c r="F1008" s="113">
        <v>35.5</v>
      </c>
      <c r="G1008" s="113">
        <v>35.5</v>
      </c>
      <c r="H1008" s="113">
        <v>35.049999999999997</v>
      </c>
      <c r="I1008" s="113">
        <v>22489</v>
      </c>
      <c r="J1008" s="113">
        <v>801488.05</v>
      </c>
      <c r="K1008" s="115">
        <v>43529</v>
      </c>
      <c r="L1008" s="113">
        <v>193</v>
      </c>
      <c r="M1008" s="113" t="s">
        <v>2299</v>
      </c>
      <c r="N1008" s="351"/>
    </row>
    <row r="1009" spans="1:14">
      <c r="A1009" s="113" t="s">
        <v>2009</v>
      </c>
      <c r="B1009" s="113" t="s">
        <v>383</v>
      </c>
      <c r="C1009" s="113">
        <v>7.9</v>
      </c>
      <c r="D1009" s="113">
        <v>8.3000000000000007</v>
      </c>
      <c r="E1009" s="113">
        <v>7.5</v>
      </c>
      <c r="F1009" s="113">
        <v>8.15</v>
      </c>
      <c r="G1009" s="113">
        <v>8.1</v>
      </c>
      <c r="H1009" s="113">
        <v>7.7</v>
      </c>
      <c r="I1009" s="113">
        <v>39560</v>
      </c>
      <c r="J1009" s="113">
        <v>314382.3</v>
      </c>
      <c r="K1009" s="115">
        <v>43529</v>
      </c>
      <c r="L1009" s="113">
        <v>135</v>
      </c>
      <c r="M1009" s="113" t="s">
        <v>2010</v>
      </c>
      <c r="N1009" s="351"/>
    </row>
    <row r="1010" spans="1:14">
      <c r="A1010" s="113" t="s">
        <v>1240</v>
      </c>
      <c r="B1010" s="113" t="s">
        <v>383</v>
      </c>
      <c r="C1010" s="113">
        <v>17.2</v>
      </c>
      <c r="D1010" s="113">
        <v>18.5</v>
      </c>
      <c r="E1010" s="113">
        <v>17.2</v>
      </c>
      <c r="F1010" s="113">
        <v>18.3</v>
      </c>
      <c r="G1010" s="113">
        <v>18.25</v>
      </c>
      <c r="H1010" s="113">
        <v>17.100000000000001</v>
      </c>
      <c r="I1010" s="113">
        <v>161976</v>
      </c>
      <c r="J1010" s="113">
        <v>2935149.7</v>
      </c>
      <c r="K1010" s="115">
        <v>43529</v>
      </c>
      <c r="L1010" s="113">
        <v>1251</v>
      </c>
      <c r="M1010" s="113" t="s">
        <v>1241</v>
      </c>
      <c r="N1010" s="351"/>
    </row>
    <row r="1011" spans="1:14">
      <c r="A1011" s="113" t="s">
        <v>3042</v>
      </c>
      <c r="B1011" s="113" t="s">
        <v>383</v>
      </c>
      <c r="C1011" s="113">
        <v>69.400000000000006</v>
      </c>
      <c r="D1011" s="113">
        <v>71.3</v>
      </c>
      <c r="E1011" s="113">
        <v>68.7</v>
      </c>
      <c r="F1011" s="113">
        <v>70.099999999999994</v>
      </c>
      <c r="G1011" s="113">
        <v>70.5</v>
      </c>
      <c r="H1011" s="113">
        <v>68.849999999999994</v>
      </c>
      <c r="I1011" s="113">
        <v>80137</v>
      </c>
      <c r="J1011" s="113">
        <v>5609433.4500000002</v>
      </c>
      <c r="K1011" s="115">
        <v>43529</v>
      </c>
      <c r="L1011" s="113">
        <v>862</v>
      </c>
      <c r="M1011" s="113" t="s">
        <v>3043</v>
      </c>
      <c r="N1011" s="351"/>
    </row>
    <row r="1012" spans="1:14">
      <c r="A1012" s="113" t="s">
        <v>2679</v>
      </c>
      <c r="B1012" s="113" t="s">
        <v>383</v>
      </c>
      <c r="C1012" s="113">
        <v>270</v>
      </c>
      <c r="D1012" s="113">
        <v>271</v>
      </c>
      <c r="E1012" s="113">
        <v>258</v>
      </c>
      <c r="F1012" s="113">
        <v>262</v>
      </c>
      <c r="G1012" s="113">
        <v>260.89999999999998</v>
      </c>
      <c r="H1012" s="113">
        <v>267.5</v>
      </c>
      <c r="I1012" s="113">
        <v>74397</v>
      </c>
      <c r="J1012" s="113">
        <v>19616036.399999999</v>
      </c>
      <c r="K1012" s="115">
        <v>43529</v>
      </c>
      <c r="L1012" s="113">
        <v>1868</v>
      </c>
      <c r="M1012" s="113" t="s">
        <v>2680</v>
      </c>
      <c r="N1012" s="351"/>
    </row>
    <row r="1013" spans="1:14">
      <c r="A1013" s="113" t="s">
        <v>1242</v>
      </c>
      <c r="B1013" s="113" t="s">
        <v>383</v>
      </c>
      <c r="C1013" s="113">
        <v>435.1</v>
      </c>
      <c r="D1013" s="113">
        <v>463</v>
      </c>
      <c r="E1013" s="113">
        <v>435.1</v>
      </c>
      <c r="F1013" s="113">
        <v>460.1</v>
      </c>
      <c r="G1013" s="113">
        <v>454.1</v>
      </c>
      <c r="H1013" s="113">
        <v>440.05</v>
      </c>
      <c r="I1013" s="113">
        <v>23650</v>
      </c>
      <c r="J1013" s="113">
        <v>10698722</v>
      </c>
      <c r="K1013" s="115">
        <v>43529</v>
      </c>
      <c r="L1013" s="113">
        <v>935</v>
      </c>
      <c r="M1013" s="113" t="s">
        <v>2191</v>
      </c>
      <c r="N1013" s="351"/>
    </row>
    <row r="1014" spans="1:14">
      <c r="A1014" s="113" t="s">
        <v>1243</v>
      </c>
      <c r="B1014" s="113" t="s">
        <v>383</v>
      </c>
      <c r="C1014" s="113">
        <v>10281.450000000001</v>
      </c>
      <c r="D1014" s="113">
        <v>10566.65</v>
      </c>
      <c r="E1014" s="113">
        <v>10281.450000000001</v>
      </c>
      <c r="F1014" s="113">
        <v>10505.95</v>
      </c>
      <c r="G1014" s="113">
        <v>10530</v>
      </c>
      <c r="H1014" s="113">
        <v>10451.799999999999</v>
      </c>
      <c r="I1014" s="113">
        <v>81658</v>
      </c>
      <c r="J1014" s="113">
        <v>855929989.10000002</v>
      </c>
      <c r="K1014" s="115">
        <v>43529</v>
      </c>
      <c r="L1014" s="113">
        <v>27882</v>
      </c>
      <c r="M1014" s="113" t="s">
        <v>3044</v>
      </c>
      <c r="N1014" s="351"/>
    </row>
    <row r="1015" spans="1:14">
      <c r="A1015" s="113" t="s">
        <v>1244</v>
      </c>
      <c r="B1015" s="113" t="s">
        <v>383</v>
      </c>
      <c r="C1015" s="113">
        <v>33.299999999999997</v>
      </c>
      <c r="D1015" s="113">
        <v>35</v>
      </c>
      <c r="E1015" s="113">
        <v>33</v>
      </c>
      <c r="F1015" s="113">
        <v>34.549999999999997</v>
      </c>
      <c r="G1015" s="113">
        <v>34.700000000000003</v>
      </c>
      <c r="H1015" s="113">
        <v>32.950000000000003</v>
      </c>
      <c r="I1015" s="113">
        <v>1179561</v>
      </c>
      <c r="J1015" s="113">
        <v>40536635.25</v>
      </c>
      <c r="K1015" s="115">
        <v>43529</v>
      </c>
      <c r="L1015" s="113">
        <v>5911</v>
      </c>
      <c r="M1015" s="113" t="s">
        <v>1245</v>
      </c>
      <c r="N1015" s="351"/>
    </row>
    <row r="1016" spans="1:14">
      <c r="A1016" s="113" t="s">
        <v>1246</v>
      </c>
      <c r="B1016" s="113" t="s">
        <v>383</v>
      </c>
      <c r="C1016" s="113">
        <v>747.9</v>
      </c>
      <c r="D1016" s="113">
        <v>776.95</v>
      </c>
      <c r="E1016" s="113">
        <v>747.1</v>
      </c>
      <c r="F1016" s="113">
        <v>757.65</v>
      </c>
      <c r="G1016" s="113">
        <v>757</v>
      </c>
      <c r="H1016" s="113">
        <v>741.25</v>
      </c>
      <c r="I1016" s="113">
        <v>61184</v>
      </c>
      <c r="J1016" s="113">
        <v>46814285.25</v>
      </c>
      <c r="K1016" s="115">
        <v>43529</v>
      </c>
      <c r="L1016" s="113">
        <v>6226</v>
      </c>
      <c r="M1016" s="113" t="s">
        <v>1247</v>
      </c>
      <c r="N1016" s="351"/>
    </row>
    <row r="1017" spans="1:14">
      <c r="A1017" s="113" t="s">
        <v>2347</v>
      </c>
      <c r="B1017" s="113" t="s">
        <v>383</v>
      </c>
      <c r="C1017" s="113">
        <v>297.05</v>
      </c>
      <c r="D1017" s="113">
        <v>305.89999999999998</v>
      </c>
      <c r="E1017" s="113">
        <v>297.05</v>
      </c>
      <c r="F1017" s="113">
        <v>303.05</v>
      </c>
      <c r="G1017" s="113">
        <v>302.60000000000002</v>
      </c>
      <c r="H1017" s="113">
        <v>300.95</v>
      </c>
      <c r="I1017" s="113">
        <v>19382</v>
      </c>
      <c r="J1017" s="113">
        <v>5866266.9500000002</v>
      </c>
      <c r="K1017" s="115">
        <v>43529</v>
      </c>
      <c r="L1017" s="113">
        <v>885</v>
      </c>
      <c r="M1017" s="113" t="s">
        <v>2350</v>
      </c>
      <c r="N1017" s="351"/>
    </row>
    <row r="1018" spans="1:14">
      <c r="A1018" s="113" t="s">
        <v>2454</v>
      </c>
      <c r="B1018" s="113" t="s">
        <v>3181</v>
      </c>
      <c r="C1018" s="113">
        <v>25.65</v>
      </c>
      <c r="D1018" s="113">
        <v>26.45</v>
      </c>
      <c r="E1018" s="113">
        <v>25.65</v>
      </c>
      <c r="F1018" s="113">
        <v>26.15</v>
      </c>
      <c r="G1018" s="113">
        <v>26.15</v>
      </c>
      <c r="H1018" s="113">
        <v>26.05</v>
      </c>
      <c r="I1018" s="113">
        <v>199438</v>
      </c>
      <c r="J1018" s="113">
        <v>5222463.7</v>
      </c>
      <c r="K1018" s="115">
        <v>43529</v>
      </c>
      <c r="L1018" s="113">
        <v>35</v>
      </c>
      <c r="M1018" s="113" t="s">
        <v>2455</v>
      </c>
      <c r="N1018" s="351"/>
    </row>
    <row r="1019" spans="1:14">
      <c r="A1019" s="113" t="s">
        <v>1249</v>
      </c>
      <c r="B1019" s="113" t="s">
        <v>383</v>
      </c>
      <c r="C1019" s="113">
        <v>34.65</v>
      </c>
      <c r="D1019" s="113">
        <v>36</v>
      </c>
      <c r="E1019" s="113">
        <v>34.25</v>
      </c>
      <c r="F1019" s="113">
        <v>35.700000000000003</v>
      </c>
      <c r="G1019" s="113">
        <v>35.5</v>
      </c>
      <c r="H1019" s="113">
        <v>34.65</v>
      </c>
      <c r="I1019" s="113">
        <v>653442</v>
      </c>
      <c r="J1019" s="113">
        <v>23113851.75</v>
      </c>
      <c r="K1019" s="115">
        <v>43529</v>
      </c>
      <c r="L1019" s="113">
        <v>2335</v>
      </c>
      <c r="M1019" s="113" t="s">
        <v>1250</v>
      </c>
      <c r="N1019" s="351"/>
    </row>
    <row r="1020" spans="1:14">
      <c r="A1020" s="113" t="s">
        <v>1251</v>
      </c>
      <c r="B1020" s="113" t="s">
        <v>383</v>
      </c>
      <c r="C1020" s="113">
        <v>224.4</v>
      </c>
      <c r="D1020" s="113">
        <v>227.9</v>
      </c>
      <c r="E1020" s="113">
        <v>216.95</v>
      </c>
      <c r="F1020" s="113">
        <v>224.85</v>
      </c>
      <c r="G1020" s="113">
        <v>224.15</v>
      </c>
      <c r="H1020" s="113">
        <v>220.2</v>
      </c>
      <c r="I1020" s="113">
        <v>24670</v>
      </c>
      <c r="J1020" s="113">
        <v>5517120.5</v>
      </c>
      <c r="K1020" s="115">
        <v>43529</v>
      </c>
      <c r="L1020" s="113">
        <v>1852</v>
      </c>
      <c r="M1020" s="113" t="s">
        <v>1252</v>
      </c>
      <c r="N1020" s="351"/>
    </row>
    <row r="1021" spans="1:14">
      <c r="A1021" s="113" t="s">
        <v>120</v>
      </c>
      <c r="B1021" s="113" t="s">
        <v>383</v>
      </c>
      <c r="C1021" s="113">
        <v>23.2</v>
      </c>
      <c r="D1021" s="113">
        <v>23.75</v>
      </c>
      <c r="E1021" s="113">
        <v>23.15</v>
      </c>
      <c r="F1021" s="113">
        <v>23.6</v>
      </c>
      <c r="G1021" s="113">
        <v>23.6</v>
      </c>
      <c r="H1021" s="113">
        <v>23.1</v>
      </c>
      <c r="I1021" s="113">
        <v>4902854</v>
      </c>
      <c r="J1021" s="113">
        <v>115279372.05</v>
      </c>
      <c r="K1021" s="115">
        <v>43529</v>
      </c>
      <c r="L1021" s="113">
        <v>10862</v>
      </c>
      <c r="M1021" s="113" t="s">
        <v>1253</v>
      </c>
      <c r="N1021" s="351"/>
    </row>
    <row r="1022" spans="1:14">
      <c r="A1022" s="113" t="s">
        <v>2268</v>
      </c>
      <c r="B1022" s="113" t="s">
        <v>383</v>
      </c>
      <c r="C1022" s="113">
        <v>177.75</v>
      </c>
      <c r="D1022" s="113">
        <v>185.3</v>
      </c>
      <c r="E1022" s="113">
        <v>177.75</v>
      </c>
      <c r="F1022" s="113">
        <v>184.6</v>
      </c>
      <c r="G1022" s="113">
        <v>184</v>
      </c>
      <c r="H1022" s="113">
        <v>177.75</v>
      </c>
      <c r="I1022" s="113">
        <v>80868</v>
      </c>
      <c r="J1022" s="113">
        <v>14863928.9</v>
      </c>
      <c r="K1022" s="115">
        <v>43529</v>
      </c>
      <c r="L1022" s="113">
        <v>2303</v>
      </c>
      <c r="M1022" s="113" t="s">
        <v>2269</v>
      </c>
      <c r="N1022" s="351"/>
    </row>
    <row r="1023" spans="1:14">
      <c r="A1023" s="113" t="s">
        <v>3336</v>
      </c>
      <c r="B1023" s="113" t="s">
        <v>383</v>
      </c>
      <c r="C1023" s="113">
        <v>20.45</v>
      </c>
      <c r="D1023" s="113">
        <v>20.9</v>
      </c>
      <c r="E1023" s="113">
        <v>19.55</v>
      </c>
      <c r="F1023" s="113">
        <v>20.25</v>
      </c>
      <c r="G1023" s="113">
        <v>20.25</v>
      </c>
      <c r="H1023" s="113">
        <v>20.45</v>
      </c>
      <c r="I1023" s="113">
        <v>2102</v>
      </c>
      <c r="J1023" s="113">
        <v>43124.45</v>
      </c>
      <c r="K1023" s="115">
        <v>43529</v>
      </c>
      <c r="L1023" s="113">
        <v>20</v>
      </c>
      <c r="M1023" s="113" t="s">
        <v>3337</v>
      </c>
      <c r="N1023" s="351"/>
    </row>
    <row r="1024" spans="1:14">
      <c r="A1024" s="113" t="s">
        <v>3045</v>
      </c>
      <c r="B1024" s="113" t="s">
        <v>383</v>
      </c>
      <c r="C1024" s="113">
        <v>1130</v>
      </c>
      <c r="D1024" s="113">
        <v>1150</v>
      </c>
      <c r="E1024" s="113">
        <v>1122</v>
      </c>
      <c r="F1024" s="113">
        <v>1148.8900000000001</v>
      </c>
      <c r="G1024" s="113">
        <v>1150</v>
      </c>
      <c r="H1024" s="113">
        <v>1137.0999999999999</v>
      </c>
      <c r="I1024" s="113">
        <v>126806</v>
      </c>
      <c r="J1024" s="113">
        <v>144842370.00999999</v>
      </c>
      <c r="K1024" s="115">
        <v>43529</v>
      </c>
      <c r="L1024" s="113">
        <v>1606</v>
      </c>
      <c r="M1024" s="113" t="s">
        <v>3046</v>
      </c>
      <c r="N1024" s="351"/>
    </row>
    <row r="1025" spans="1:14">
      <c r="A1025" s="113" t="s">
        <v>3549</v>
      </c>
      <c r="B1025" s="113" t="s">
        <v>383</v>
      </c>
      <c r="C1025" s="113">
        <v>12963.01</v>
      </c>
      <c r="D1025" s="113">
        <v>12963.01</v>
      </c>
      <c r="E1025" s="113">
        <v>12963.01</v>
      </c>
      <c r="F1025" s="113">
        <v>12963.01</v>
      </c>
      <c r="G1025" s="113">
        <v>12963.01</v>
      </c>
      <c r="H1025" s="113">
        <v>12960</v>
      </c>
      <c r="I1025" s="113">
        <v>1</v>
      </c>
      <c r="J1025" s="113">
        <v>12963.01</v>
      </c>
      <c r="K1025" s="115">
        <v>43529</v>
      </c>
      <c r="L1025" s="113">
        <v>1</v>
      </c>
      <c r="M1025" s="113" t="s">
        <v>3550</v>
      </c>
      <c r="N1025" s="351"/>
    </row>
    <row r="1026" spans="1:14">
      <c r="A1026" s="113" t="s">
        <v>1254</v>
      </c>
      <c r="B1026" s="113" t="s">
        <v>383</v>
      </c>
      <c r="C1026" s="113">
        <v>80.5</v>
      </c>
      <c r="D1026" s="113">
        <v>85.9</v>
      </c>
      <c r="E1026" s="113">
        <v>80.45</v>
      </c>
      <c r="F1026" s="113">
        <v>84.35</v>
      </c>
      <c r="G1026" s="113">
        <v>84.1</v>
      </c>
      <c r="H1026" s="113">
        <v>80.45</v>
      </c>
      <c r="I1026" s="113">
        <v>1940051</v>
      </c>
      <c r="J1026" s="113">
        <v>162705008.34999999</v>
      </c>
      <c r="K1026" s="115">
        <v>43529</v>
      </c>
      <c r="L1026" s="113">
        <v>9911</v>
      </c>
      <c r="M1026" s="113" t="s">
        <v>1255</v>
      </c>
      <c r="N1026" s="351"/>
    </row>
    <row r="1027" spans="1:14">
      <c r="A1027" s="113" t="s">
        <v>1256</v>
      </c>
      <c r="B1027" s="113" t="s">
        <v>383</v>
      </c>
      <c r="C1027" s="113">
        <v>1323.5</v>
      </c>
      <c r="D1027" s="113">
        <v>1330.15</v>
      </c>
      <c r="E1027" s="113">
        <v>1308.0999999999999</v>
      </c>
      <c r="F1027" s="113">
        <v>1313.6</v>
      </c>
      <c r="G1027" s="113">
        <v>1319.6</v>
      </c>
      <c r="H1027" s="113">
        <v>1323.4</v>
      </c>
      <c r="I1027" s="113">
        <v>409446</v>
      </c>
      <c r="J1027" s="113">
        <v>539346327.29999995</v>
      </c>
      <c r="K1027" s="115">
        <v>43529</v>
      </c>
      <c r="L1027" s="113">
        <v>31780</v>
      </c>
      <c r="M1027" s="113" t="s">
        <v>1257</v>
      </c>
      <c r="N1027" s="351"/>
    </row>
    <row r="1028" spans="1:14">
      <c r="A1028" s="113" t="s">
        <v>1258</v>
      </c>
      <c r="B1028" s="113" t="s">
        <v>383</v>
      </c>
      <c r="C1028" s="113">
        <v>6.5</v>
      </c>
      <c r="D1028" s="113">
        <v>7.8</v>
      </c>
      <c r="E1028" s="113">
        <v>6.5</v>
      </c>
      <c r="F1028" s="113">
        <v>7.5</v>
      </c>
      <c r="G1028" s="113">
        <v>7.4</v>
      </c>
      <c r="H1028" s="113">
        <v>6.5</v>
      </c>
      <c r="I1028" s="113">
        <v>4294299</v>
      </c>
      <c r="J1028" s="113">
        <v>32172764.75</v>
      </c>
      <c r="K1028" s="115">
        <v>43529</v>
      </c>
      <c r="L1028" s="113">
        <v>4740</v>
      </c>
      <c r="M1028" s="113" t="s">
        <v>1259</v>
      </c>
      <c r="N1028" s="351"/>
    </row>
    <row r="1029" spans="1:14">
      <c r="A1029" s="113" t="s">
        <v>3338</v>
      </c>
      <c r="B1029" s="113" t="s">
        <v>383</v>
      </c>
      <c r="C1029" s="113">
        <v>2.2999999999999998</v>
      </c>
      <c r="D1029" s="113">
        <v>2.4500000000000002</v>
      </c>
      <c r="E1029" s="113">
        <v>2.2999999999999998</v>
      </c>
      <c r="F1029" s="113">
        <v>2.4500000000000002</v>
      </c>
      <c r="G1029" s="113">
        <v>2.4500000000000002</v>
      </c>
      <c r="H1029" s="113">
        <v>2.35</v>
      </c>
      <c r="I1029" s="113">
        <v>670618</v>
      </c>
      <c r="J1029" s="113">
        <v>1625918.95</v>
      </c>
      <c r="K1029" s="115">
        <v>43529</v>
      </c>
      <c r="L1029" s="113">
        <v>309</v>
      </c>
      <c r="M1029" s="113" t="s">
        <v>3339</v>
      </c>
      <c r="N1029" s="351"/>
    </row>
    <row r="1030" spans="1:14">
      <c r="A1030" s="113" t="s">
        <v>1260</v>
      </c>
      <c r="B1030" s="113" t="s">
        <v>383</v>
      </c>
      <c r="C1030" s="113">
        <v>1313.95</v>
      </c>
      <c r="D1030" s="113">
        <v>1380</v>
      </c>
      <c r="E1030" s="113">
        <v>1310</v>
      </c>
      <c r="F1030" s="113">
        <v>1371.95</v>
      </c>
      <c r="G1030" s="113">
        <v>1375</v>
      </c>
      <c r="H1030" s="113">
        <v>1305.05</v>
      </c>
      <c r="I1030" s="113">
        <v>42039</v>
      </c>
      <c r="J1030" s="113">
        <v>56910126.600000001</v>
      </c>
      <c r="K1030" s="115">
        <v>43529</v>
      </c>
      <c r="L1030" s="113">
        <v>3382</v>
      </c>
      <c r="M1030" s="113" t="s">
        <v>1261</v>
      </c>
      <c r="N1030" s="351"/>
    </row>
    <row r="1031" spans="1:14">
      <c r="A1031" s="113" t="s">
        <v>1262</v>
      </c>
      <c r="B1031" s="113" t="s">
        <v>383</v>
      </c>
      <c r="C1031" s="113">
        <v>715.05</v>
      </c>
      <c r="D1031" s="113">
        <v>732.95</v>
      </c>
      <c r="E1031" s="113">
        <v>706.1</v>
      </c>
      <c r="F1031" s="113">
        <v>717.6</v>
      </c>
      <c r="G1031" s="113">
        <v>720</v>
      </c>
      <c r="H1031" s="113">
        <v>699.25</v>
      </c>
      <c r="I1031" s="113">
        <v>7416</v>
      </c>
      <c r="J1031" s="113">
        <v>5373509.5999999996</v>
      </c>
      <c r="K1031" s="115">
        <v>43529</v>
      </c>
      <c r="L1031" s="113">
        <v>144</v>
      </c>
      <c r="M1031" s="113" t="s">
        <v>1263</v>
      </c>
      <c r="N1031" s="351"/>
    </row>
    <row r="1032" spans="1:14">
      <c r="A1032" s="113" t="s">
        <v>1264</v>
      </c>
      <c r="B1032" s="113" t="s">
        <v>383</v>
      </c>
      <c r="C1032" s="113">
        <v>39</v>
      </c>
      <c r="D1032" s="113">
        <v>41.15</v>
      </c>
      <c r="E1032" s="113">
        <v>38.6</v>
      </c>
      <c r="F1032" s="113">
        <v>40.700000000000003</v>
      </c>
      <c r="G1032" s="113">
        <v>40.799999999999997</v>
      </c>
      <c r="H1032" s="113">
        <v>38.799999999999997</v>
      </c>
      <c r="I1032" s="113">
        <v>219839</v>
      </c>
      <c r="J1032" s="113">
        <v>8823527.8499999996</v>
      </c>
      <c r="K1032" s="115">
        <v>43529</v>
      </c>
      <c r="L1032" s="113">
        <v>1565</v>
      </c>
      <c r="M1032" s="113" t="s">
        <v>1265</v>
      </c>
      <c r="N1032" s="351"/>
    </row>
    <row r="1033" spans="1:14">
      <c r="A1033" s="113" t="s">
        <v>2595</v>
      </c>
      <c r="B1033" s="113" t="s">
        <v>383</v>
      </c>
      <c r="C1033" s="113">
        <v>5.75</v>
      </c>
      <c r="D1033" s="113">
        <v>6.05</v>
      </c>
      <c r="E1033" s="113">
        <v>5.75</v>
      </c>
      <c r="F1033" s="113">
        <v>5.8</v>
      </c>
      <c r="G1033" s="113">
        <v>5.85</v>
      </c>
      <c r="H1033" s="113">
        <v>5.75</v>
      </c>
      <c r="I1033" s="113">
        <v>90155</v>
      </c>
      <c r="J1033" s="113">
        <v>532780.15</v>
      </c>
      <c r="K1033" s="115">
        <v>43529</v>
      </c>
      <c r="L1033" s="113">
        <v>179</v>
      </c>
      <c r="M1033" s="113" t="s">
        <v>2596</v>
      </c>
      <c r="N1033" s="351"/>
    </row>
    <row r="1034" spans="1:14">
      <c r="A1034" s="113" t="s">
        <v>3256</v>
      </c>
      <c r="B1034" s="113" t="s">
        <v>383</v>
      </c>
      <c r="C1034" s="113">
        <v>1.5</v>
      </c>
      <c r="D1034" s="113">
        <v>1.5</v>
      </c>
      <c r="E1034" s="113">
        <v>1.5</v>
      </c>
      <c r="F1034" s="113">
        <v>1.5</v>
      </c>
      <c r="G1034" s="113">
        <v>1.5</v>
      </c>
      <c r="H1034" s="113">
        <v>1.45</v>
      </c>
      <c r="I1034" s="113">
        <v>23864</v>
      </c>
      <c r="J1034" s="113">
        <v>35796</v>
      </c>
      <c r="K1034" s="115">
        <v>43529</v>
      </c>
      <c r="L1034" s="113">
        <v>34</v>
      </c>
      <c r="M1034" s="113" t="s">
        <v>3257</v>
      </c>
      <c r="N1034" s="351"/>
    </row>
    <row r="1035" spans="1:14">
      <c r="A1035" s="113" t="s">
        <v>1266</v>
      </c>
      <c r="B1035" s="113" t="s">
        <v>383</v>
      </c>
      <c r="C1035" s="113">
        <v>79.900000000000006</v>
      </c>
      <c r="D1035" s="113">
        <v>81.099999999999994</v>
      </c>
      <c r="E1035" s="113">
        <v>78.400000000000006</v>
      </c>
      <c r="F1035" s="113">
        <v>80.650000000000006</v>
      </c>
      <c r="G1035" s="113">
        <v>81.099999999999994</v>
      </c>
      <c r="H1035" s="113">
        <v>77.349999999999994</v>
      </c>
      <c r="I1035" s="113">
        <v>25956</v>
      </c>
      <c r="J1035" s="113">
        <v>2080493.6</v>
      </c>
      <c r="K1035" s="115">
        <v>43529</v>
      </c>
      <c r="L1035" s="113">
        <v>395</v>
      </c>
      <c r="M1035" s="113" t="s">
        <v>1267</v>
      </c>
      <c r="N1035" s="351"/>
    </row>
    <row r="1036" spans="1:14">
      <c r="A1036" s="113" t="s">
        <v>3353</v>
      </c>
      <c r="B1036" s="113" t="s">
        <v>383</v>
      </c>
      <c r="C1036" s="113">
        <v>38</v>
      </c>
      <c r="D1036" s="113">
        <v>39.9</v>
      </c>
      <c r="E1036" s="113">
        <v>37.6</v>
      </c>
      <c r="F1036" s="113">
        <v>39.9</v>
      </c>
      <c r="G1036" s="113">
        <v>39.9</v>
      </c>
      <c r="H1036" s="113">
        <v>38</v>
      </c>
      <c r="I1036" s="113">
        <v>70</v>
      </c>
      <c r="J1036" s="113">
        <v>2679.9</v>
      </c>
      <c r="K1036" s="115">
        <v>43529</v>
      </c>
      <c r="L1036" s="113">
        <v>4</v>
      </c>
      <c r="M1036" s="113" t="s">
        <v>3354</v>
      </c>
      <c r="N1036" s="351"/>
    </row>
    <row r="1037" spans="1:14">
      <c r="A1037" s="113" t="s">
        <v>1860</v>
      </c>
      <c r="B1037" s="113" t="s">
        <v>383</v>
      </c>
      <c r="C1037" s="113">
        <v>63.95</v>
      </c>
      <c r="D1037" s="113">
        <v>66.650000000000006</v>
      </c>
      <c r="E1037" s="113">
        <v>63.9</v>
      </c>
      <c r="F1037" s="113">
        <v>66.25</v>
      </c>
      <c r="G1037" s="113">
        <v>66.400000000000006</v>
      </c>
      <c r="H1037" s="113">
        <v>62.9</v>
      </c>
      <c r="I1037" s="113">
        <v>945633</v>
      </c>
      <c r="J1037" s="113">
        <v>62213884.149999999</v>
      </c>
      <c r="K1037" s="115">
        <v>43529</v>
      </c>
      <c r="L1037" s="113">
        <v>12376</v>
      </c>
      <c r="M1037" s="113" t="s">
        <v>1248</v>
      </c>
      <c r="N1037" s="351"/>
    </row>
    <row r="1038" spans="1:14">
      <c r="A1038" s="113" t="s">
        <v>121</v>
      </c>
      <c r="B1038" s="113" t="s">
        <v>383</v>
      </c>
      <c r="C1038" s="113">
        <v>103</v>
      </c>
      <c r="D1038" s="113">
        <v>106</v>
      </c>
      <c r="E1038" s="113">
        <v>102.6</v>
      </c>
      <c r="F1038" s="113">
        <v>105.75</v>
      </c>
      <c r="G1038" s="113">
        <v>105.75</v>
      </c>
      <c r="H1038" s="113">
        <v>102.75</v>
      </c>
      <c r="I1038" s="113">
        <v>4516286</v>
      </c>
      <c r="J1038" s="113">
        <v>473921872.14999998</v>
      </c>
      <c r="K1038" s="115">
        <v>43529</v>
      </c>
      <c r="L1038" s="113">
        <v>21583</v>
      </c>
      <c r="M1038" s="113" t="s">
        <v>1268</v>
      </c>
      <c r="N1038" s="351"/>
    </row>
    <row r="1039" spans="1:14">
      <c r="A1039" s="113" t="s">
        <v>1269</v>
      </c>
      <c r="B1039" s="113" t="s">
        <v>383</v>
      </c>
      <c r="C1039" s="113">
        <v>140.9</v>
      </c>
      <c r="D1039" s="113">
        <v>143.44999999999999</v>
      </c>
      <c r="E1039" s="113">
        <v>140.1</v>
      </c>
      <c r="F1039" s="113">
        <v>141.25</v>
      </c>
      <c r="G1039" s="113">
        <v>141.1</v>
      </c>
      <c r="H1039" s="113">
        <v>140.1</v>
      </c>
      <c r="I1039" s="113">
        <v>1046575</v>
      </c>
      <c r="J1039" s="113">
        <v>148176186.65000001</v>
      </c>
      <c r="K1039" s="115">
        <v>43529</v>
      </c>
      <c r="L1039" s="113">
        <v>17814</v>
      </c>
      <c r="M1039" s="113" t="s">
        <v>1270</v>
      </c>
      <c r="N1039" s="351"/>
    </row>
    <row r="1040" spans="1:14">
      <c r="A1040" s="113" t="s">
        <v>3047</v>
      </c>
      <c r="B1040" s="113" t="s">
        <v>383</v>
      </c>
      <c r="C1040" s="113">
        <v>5.8</v>
      </c>
      <c r="D1040" s="113">
        <v>5.95</v>
      </c>
      <c r="E1040" s="113">
        <v>5.0999999999999996</v>
      </c>
      <c r="F1040" s="113">
        <v>5.75</v>
      </c>
      <c r="G1040" s="113">
        <v>5.8</v>
      </c>
      <c r="H1040" s="113">
        <v>5.8</v>
      </c>
      <c r="I1040" s="113">
        <v>302267</v>
      </c>
      <c r="J1040" s="113">
        <v>1735106.15</v>
      </c>
      <c r="K1040" s="115">
        <v>43529</v>
      </c>
      <c r="L1040" s="113">
        <v>215</v>
      </c>
      <c r="M1040" s="113" t="s">
        <v>3048</v>
      </c>
      <c r="N1040" s="351"/>
    </row>
    <row r="1041" spans="1:14">
      <c r="A1041" s="113" t="s">
        <v>2029</v>
      </c>
      <c r="B1041" s="113" t="s">
        <v>383</v>
      </c>
      <c r="C1041" s="113">
        <v>356.95</v>
      </c>
      <c r="D1041" s="113">
        <v>362</v>
      </c>
      <c r="E1041" s="113">
        <v>336.1</v>
      </c>
      <c r="F1041" s="113">
        <v>348.75</v>
      </c>
      <c r="G1041" s="113">
        <v>350.1</v>
      </c>
      <c r="H1041" s="113">
        <v>345.9</v>
      </c>
      <c r="I1041" s="113">
        <v>44688</v>
      </c>
      <c r="J1041" s="113">
        <v>15614865.699999999</v>
      </c>
      <c r="K1041" s="115">
        <v>43529</v>
      </c>
      <c r="L1041" s="113">
        <v>2092</v>
      </c>
      <c r="M1041" s="113" t="s">
        <v>2030</v>
      </c>
      <c r="N1041" s="351"/>
    </row>
    <row r="1042" spans="1:14">
      <c r="A1042" s="113" t="s">
        <v>1271</v>
      </c>
      <c r="B1042" s="113" t="s">
        <v>383</v>
      </c>
      <c r="C1042" s="113">
        <v>202.35</v>
      </c>
      <c r="D1042" s="113">
        <v>206.6</v>
      </c>
      <c r="E1042" s="113">
        <v>202</v>
      </c>
      <c r="F1042" s="113">
        <v>202.8</v>
      </c>
      <c r="G1042" s="113">
        <v>202.6</v>
      </c>
      <c r="H1042" s="113">
        <v>206.6</v>
      </c>
      <c r="I1042" s="113">
        <v>120656</v>
      </c>
      <c r="J1042" s="113">
        <v>24693544.449999999</v>
      </c>
      <c r="K1042" s="115">
        <v>43529</v>
      </c>
      <c r="L1042" s="113">
        <v>2903</v>
      </c>
      <c r="M1042" s="113" t="s">
        <v>1272</v>
      </c>
      <c r="N1042" s="351"/>
    </row>
    <row r="1043" spans="1:14">
      <c r="A1043" s="113" t="s">
        <v>3334</v>
      </c>
      <c r="B1043" s="113" t="s">
        <v>383</v>
      </c>
      <c r="C1043" s="113">
        <v>1021.85</v>
      </c>
      <c r="D1043" s="113">
        <v>1021.85</v>
      </c>
      <c r="E1043" s="113">
        <v>1008.35</v>
      </c>
      <c r="F1043" s="113">
        <v>1019.3</v>
      </c>
      <c r="G1043" s="113">
        <v>1019.2</v>
      </c>
      <c r="H1043" s="113">
        <v>1008.1</v>
      </c>
      <c r="I1043" s="113">
        <v>325</v>
      </c>
      <c r="J1043" s="113">
        <v>329847.40000000002</v>
      </c>
      <c r="K1043" s="115">
        <v>43529</v>
      </c>
      <c r="L1043" s="113">
        <v>61</v>
      </c>
      <c r="M1043" s="113" t="s">
        <v>3335</v>
      </c>
      <c r="N1043" s="351"/>
    </row>
    <row r="1044" spans="1:14">
      <c r="A1044" s="113" t="s">
        <v>3551</v>
      </c>
      <c r="B1044" s="113" t="s">
        <v>3181</v>
      </c>
      <c r="C1044" s="113">
        <v>1.1000000000000001</v>
      </c>
      <c r="D1044" s="113">
        <v>1.2</v>
      </c>
      <c r="E1044" s="113">
        <v>1.1000000000000001</v>
      </c>
      <c r="F1044" s="113">
        <v>1.1000000000000001</v>
      </c>
      <c r="G1044" s="113">
        <v>1.1000000000000001</v>
      </c>
      <c r="H1044" s="113">
        <v>1.1499999999999999</v>
      </c>
      <c r="I1044" s="113">
        <v>18500</v>
      </c>
      <c r="J1044" s="113">
        <v>20980</v>
      </c>
      <c r="K1044" s="115">
        <v>43529</v>
      </c>
      <c r="L1044" s="113">
        <v>14</v>
      </c>
      <c r="M1044" s="113" t="s">
        <v>3552</v>
      </c>
      <c r="N1044" s="351"/>
    </row>
    <row r="1045" spans="1:14">
      <c r="A1045" s="113" t="s">
        <v>122</v>
      </c>
      <c r="B1045" s="113" t="s">
        <v>383</v>
      </c>
      <c r="C1045" s="113">
        <v>143</v>
      </c>
      <c r="D1045" s="113">
        <v>148.19999999999999</v>
      </c>
      <c r="E1045" s="113">
        <v>143</v>
      </c>
      <c r="F1045" s="113">
        <v>147</v>
      </c>
      <c r="G1045" s="113">
        <v>147.1</v>
      </c>
      <c r="H1045" s="113">
        <v>143</v>
      </c>
      <c r="I1045" s="113">
        <v>10823586</v>
      </c>
      <c r="J1045" s="113">
        <v>1577973110.45</v>
      </c>
      <c r="K1045" s="115">
        <v>43529</v>
      </c>
      <c r="L1045" s="113">
        <v>106749</v>
      </c>
      <c r="M1045" s="113" t="s">
        <v>1273</v>
      </c>
      <c r="N1045" s="351"/>
    </row>
    <row r="1046" spans="1:14">
      <c r="A1046" s="113" t="s">
        <v>1274</v>
      </c>
      <c r="B1046" s="113" t="s">
        <v>383</v>
      </c>
      <c r="C1046" s="113">
        <v>346.7</v>
      </c>
      <c r="D1046" s="113">
        <v>358.2</v>
      </c>
      <c r="E1046" s="113">
        <v>345.05</v>
      </c>
      <c r="F1046" s="113">
        <v>353.95</v>
      </c>
      <c r="G1046" s="113">
        <v>352.5</v>
      </c>
      <c r="H1046" s="113">
        <v>341.55</v>
      </c>
      <c r="I1046" s="113">
        <v>22678</v>
      </c>
      <c r="J1046" s="113">
        <v>7960976.7999999998</v>
      </c>
      <c r="K1046" s="115">
        <v>43529</v>
      </c>
      <c r="L1046" s="113">
        <v>1236</v>
      </c>
      <c r="M1046" s="113" t="s">
        <v>1275</v>
      </c>
      <c r="N1046" s="351"/>
    </row>
    <row r="1047" spans="1:14">
      <c r="A1047" s="113" t="s">
        <v>2215</v>
      </c>
      <c r="B1047" s="113" t="s">
        <v>383</v>
      </c>
      <c r="C1047" s="113">
        <v>0.3</v>
      </c>
      <c r="D1047" s="113">
        <v>0.3</v>
      </c>
      <c r="E1047" s="113">
        <v>0.3</v>
      </c>
      <c r="F1047" s="113">
        <v>0.3</v>
      </c>
      <c r="G1047" s="113">
        <v>0.3</v>
      </c>
      <c r="H1047" s="113">
        <v>0.3</v>
      </c>
      <c r="I1047" s="113">
        <v>23495</v>
      </c>
      <c r="J1047" s="113">
        <v>7048.5</v>
      </c>
      <c r="K1047" s="115">
        <v>43529</v>
      </c>
      <c r="L1047" s="113">
        <v>17</v>
      </c>
      <c r="M1047" s="113" t="s">
        <v>2216</v>
      </c>
      <c r="N1047" s="351"/>
    </row>
    <row r="1048" spans="1:14">
      <c r="A1048" s="113" t="s">
        <v>1276</v>
      </c>
      <c r="B1048" s="113" t="s">
        <v>383</v>
      </c>
      <c r="C1048" s="113">
        <v>487.5</v>
      </c>
      <c r="D1048" s="113">
        <v>495</v>
      </c>
      <c r="E1048" s="113">
        <v>483</v>
      </c>
      <c r="F1048" s="113">
        <v>485.9</v>
      </c>
      <c r="G1048" s="113">
        <v>486</v>
      </c>
      <c r="H1048" s="113">
        <v>486.35</v>
      </c>
      <c r="I1048" s="113">
        <v>466480</v>
      </c>
      <c r="J1048" s="113">
        <v>227756690.75</v>
      </c>
      <c r="K1048" s="115">
        <v>43529</v>
      </c>
      <c r="L1048" s="113">
        <v>14052</v>
      </c>
      <c r="M1048" s="113" t="s">
        <v>1277</v>
      </c>
      <c r="N1048" s="351"/>
    </row>
    <row r="1049" spans="1:14">
      <c r="A1049" s="113" t="s">
        <v>1278</v>
      </c>
      <c r="B1049" s="113" t="s">
        <v>383</v>
      </c>
      <c r="C1049" s="113">
        <v>1110</v>
      </c>
      <c r="D1049" s="113">
        <v>1118</v>
      </c>
      <c r="E1049" s="113">
        <v>1084.0999999999999</v>
      </c>
      <c r="F1049" s="113">
        <v>1109.5</v>
      </c>
      <c r="G1049" s="113">
        <v>1118</v>
      </c>
      <c r="H1049" s="113">
        <v>1081.6500000000001</v>
      </c>
      <c r="I1049" s="113">
        <v>3717</v>
      </c>
      <c r="J1049" s="113">
        <v>4099413.35</v>
      </c>
      <c r="K1049" s="115">
        <v>43529</v>
      </c>
      <c r="L1049" s="113">
        <v>332</v>
      </c>
      <c r="M1049" s="113" t="s">
        <v>1279</v>
      </c>
      <c r="N1049" s="351"/>
    </row>
    <row r="1050" spans="1:14">
      <c r="A1050" s="113" t="s">
        <v>123</v>
      </c>
      <c r="B1050" s="113" t="s">
        <v>383</v>
      </c>
      <c r="C1050" s="113">
        <v>3490</v>
      </c>
      <c r="D1050" s="113">
        <v>3609.85</v>
      </c>
      <c r="E1050" s="113">
        <v>3490</v>
      </c>
      <c r="F1050" s="113">
        <v>3573.05</v>
      </c>
      <c r="G1050" s="113">
        <v>3589.15</v>
      </c>
      <c r="H1050" s="113">
        <v>3504.8</v>
      </c>
      <c r="I1050" s="113">
        <v>51808</v>
      </c>
      <c r="J1050" s="113">
        <v>183138929.09999999</v>
      </c>
      <c r="K1050" s="115">
        <v>43529</v>
      </c>
      <c r="L1050" s="113">
        <v>7062</v>
      </c>
      <c r="M1050" s="113" t="s">
        <v>1280</v>
      </c>
      <c r="N1050" s="351"/>
    </row>
    <row r="1051" spans="1:14">
      <c r="A1051" s="113" t="s">
        <v>204</v>
      </c>
      <c r="B1051" s="113" t="s">
        <v>383</v>
      </c>
      <c r="C1051" s="113">
        <v>179.65</v>
      </c>
      <c r="D1051" s="113">
        <v>181.75</v>
      </c>
      <c r="E1051" s="113">
        <v>178.25</v>
      </c>
      <c r="F1051" s="113">
        <v>181.35</v>
      </c>
      <c r="G1051" s="113">
        <v>181.35</v>
      </c>
      <c r="H1051" s="113">
        <v>178.4</v>
      </c>
      <c r="I1051" s="113">
        <v>1322120</v>
      </c>
      <c r="J1051" s="113">
        <v>238642983.34999999</v>
      </c>
      <c r="K1051" s="115">
        <v>43529</v>
      </c>
      <c r="L1051" s="113">
        <v>15724</v>
      </c>
      <c r="M1051" s="113" t="s">
        <v>1281</v>
      </c>
      <c r="N1051" s="351"/>
    </row>
    <row r="1052" spans="1:14">
      <c r="A1052" s="113" t="s">
        <v>3049</v>
      </c>
      <c r="B1052" s="113" t="s">
        <v>383</v>
      </c>
      <c r="C1052" s="113">
        <v>13.85</v>
      </c>
      <c r="D1052" s="113">
        <v>14.5</v>
      </c>
      <c r="E1052" s="113">
        <v>13.4</v>
      </c>
      <c r="F1052" s="113">
        <v>14.3</v>
      </c>
      <c r="G1052" s="113">
        <v>14.3</v>
      </c>
      <c r="H1052" s="113">
        <v>13.3</v>
      </c>
      <c r="I1052" s="113">
        <v>58069</v>
      </c>
      <c r="J1052" s="113">
        <v>817898.05</v>
      </c>
      <c r="K1052" s="115">
        <v>43529</v>
      </c>
      <c r="L1052" s="113">
        <v>333</v>
      </c>
      <c r="M1052" s="113" t="s">
        <v>3050</v>
      </c>
      <c r="N1052" s="351"/>
    </row>
    <row r="1053" spans="1:14">
      <c r="A1053" s="113" t="s">
        <v>2755</v>
      </c>
      <c r="B1053" s="113" t="s">
        <v>383</v>
      </c>
      <c r="C1053" s="113">
        <v>237.1</v>
      </c>
      <c r="D1053" s="113">
        <v>256.10000000000002</v>
      </c>
      <c r="E1053" s="113">
        <v>235</v>
      </c>
      <c r="F1053" s="113">
        <v>253.9</v>
      </c>
      <c r="G1053" s="113">
        <v>252</v>
      </c>
      <c r="H1053" s="113">
        <v>237.1</v>
      </c>
      <c r="I1053" s="113">
        <v>280473</v>
      </c>
      <c r="J1053" s="113">
        <v>69448900.150000006</v>
      </c>
      <c r="K1053" s="115">
        <v>43529</v>
      </c>
      <c r="L1053" s="113">
        <v>5390</v>
      </c>
      <c r="M1053" s="113" t="s">
        <v>2285</v>
      </c>
      <c r="N1053" s="351"/>
    </row>
    <row r="1054" spans="1:14">
      <c r="A1054" s="113" t="s">
        <v>2681</v>
      </c>
      <c r="B1054" s="113" t="s">
        <v>383</v>
      </c>
      <c r="C1054" s="113">
        <v>90.5</v>
      </c>
      <c r="D1054" s="113">
        <v>94.95</v>
      </c>
      <c r="E1054" s="113">
        <v>89.25</v>
      </c>
      <c r="F1054" s="113">
        <v>92.25</v>
      </c>
      <c r="G1054" s="113">
        <v>92.55</v>
      </c>
      <c r="H1054" s="113">
        <v>92.65</v>
      </c>
      <c r="I1054" s="113">
        <v>30727</v>
      </c>
      <c r="J1054" s="113">
        <v>2840897.4</v>
      </c>
      <c r="K1054" s="115">
        <v>43529</v>
      </c>
      <c r="L1054" s="113">
        <v>456</v>
      </c>
      <c r="M1054" s="113" t="s">
        <v>2682</v>
      </c>
      <c r="N1054" s="351"/>
    </row>
    <row r="1055" spans="1:14">
      <c r="A1055" s="113" t="s">
        <v>1282</v>
      </c>
      <c r="B1055" s="113" t="s">
        <v>383</v>
      </c>
      <c r="C1055" s="113">
        <v>200</v>
      </c>
      <c r="D1055" s="113">
        <v>207.2</v>
      </c>
      <c r="E1055" s="113">
        <v>200</v>
      </c>
      <c r="F1055" s="113">
        <v>205.7</v>
      </c>
      <c r="G1055" s="113">
        <v>205.7</v>
      </c>
      <c r="H1055" s="113">
        <v>205.8</v>
      </c>
      <c r="I1055" s="113">
        <v>326583</v>
      </c>
      <c r="J1055" s="113">
        <v>67025197.899999999</v>
      </c>
      <c r="K1055" s="115">
        <v>43529</v>
      </c>
      <c r="L1055" s="113">
        <v>3452</v>
      </c>
      <c r="M1055" s="113" t="s">
        <v>1283</v>
      </c>
      <c r="N1055" s="351"/>
    </row>
    <row r="1056" spans="1:14">
      <c r="A1056" s="113" t="s">
        <v>2089</v>
      </c>
      <c r="B1056" s="113" t="s">
        <v>3181</v>
      </c>
      <c r="C1056" s="113">
        <v>16.100000000000001</v>
      </c>
      <c r="D1056" s="113">
        <v>16.850000000000001</v>
      </c>
      <c r="E1056" s="113">
        <v>16</v>
      </c>
      <c r="F1056" s="113">
        <v>16.600000000000001</v>
      </c>
      <c r="G1056" s="113">
        <v>16.7</v>
      </c>
      <c r="H1056" s="113">
        <v>16.2</v>
      </c>
      <c r="I1056" s="113">
        <v>18751</v>
      </c>
      <c r="J1056" s="113">
        <v>309365.95</v>
      </c>
      <c r="K1056" s="115">
        <v>43529</v>
      </c>
      <c r="L1056" s="113">
        <v>89</v>
      </c>
      <c r="M1056" s="113" t="s">
        <v>2090</v>
      </c>
      <c r="N1056" s="351"/>
    </row>
    <row r="1057" spans="1:14">
      <c r="A1057" s="113" t="s">
        <v>1284</v>
      </c>
      <c r="B1057" s="113" t="s">
        <v>383</v>
      </c>
      <c r="C1057" s="113">
        <v>31.05</v>
      </c>
      <c r="D1057" s="113">
        <v>34.65</v>
      </c>
      <c r="E1057" s="113">
        <v>31.05</v>
      </c>
      <c r="F1057" s="113">
        <v>33.1</v>
      </c>
      <c r="G1057" s="113">
        <v>33</v>
      </c>
      <c r="H1057" s="113">
        <v>31.5</v>
      </c>
      <c r="I1057" s="113">
        <v>93701</v>
      </c>
      <c r="J1057" s="113">
        <v>3042564.85</v>
      </c>
      <c r="K1057" s="115">
        <v>43529</v>
      </c>
      <c r="L1057" s="113">
        <v>720</v>
      </c>
      <c r="M1057" s="113" t="s">
        <v>1285</v>
      </c>
      <c r="N1057" s="351"/>
    </row>
    <row r="1058" spans="1:14">
      <c r="A1058" s="113" t="s">
        <v>3357</v>
      </c>
      <c r="B1058" s="113" t="s">
        <v>3181</v>
      </c>
      <c r="C1058" s="113">
        <v>10.5</v>
      </c>
      <c r="D1058" s="113">
        <v>11</v>
      </c>
      <c r="E1058" s="113">
        <v>10.5</v>
      </c>
      <c r="F1058" s="113">
        <v>11</v>
      </c>
      <c r="G1058" s="113">
        <v>11</v>
      </c>
      <c r="H1058" s="113">
        <v>10.5</v>
      </c>
      <c r="I1058" s="113">
        <v>3</v>
      </c>
      <c r="J1058" s="113">
        <v>32</v>
      </c>
      <c r="K1058" s="115">
        <v>43529</v>
      </c>
      <c r="L1058" s="113">
        <v>2</v>
      </c>
      <c r="M1058" s="113" t="s">
        <v>3358</v>
      </c>
      <c r="N1058" s="351"/>
    </row>
    <row r="1059" spans="1:14">
      <c r="A1059" s="113" t="s">
        <v>124</v>
      </c>
      <c r="B1059" s="113" t="s">
        <v>383</v>
      </c>
      <c r="C1059" s="113">
        <v>148.75</v>
      </c>
      <c r="D1059" s="113">
        <v>155.65</v>
      </c>
      <c r="E1059" s="113">
        <v>147.85</v>
      </c>
      <c r="F1059" s="113">
        <v>155</v>
      </c>
      <c r="G1059" s="113">
        <v>155.1</v>
      </c>
      <c r="H1059" s="113">
        <v>149.1</v>
      </c>
      <c r="I1059" s="113">
        <v>11194669</v>
      </c>
      <c r="J1059" s="113">
        <v>1708156088.25</v>
      </c>
      <c r="K1059" s="115">
        <v>43529</v>
      </c>
      <c r="L1059" s="113">
        <v>107842</v>
      </c>
      <c r="M1059" s="113" t="s">
        <v>1286</v>
      </c>
      <c r="N1059" s="351"/>
    </row>
    <row r="1060" spans="1:14">
      <c r="A1060" s="113" t="s">
        <v>1287</v>
      </c>
      <c r="B1060" s="113" t="s">
        <v>383</v>
      </c>
      <c r="C1060" s="113">
        <v>30.3</v>
      </c>
      <c r="D1060" s="113">
        <v>32.5</v>
      </c>
      <c r="E1060" s="113">
        <v>30.3</v>
      </c>
      <c r="F1060" s="113">
        <v>31.75</v>
      </c>
      <c r="G1060" s="113">
        <v>31.75</v>
      </c>
      <c r="H1060" s="113">
        <v>30.3</v>
      </c>
      <c r="I1060" s="113">
        <v>295962</v>
      </c>
      <c r="J1060" s="113">
        <v>9389926.8499999996</v>
      </c>
      <c r="K1060" s="115">
        <v>43529</v>
      </c>
      <c r="L1060" s="113">
        <v>1100</v>
      </c>
      <c r="M1060" s="113" t="s">
        <v>1288</v>
      </c>
      <c r="N1060" s="351"/>
    </row>
    <row r="1061" spans="1:14">
      <c r="A1061" s="113" t="s">
        <v>3051</v>
      </c>
      <c r="B1061" s="113" t="s">
        <v>383</v>
      </c>
      <c r="C1061" s="113">
        <v>59.05</v>
      </c>
      <c r="D1061" s="113">
        <v>63</v>
      </c>
      <c r="E1061" s="113">
        <v>58.85</v>
      </c>
      <c r="F1061" s="113">
        <v>62.15</v>
      </c>
      <c r="G1061" s="113">
        <v>62.5</v>
      </c>
      <c r="H1061" s="113">
        <v>59.8</v>
      </c>
      <c r="I1061" s="113">
        <v>25187</v>
      </c>
      <c r="J1061" s="113">
        <v>1556605.95</v>
      </c>
      <c r="K1061" s="115">
        <v>43529</v>
      </c>
      <c r="L1061" s="113">
        <v>358</v>
      </c>
      <c r="M1061" s="113" t="s">
        <v>3052</v>
      </c>
      <c r="N1061" s="351"/>
    </row>
    <row r="1062" spans="1:14">
      <c r="A1062" s="113" t="s">
        <v>2597</v>
      </c>
      <c r="B1062" s="113" t="s">
        <v>383</v>
      </c>
      <c r="C1062" s="113">
        <v>100</v>
      </c>
      <c r="D1062" s="113">
        <v>104.3</v>
      </c>
      <c r="E1062" s="113">
        <v>99.25</v>
      </c>
      <c r="F1062" s="113">
        <v>100.55</v>
      </c>
      <c r="G1062" s="113">
        <v>104.3</v>
      </c>
      <c r="H1062" s="113">
        <v>99.35</v>
      </c>
      <c r="I1062" s="113">
        <v>52622</v>
      </c>
      <c r="J1062" s="113">
        <v>5290628.7</v>
      </c>
      <c r="K1062" s="115">
        <v>43529</v>
      </c>
      <c r="L1062" s="113">
        <v>330</v>
      </c>
      <c r="M1062" s="113" t="s">
        <v>2598</v>
      </c>
      <c r="N1062" s="351"/>
    </row>
    <row r="1063" spans="1:14">
      <c r="A1063" s="113" t="s">
        <v>2456</v>
      </c>
      <c r="B1063" s="113" t="s">
        <v>383</v>
      </c>
      <c r="C1063" s="113">
        <v>8.5500000000000007</v>
      </c>
      <c r="D1063" s="113">
        <v>8.6999999999999993</v>
      </c>
      <c r="E1063" s="113">
        <v>8.35</v>
      </c>
      <c r="F1063" s="113">
        <v>8.6</v>
      </c>
      <c r="G1063" s="113">
        <v>8.6</v>
      </c>
      <c r="H1063" s="113">
        <v>8.25</v>
      </c>
      <c r="I1063" s="113">
        <v>516272</v>
      </c>
      <c r="J1063" s="113">
        <v>4424168.5</v>
      </c>
      <c r="K1063" s="115">
        <v>43529</v>
      </c>
      <c r="L1063" s="113">
        <v>1173</v>
      </c>
      <c r="M1063" s="113" t="s">
        <v>2457</v>
      </c>
      <c r="N1063" s="351"/>
    </row>
    <row r="1064" spans="1:14">
      <c r="A1064" s="113" t="s">
        <v>1289</v>
      </c>
      <c r="B1064" s="113" t="s">
        <v>383</v>
      </c>
      <c r="C1064" s="113">
        <v>94</v>
      </c>
      <c r="D1064" s="113">
        <v>100</v>
      </c>
      <c r="E1064" s="113">
        <v>94</v>
      </c>
      <c r="F1064" s="113">
        <v>97.8</v>
      </c>
      <c r="G1064" s="113">
        <v>98.8</v>
      </c>
      <c r="H1064" s="113">
        <v>93</v>
      </c>
      <c r="I1064" s="113">
        <v>5487</v>
      </c>
      <c r="J1064" s="113">
        <v>536619.15</v>
      </c>
      <c r="K1064" s="115">
        <v>43529</v>
      </c>
      <c r="L1064" s="113">
        <v>138</v>
      </c>
      <c r="M1064" s="113" t="s">
        <v>1290</v>
      </c>
      <c r="N1064" s="351"/>
    </row>
    <row r="1065" spans="1:14">
      <c r="A1065" s="113" t="s">
        <v>1291</v>
      </c>
      <c r="B1065" s="113" t="s">
        <v>383</v>
      </c>
      <c r="C1065" s="113">
        <v>25.8</v>
      </c>
      <c r="D1065" s="113">
        <v>28.5</v>
      </c>
      <c r="E1065" s="113">
        <v>25.8</v>
      </c>
      <c r="F1065" s="113">
        <v>27.9</v>
      </c>
      <c r="G1065" s="113">
        <v>28.05</v>
      </c>
      <c r="H1065" s="113">
        <v>26.35</v>
      </c>
      <c r="I1065" s="113">
        <v>122856</v>
      </c>
      <c r="J1065" s="113">
        <v>3375616.05</v>
      </c>
      <c r="K1065" s="115">
        <v>43529</v>
      </c>
      <c r="L1065" s="113">
        <v>702</v>
      </c>
      <c r="M1065" s="113" t="s">
        <v>1292</v>
      </c>
      <c r="N1065" s="351"/>
    </row>
    <row r="1066" spans="1:14">
      <c r="A1066" s="113" t="s">
        <v>3053</v>
      </c>
      <c r="B1066" s="113" t="s">
        <v>383</v>
      </c>
      <c r="C1066" s="113">
        <v>24</v>
      </c>
      <c r="D1066" s="113">
        <v>26.1</v>
      </c>
      <c r="E1066" s="113">
        <v>23.6</v>
      </c>
      <c r="F1066" s="113">
        <v>25.95</v>
      </c>
      <c r="G1066" s="113">
        <v>26</v>
      </c>
      <c r="H1066" s="113">
        <v>24.25</v>
      </c>
      <c r="I1066" s="113">
        <v>39310</v>
      </c>
      <c r="J1066" s="113">
        <v>991505.55</v>
      </c>
      <c r="K1066" s="115">
        <v>43529</v>
      </c>
      <c r="L1066" s="113">
        <v>306</v>
      </c>
      <c r="M1066" s="113" t="s">
        <v>3054</v>
      </c>
      <c r="N1066" s="351"/>
    </row>
    <row r="1067" spans="1:14">
      <c r="A1067" s="113" t="s">
        <v>2458</v>
      </c>
      <c r="B1067" s="113" t="s">
        <v>383</v>
      </c>
      <c r="C1067" s="113">
        <v>14.75</v>
      </c>
      <c r="D1067" s="113">
        <v>14.75</v>
      </c>
      <c r="E1067" s="113">
        <v>14.15</v>
      </c>
      <c r="F1067" s="113">
        <v>14.3</v>
      </c>
      <c r="G1067" s="113">
        <v>14.2</v>
      </c>
      <c r="H1067" s="113">
        <v>14.5</v>
      </c>
      <c r="I1067" s="113">
        <v>22492</v>
      </c>
      <c r="J1067" s="113">
        <v>321823.95</v>
      </c>
      <c r="K1067" s="115">
        <v>43529</v>
      </c>
      <c r="L1067" s="113">
        <v>135</v>
      </c>
      <c r="M1067" s="113" t="s">
        <v>2459</v>
      </c>
      <c r="N1067" s="351"/>
    </row>
    <row r="1068" spans="1:14">
      <c r="A1068" s="113" t="s">
        <v>125</v>
      </c>
      <c r="B1068" s="113" t="s">
        <v>383</v>
      </c>
      <c r="C1068" s="113">
        <v>91.5</v>
      </c>
      <c r="D1068" s="113">
        <v>95.65</v>
      </c>
      <c r="E1068" s="113">
        <v>91.05</v>
      </c>
      <c r="F1068" s="113">
        <v>94.75</v>
      </c>
      <c r="G1068" s="113">
        <v>94.35</v>
      </c>
      <c r="H1068" s="113">
        <v>91.85</v>
      </c>
      <c r="I1068" s="113">
        <v>6094644</v>
      </c>
      <c r="J1068" s="113">
        <v>570904830.20000005</v>
      </c>
      <c r="K1068" s="115">
        <v>43529</v>
      </c>
      <c r="L1068" s="113">
        <v>18657</v>
      </c>
      <c r="M1068" s="113" t="s">
        <v>1293</v>
      </c>
      <c r="N1068" s="351"/>
    </row>
    <row r="1069" spans="1:14">
      <c r="A1069" s="113" t="s">
        <v>3055</v>
      </c>
      <c r="B1069" s="113" t="s">
        <v>383</v>
      </c>
      <c r="C1069" s="113">
        <v>161.75</v>
      </c>
      <c r="D1069" s="113">
        <v>170.95</v>
      </c>
      <c r="E1069" s="113">
        <v>161.75</v>
      </c>
      <c r="F1069" s="113">
        <v>167.75</v>
      </c>
      <c r="G1069" s="113">
        <v>166</v>
      </c>
      <c r="H1069" s="113">
        <v>162.19999999999999</v>
      </c>
      <c r="I1069" s="113">
        <v>13912</v>
      </c>
      <c r="J1069" s="113">
        <v>2329101.85</v>
      </c>
      <c r="K1069" s="115">
        <v>43529</v>
      </c>
      <c r="L1069" s="113">
        <v>403</v>
      </c>
      <c r="M1069" s="113" t="s">
        <v>3056</v>
      </c>
      <c r="N1069" s="351"/>
    </row>
    <row r="1070" spans="1:14">
      <c r="A1070" s="113" t="s">
        <v>313</v>
      </c>
      <c r="B1070" s="113" t="s">
        <v>383</v>
      </c>
      <c r="C1070" s="113">
        <v>76.2</v>
      </c>
      <c r="D1070" s="113">
        <v>82.5</v>
      </c>
      <c r="E1070" s="113">
        <v>71.5</v>
      </c>
      <c r="F1070" s="113">
        <v>80.8</v>
      </c>
      <c r="G1070" s="113">
        <v>82</v>
      </c>
      <c r="H1070" s="113">
        <v>74.849999999999994</v>
      </c>
      <c r="I1070" s="113">
        <v>161216</v>
      </c>
      <c r="J1070" s="113">
        <v>12832043.1</v>
      </c>
      <c r="K1070" s="115">
        <v>43529</v>
      </c>
      <c r="L1070" s="113">
        <v>2462</v>
      </c>
      <c r="M1070" s="113" t="s">
        <v>1294</v>
      </c>
      <c r="N1070" s="351"/>
    </row>
    <row r="1071" spans="1:14">
      <c r="A1071" s="113" t="s">
        <v>2705</v>
      </c>
      <c r="B1071" s="113" t="s">
        <v>383</v>
      </c>
      <c r="C1071" s="113">
        <v>141.25</v>
      </c>
      <c r="D1071" s="113">
        <v>146</v>
      </c>
      <c r="E1071" s="113">
        <v>137.1</v>
      </c>
      <c r="F1071" s="113">
        <v>145.05000000000001</v>
      </c>
      <c r="G1071" s="113">
        <v>145</v>
      </c>
      <c r="H1071" s="113">
        <v>140.65</v>
      </c>
      <c r="I1071" s="113">
        <v>280844</v>
      </c>
      <c r="J1071" s="113">
        <v>39661178.850000001</v>
      </c>
      <c r="K1071" s="115">
        <v>43529</v>
      </c>
      <c r="L1071" s="113">
        <v>2246</v>
      </c>
      <c r="M1071" s="113" t="s">
        <v>2706</v>
      </c>
      <c r="N1071" s="351"/>
    </row>
    <row r="1072" spans="1:14">
      <c r="A1072" s="113" t="s">
        <v>1295</v>
      </c>
      <c r="B1072" s="113" t="s">
        <v>383</v>
      </c>
      <c r="C1072" s="113">
        <v>38.75</v>
      </c>
      <c r="D1072" s="113">
        <v>40.5</v>
      </c>
      <c r="E1072" s="113">
        <v>38.75</v>
      </c>
      <c r="F1072" s="113">
        <v>40.049999999999997</v>
      </c>
      <c r="G1072" s="113">
        <v>40</v>
      </c>
      <c r="H1072" s="113">
        <v>39.25</v>
      </c>
      <c r="I1072" s="113">
        <v>25964</v>
      </c>
      <c r="J1072" s="113">
        <v>1033808.3</v>
      </c>
      <c r="K1072" s="115">
        <v>43529</v>
      </c>
      <c r="L1072" s="113">
        <v>235</v>
      </c>
      <c r="M1072" s="113" t="s">
        <v>1296</v>
      </c>
      <c r="N1072" s="351"/>
    </row>
    <row r="1073" spans="1:14">
      <c r="A1073" s="113" t="s">
        <v>3431</v>
      </c>
      <c r="B1073" s="113" t="s">
        <v>383</v>
      </c>
      <c r="C1073" s="113">
        <v>144.75</v>
      </c>
      <c r="D1073" s="113">
        <v>159.1</v>
      </c>
      <c r="E1073" s="113">
        <v>140.15</v>
      </c>
      <c r="F1073" s="113">
        <v>154.25</v>
      </c>
      <c r="G1073" s="113">
        <v>159.1</v>
      </c>
      <c r="H1073" s="113">
        <v>144.65</v>
      </c>
      <c r="I1073" s="113">
        <v>451</v>
      </c>
      <c r="J1073" s="113">
        <v>66682.55</v>
      </c>
      <c r="K1073" s="115">
        <v>43529</v>
      </c>
      <c r="L1073" s="113">
        <v>29</v>
      </c>
      <c r="M1073" s="113" t="s">
        <v>3432</v>
      </c>
      <c r="N1073" s="351"/>
    </row>
    <row r="1074" spans="1:14">
      <c r="A1074" s="113" t="s">
        <v>2345</v>
      </c>
      <c r="B1074" s="113" t="s">
        <v>383</v>
      </c>
      <c r="C1074" s="113">
        <v>34.4</v>
      </c>
      <c r="D1074" s="113">
        <v>37.5</v>
      </c>
      <c r="E1074" s="113">
        <v>34.25</v>
      </c>
      <c r="F1074" s="113">
        <v>36.6</v>
      </c>
      <c r="G1074" s="113">
        <v>36.9</v>
      </c>
      <c r="H1074" s="113">
        <v>34.15</v>
      </c>
      <c r="I1074" s="113">
        <v>2076106</v>
      </c>
      <c r="J1074" s="113">
        <v>75158760.400000006</v>
      </c>
      <c r="K1074" s="115">
        <v>43529</v>
      </c>
      <c r="L1074" s="113">
        <v>6403</v>
      </c>
      <c r="M1074" s="113" t="s">
        <v>2346</v>
      </c>
      <c r="N1074" s="351"/>
    </row>
    <row r="1075" spans="1:14">
      <c r="A1075" s="113" t="s">
        <v>1297</v>
      </c>
      <c r="B1075" s="113" t="s">
        <v>383</v>
      </c>
      <c r="C1075" s="113">
        <v>220</v>
      </c>
      <c r="D1075" s="113">
        <v>222.55</v>
      </c>
      <c r="E1075" s="113">
        <v>215.5</v>
      </c>
      <c r="F1075" s="113">
        <v>218.55</v>
      </c>
      <c r="G1075" s="113">
        <v>218.15</v>
      </c>
      <c r="H1075" s="113">
        <v>217.3</v>
      </c>
      <c r="I1075" s="113">
        <v>43568</v>
      </c>
      <c r="J1075" s="113">
        <v>9535088.3000000007</v>
      </c>
      <c r="K1075" s="115">
        <v>43529</v>
      </c>
      <c r="L1075" s="113">
        <v>617</v>
      </c>
      <c r="M1075" s="113" t="s">
        <v>1298</v>
      </c>
      <c r="N1075" s="351"/>
    </row>
    <row r="1076" spans="1:14">
      <c r="A1076" s="113" t="s">
        <v>1299</v>
      </c>
      <c r="B1076" s="113" t="s">
        <v>383</v>
      </c>
      <c r="C1076" s="113">
        <v>844.3</v>
      </c>
      <c r="D1076" s="113">
        <v>874.4</v>
      </c>
      <c r="E1076" s="113">
        <v>815.1</v>
      </c>
      <c r="F1076" s="113">
        <v>859.9</v>
      </c>
      <c r="G1076" s="113">
        <v>859.9</v>
      </c>
      <c r="H1076" s="113">
        <v>837.45</v>
      </c>
      <c r="I1076" s="113">
        <v>21475</v>
      </c>
      <c r="J1076" s="113">
        <v>18305937.25</v>
      </c>
      <c r="K1076" s="115">
        <v>43529</v>
      </c>
      <c r="L1076" s="113">
        <v>2044</v>
      </c>
      <c r="M1076" s="113" t="s">
        <v>1300</v>
      </c>
      <c r="N1076" s="351"/>
    </row>
    <row r="1077" spans="1:14">
      <c r="A1077" s="113" t="s">
        <v>1971</v>
      </c>
      <c r="B1077" s="113" t="s">
        <v>3181</v>
      </c>
      <c r="C1077" s="113">
        <v>4.2</v>
      </c>
      <c r="D1077" s="113">
        <v>4.2</v>
      </c>
      <c r="E1077" s="113">
        <v>3.9</v>
      </c>
      <c r="F1077" s="113">
        <v>4.2</v>
      </c>
      <c r="G1077" s="113">
        <v>4.2</v>
      </c>
      <c r="H1077" s="113">
        <v>4</v>
      </c>
      <c r="I1077" s="113">
        <v>12538</v>
      </c>
      <c r="J1077" s="113">
        <v>52135.5</v>
      </c>
      <c r="K1077" s="115">
        <v>43529</v>
      </c>
      <c r="L1077" s="113">
        <v>35</v>
      </c>
      <c r="M1077" s="113" t="s">
        <v>1972</v>
      </c>
      <c r="N1077" s="351"/>
    </row>
    <row r="1078" spans="1:14">
      <c r="A1078" s="113" t="s">
        <v>2460</v>
      </c>
      <c r="B1078" s="113" t="s">
        <v>383</v>
      </c>
      <c r="C1078" s="113">
        <v>13.05</v>
      </c>
      <c r="D1078" s="113">
        <v>13.95</v>
      </c>
      <c r="E1078" s="113">
        <v>12.8</v>
      </c>
      <c r="F1078" s="113">
        <v>13.9</v>
      </c>
      <c r="G1078" s="113">
        <v>13.95</v>
      </c>
      <c r="H1078" s="113">
        <v>13.05</v>
      </c>
      <c r="I1078" s="113">
        <v>21250</v>
      </c>
      <c r="J1078" s="113">
        <v>292170.84999999998</v>
      </c>
      <c r="K1078" s="115">
        <v>43529</v>
      </c>
      <c r="L1078" s="113">
        <v>253</v>
      </c>
      <c r="M1078" s="113" t="s">
        <v>2461</v>
      </c>
      <c r="N1078" s="351"/>
    </row>
    <row r="1079" spans="1:14">
      <c r="A1079" s="113" t="s">
        <v>2599</v>
      </c>
      <c r="B1079" s="113" t="s">
        <v>383</v>
      </c>
      <c r="C1079" s="113">
        <v>7.05</v>
      </c>
      <c r="D1079" s="113">
        <v>9.1999999999999993</v>
      </c>
      <c r="E1079" s="113">
        <v>7.05</v>
      </c>
      <c r="F1079" s="113">
        <v>9.1999999999999993</v>
      </c>
      <c r="G1079" s="113">
        <v>9.1999999999999993</v>
      </c>
      <c r="H1079" s="113">
        <v>7.7</v>
      </c>
      <c r="I1079" s="113">
        <v>111687</v>
      </c>
      <c r="J1079" s="113">
        <v>964949.4</v>
      </c>
      <c r="K1079" s="115">
        <v>43529</v>
      </c>
      <c r="L1079" s="113">
        <v>449</v>
      </c>
      <c r="M1079" s="113" t="s">
        <v>2600</v>
      </c>
      <c r="N1079" s="351"/>
    </row>
    <row r="1080" spans="1:14">
      <c r="A1080" s="113" t="s">
        <v>228</v>
      </c>
      <c r="B1080" s="113" t="s">
        <v>383</v>
      </c>
      <c r="C1080" s="113">
        <v>22150.25</v>
      </c>
      <c r="D1080" s="113">
        <v>23150</v>
      </c>
      <c r="E1080" s="113">
        <v>22150.25</v>
      </c>
      <c r="F1080" s="113">
        <v>22898.5</v>
      </c>
      <c r="G1080" s="113">
        <v>22660.05</v>
      </c>
      <c r="H1080" s="113">
        <v>22246.5</v>
      </c>
      <c r="I1080" s="113">
        <v>46280</v>
      </c>
      <c r="J1080" s="113">
        <v>1049008634.55</v>
      </c>
      <c r="K1080" s="115">
        <v>43529</v>
      </c>
      <c r="L1080" s="113">
        <v>15494</v>
      </c>
      <c r="M1080" s="113" t="s">
        <v>1301</v>
      </c>
      <c r="N1080" s="351"/>
    </row>
    <row r="1081" spans="1:14">
      <c r="A1081" s="113" t="s">
        <v>2344</v>
      </c>
      <c r="B1081" s="113" t="s">
        <v>383</v>
      </c>
      <c r="C1081" s="113">
        <v>300.25</v>
      </c>
      <c r="D1081" s="113">
        <v>300.25</v>
      </c>
      <c r="E1081" s="113">
        <v>296</v>
      </c>
      <c r="F1081" s="113">
        <v>297.89999999999998</v>
      </c>
      <c r="G1081" s="113">
        <v>299.95</v>
      </c>
      <c r="H1081" s="113">
        <v>299.14999999999998</v>
      </c>
      <c r="I1081" s="113">
        <v>1150</v>
      </c>
      <c r="J1081" s="113">
        <v>343267.05</v>
      </c>
      <c r="K1081" s="115">
        <v>43529</v>
      </c>
      <c r="L1081" s="113">
        <v>24</v>
      </c>
      <c r="M1081" s="113" t="s">
        <v>1873</v>
      </c>
      <c r="N1081" s="351"/>
    </row>
    <row r="1082" spans="1:14">
      <c r="A1082" s="113" t="s">
        <v>3403</v>
      </c>
      <c r="B1082" s="113" t="s">
        <v>383</v>
      </c>
      <c r="C1082" s="113">
        <v>38.450000000000003</v>
      </c>
      <c r="D1082" s="113">
        <v>42.05</v>
      </c>
      <c r="E1082" s="113">
        <v>38.450000000000003</v>
      </c>
      <c r="F1082" s="113">
        <v>42.05</v>
      </c>
      <c r="G1082" s="113">
        <v>42.05</v>
      </c>
      <c r="H1082" s="113">
        <v>40.049999999999997</v>
      </c>
      <c r="I1082" s="113">
        <v>911</v>
      </c>
      <c r="J1082" s="113">
        <v>38149.1</v>
      </c>
      <c r="K1082" s="115">
        <v>43529</v>
      </c>
      <c r="L1082" s="113">
        <v>11</v>
      </c>
      <c r="M1082" s="113" t="s">
        <v>3404</v>
      </c>
      <c r="N1082" s="351"/>
    </row>
    <row r="1083" spans="1:14">
      <c r="A1083" s="113" t="s">
        <v>2073</v>
      </c>
      <c r="B1083" s="113" t="s">
        <v>383</v>
      </c>
      <c r="C1083" s="113">
        <v>29.3</v>
      </c>
      <c r="D1083" s="113">
        <v>32.75</v>
      </c>
      <c r="E1083" s="113">
        <v>29.3</v>
      </c>
      <c r="F1083" s="113">
        <v>32.15</v>
      </c>
      <c r="G1083" s="113">
        <v>32.75</v>
      </c>
      <c r="H1083" s="113">
        <v>29.8</v>
      </c>
      <c r="I1083" s="113">
        <v>11391</v>
      </c>
      <c r="J1083" s="113">
        <v>350884.05</v>
      </c>
      <c r="K1083" s="115">
        <v>43529</v>
      </c>
      <c r="L1083" s="113">
        <v>167</v>
      </c>
      <c r="M1083" s="113" t="s">
        <v>2074</v>
      </c>
      <c r="N1083" s="351"/>
    </row>
    <row r="1084" spans="1:14">
      <c r="A1084" s="113" t="s">
        <v>1302</v>
      </c>
      <c r="B1084" s="113" t="s">
        <v>383</v>
      </c>
      <c r="C1084" s="113">
        <v>199.4</v>
      </c>
      <c r="D1084" s="113">
        <v>204.45</v>
      </c>
      <c r="E1084" s="113">
        <v>198</v>
      </c>
      <c r="F1084" s="113">
        <v>198.8</v>
      </c>
      <c r="G1084" s="113">
        <v>198.6</v>
      </c>
      <c r="H1084" s="113">
        <v>199.3</v>
      </c>
      <c r="I1084" s="113">
        <v>43289</v>
      </c>
      <c r="J1084" s="113">
        <v>8695431</v>
      </c>
      <c r="K1084" s="115">
        <v>43529</v>
      </c>
      <c r="L1084" s="113">
        <v>1160</v>
      </c>
      <c r="M1084" s="113" t="s">
        <v>1303</v>
      </c>
      <c r="N1084" s="351"/>
    </row>
    <row r="1085" spans="1:14">
      <c r="A1085" s="113" t="s">
        <v>1304</v>
      </c>
      <c r="B1085" s="113" t="s">
        <v>383</v>
      </c>
      <c r="C1085" s="113">
        <v>115.35</v>
      </c>
      <c r="D1085" s="113">
        <v>128.94999999999999</v>
      </c>
      <c r="E1085" s="113">
        <v>115.35</v>
      </c>
      <c r="F1085" s="113">
        <v>127.75</v>
      </c>
      <c r="G1085" s="113">
        <v>126.7</v>
      </c>
      <c r="H1085" s="113">
        <v>117.7</v>
      </c>
      <c r="I1085" s="113">
        <v>55775</v>
      </c>
      <c r="J1085" s="113">
        <v>6934421.0499999998</v>
      </c>
      <c r="K1085" s="115">
        <v>43529</v>
      </c>
      <c r="L1085" s="113">
        <v>898</v>
      </c>
      <c r="M1085" s="113" t="s">
        <v>1305</v>
      </c>
      <c r="N1085" s="351"/>
    </row>
    <row r="1086" spans="1:14">
      <c r="A1086" s="113" t="s">
        <v>1306</v>
      </c>
      <c r="B1086" s="113" t="s">
        <v>383</v>
      </c>
      <c r="C1086" s="113">
        <v>197.8</v>
      </c>
      <c r="D1086" s="113">
        <v>197.85</v>
      </c>
      <c r="E1086" s="113">
        <v>190.15</v>
      </c>
      <c r="F1086" s="113">
        <v>194.95</v>
      </c>
      <c r="G1086" s="113">
        <v>194.6</v>
      </c>
      <c r="H1086" s="113">
        <v>192.9</v>
      </c>
      <c r="I1086" s="113">
        <v>21376</v>
      </c>
      <c r="J1086" s="113">
        <v>4149569.1</v>
      </c>
      <c r="K1086" s="115">
        <v>43529</v>
      </c>
      <c r="L1086" s="113">
        <v>634</v>
      </c>
      <c r="M1086" s="113" t="s">
        <v>1307</v>
      </c>
      <c r="N1086" s="351"/>
    </row>
    <row r="1087" spans="1:14">
      <c r="A1087" s="113" t="s">
        <v>3416</v>
      </c>
      <c r="B1087" s="113" t="s">
        <v>3181</v>
      </c>
      <c r="C1087" s="113">
        <v>1.45</v>
      </c>
      <c r="D1087" s="113">
        <v>1.55</v>
      </c>
      <c r="E1087" s="113">
        <v>1.45</v>
      </c>
      <c r="F1087" s="113">
        <v>1.55</v>
      </c>
      <c r="G1087" s="113">
        <v>1.55</v>
      </c>
      <c r="H1087" s="113">
        <v>1.5</v>
      </c>
      <c r="I1087" s="113">
        <v>22282</v>
      </c>
      <c r="J1087" s="113">
        <v>34348.300000000003</v>
      </c>
      <c r="K1087" s="115">
        <v>43529</v>
      </c>
      <c r="L1087" s="113">
        <v>26</v>
      </c>
      <c r="M1087" s="113" t="s">
        <v>3417</v>
      </c>
      <c r="N1087" s="351"/>
    </row>
    <row r="1088" spans="1:14">
      <c r="A1088" s="113" t="s">
        <v>2809</v>
      </c>
      <c r="B1088" s="113" t="s">
        <v>383</v>
      </c>
      <c r="C1088" s="113">
        <v>11.75</v>
      </c>
      <c r="D1088" s="113">
        <v>12.25</v>
      </c>
      <c r="E1088" s="113">
        <v>11.15</v>
      </c>
      <c r="F1088" s="113">
        <v>12.1</v>
      </c>
      <c r="G1088" s="113">
        <v>12.15</v>
      </c>
      <c r="H1088" s="113">
        <v>11.3</v>
      </c>
      <c r="I1088" s="113">
        <v>127152</v>
      </c>
      <c r="J1088" s="113">
        <v>1522230.85</v>
      </c>
      <c r="K1088" s="115">
        <v>43529</v>
      </c>
      <c r="L1088" s="113">
        <v>329</v>
      </c>
      <c r="M1088" s="113" t="s">
        <v>2810</v>
      </c>
      <c r="N1088" s="351"/>
    </row>
    <row r="1089" spans="1:14">
      <c r="A1089" s="113" t="s">
        <v>1308</v>
      </c>
      <c r="B1089" s="113" t="s">
        <v>383</v>
      </c>
      <c r="C1089" s="113">
        <v>235.9</v>
      </c>
      <c r="D1089" s="113">
        <v>244.6</v>
      </c>
      <c r="E1089" s="113">
        <v>235.85</v>
      </c>
      <c r="F1089" s="113">
        <v>241.75</v>
      </c>
      <c r="G1089" s="113">
        <v>241</v>
      </c>
      <c r="H1089" s="113">
        <v>234.9</v>
      </c>
      <c r="I1089" s="113">
        <v>219732</v>
      </c>
      <c r="J1089" s="113">
        <v>52985497.299999997</v>
      </c>
      <c r="K1089" s="115">
        <v>43529</v>
      </c>
      <c r="L1089" s="113">
        <v>4753</v>
      </c>
      <c r="M1089" s="113" t="s">
        <v>3057</v>
      </c>
      <c r="N1089" s="351"/>
    </row>
    <row r="1090" spans="1:14">
      <c r="A1090" s="113" t="s">
        <v>3058</v>
      </c>
      <c r="B1090" s="113" t="s">
        <v>383</v>
      </c>
      <c r="C1090" s="113">
        <v>5.95</v>
      </c>
      <c r="D1090" s="113">
        <v>6</v>
      </c>
      <c r="E1090" s="113">
        <v>5.75</v>
      </c>
      <c r="F1090" s="113">
        <v>5.95</v>
      </c>
      <c r="G1090" s="113">
        <v>5.95</v>
      </c>
      <c r="H1090" s="113">
        <v>5.75</v>
      </c>
      <c r="I1090" s="113">
        <v>259683</v>
      </c>
      <c r="J1090" s="113">
        <v>1526343.25</v>
      </c>
      <c r="K1090" s="115">
        <v>43529</v>
      </c>
      <c r="L1090" s="113">
        <v>427</v>
      </c>
      <c r="M1090" s="113" t="s">
        <v>3059</v>
      </c>
      <c r="N1090" s="351"/>
    </row>
    <row r="1091" spans="1:14">
      <c r="A1091" s="113" t="s">
        <v>2811</v>
      </c>
      <c r="B1091" s="113" t="s">
        <v>383</v>
      </c>
      <c r="C1091" s="113">
        <v>25.9</v>
      </c>
      <c r="D1091" s="113">
        <v>29.8</v>
      </c>
      <c r="E1091" s="113">
        <v>25.9</v>
      </c>
      <c r="F1091" s="113">
        <v>28.95</v>
      </c>
      <c r="G1091" s="113">
        <v>28.75</v>
      </c>
      <c r="H1091" s="113">
        <v>25.75</v>
      </c>
      <c r="I1091" s="113">
        <v>602235</v>
      </c>
      <c r="J1091" s="113">
        <v>16803025.449999999</v>
      </c>
      <c r="K1091" s="115">
        <v>43529</v>
      </c>
      <c r="L1091" s="113">
        <v>2969</v>
      </c>
      <c r="M1091" s="113" t="s">
        <v>2812</v>
      </c>
      <c r="N1091" s="351"/>
    </row>
    <row r="1092" spans="1:14">
      <c r="A1092" s="113" t="s">
        <v>3060</v>
      </c>
      <c r="B1092" s="113" t="s">
        <v>383</v>
      </c>
      <c r="C1092" s="113">
        <v>40.950000000000003</v>
      </c>
      <c r="D1092" s="113">
        <v>48.65</v>
      </c>
      <c r="E1092" s="113">
        <v>40.25</v>
      </c>
      <c r="F1092" s="113">
        <v>47.2</v>
      </c>
      <c r="G1092" s="113">
        <v>47.4</v>
      </c>
      <c r="H1092" s="113">
        <v>40.549999999999997</v>
      </c>
      <c r="I1092" s="113">
        <v>121073</v>
      </c>
      <c r="J1092" s="113">
        <v>5592413.2000000002</v>
      </c>
      <c r="K1092" s="115">
        <v>43529</v>
      </c>
      <c r="L1092" s="113">
        <v>1109</v>
      </c>
      <c r="M1092" s="113" t="s">
        <v>3061</v>
      </c>
      <c r="N1092" s="351"/>
    </row>
    <row r="1093" spans="1:14">
      <c r="A1093" s="113" t="s">
        <v>1969</v>
      </c>
      <c r="B1093" s="113" t="s">
        <v>383</v>
      </c>
      <c r="C1093" s="113">
        <v>9.8000000000000007</v>
      </c>
      <c r="D1093" s="113">
        <v>10.95</v>
      </c>
      <c r="E1093" s="113">
        <v>9.8000000000000007</v>
      </c>
      <c r="F1093" s="113">
        <v>10.7</v>
      </c>
      <c r="G1093" s="113">
        <v>10.75</v>
      </c>
      <c r="H1093" s="113">
        <v>10.3</v>
      </c>
      <c r="I1093" s="113">
        <v>33911</v>
      </c>
      <c r="J1093" s="113">
        <v>357191.8</v>
      </c>
      <c r="K1093" s="115">
        <v>43529</v>
      </c>
      <c r="L1093" s="113">
        <v>109</v>
      </c>
      <c r="M1093" s="113" t="s">
        <v>1970</v>
      </c>
      <c r="N1093" s="351"/>
    </row>
    <row r="1094" spans="1:14">
      <c r="A1094" s="113" t="s">
        <v>348</v>
      </c>
      <c r="B1094" s="113" t="s">
        <v>383</v>
      </c>
      <c r="C1094" s="113">
        <v>72.3</v>
      </c>
      <c r="D1094" s="113">
        <v>80.900000000000006</v>
      </c>
      <c r="E1094" s="113">
        <v>71.349999999999994</v>
      </c>
      <c r="F1094" s="113">
        <v>79.7</v>
      </c>
      <c r="G1094" s="113">
        <v>80.2</v>
      </c>
      <c r="H1094" s="113">
        <v>72.3</v>
      </c>
      <c r="I1094" s="113">
        <v>26817370</v>
      </c>
      <c r="J1094" s="113">
        <v>2088642530.8499999</v>
      </c>
      <c r="K1094" s="115">
        <v>43529</v>
      </c>
      <c r="L1094" s="113">
        <v>89702</v>
      </c>
      <c r="M1094" s="113" t="s">
        <v>1309</v>
      </c>
      <c r="N1094" s="351"/>
    </row>
    <row r="1095" spans="1:14">
      <c r="A1095" s="113" t="s">
        <v>1874</v>
      </c>
      <c r="B1095" s="113" t="s">
        <v>383</v>
      </c>
      <c r="C1095" s="113">
        <v>18.25</v>
      </c>
      <c r="D1095" s="113">
        <v>19.5</v>
      </c>
      <c r="E1095" s="113">
        <v>17.95</v>
      </c>
      <c r="F1095" s="113">
        <v>19.45</v>
      </c>
      <c r="G1095" s="113">
        <v>19.45</v>
      </c>
      <c r="H1095" s="113">
        <v>18.05</v>
      </c>
      <c r="I1095" s="113">
        <v>84422</v>
      </c>
      <c r="J1095" s="113">
        <v>1580119.4</v>
      </c>
      <c r="K1095" s="115">
        <v>43529</v>
      </c>
      <c r="L1095" s="113">
        <v>828</v>
      </c>
      <c r="M1095" s="113" t="s">
        <v>1875</v>
      </c>
      <c r="N1095" s="351"/>
    </row>
    <row r="1096" spans="1:14">
      <c r="A1096" s="113" t="s">
        <v>2462</v>
      </c>
      <c r="B1096" s="113" t="s">
        <v>3181</v>
      </c>
      <c r="C1096" s="113">
        <v>7.8</v>
      </c>
      <c r="D1096" s="113">
        <v>8.15</v>
      </c>
      <c r="E1096" s="113">
        <v>7.8</v>
      </c>
      <c r="F1096" s="113">
        <v>8.15</v>
      </c>
      <c r="G1096" s="113">
        <v>8.15</v>
      </c>
      <c r="H1096" s="113">
        <v>7.8</v>
      </c>
      <c r="I1096" s="113">
        <v>3374</v>
      </c>
      <c r="J1096" s="113">
        <v>27428.1</v>
      </c>
      <c r="K1096" s="115">
        <v>43529</v>
      </c>
      <c r="L1096" s="113">
        <v>9</v>
      </c>
      <c r="M1096" s="113" t="s">
        <v>2463</v>
      </c>
      <c r="N1096" s="351"/>
    </row>
    <row r="1097" spans="1:14">
      <c r="A1097" s="113" t="s">
        <v>3173</v>
      </c>
      <c r="B1097" s="113" t="s">
        <v>383</v>
      </c>
      <c r="C1097" s="113">
        <v>252</v>
      </c>
      <c r="D1097" s="113">
        <v>252</v>
      </c>
      <c r="E1097" s="113">
        <v>250</v>
      </c>
      <c r="F1097" s="113">
        <v>250</v>
      </c>
      <c r="G1097" s="113">
        <v>250</v>
      </c>
      <c r="H1097" s="113">
        <v>250.95</v>
      </c>
      <c r="I1097" s="113">
        <v>418</v>
      </c>
      <c r="J1097" s="113">
        <v>104902</v>
      </c>
      <c r="K1097" s="115">
        <v>43529</v>
      </c>
      <c r="L1097" s="113">
        <v>19</v>
      </c>
      <c r="M1097" s="113" t="s">
        <v>3174</v>
      </c>
      <c r="N1097" s="351"/>
    </row>
    <row r="1098" spans="1:14">
      <c r="A1098" s="113" t="s">
        <v>2601</v>
      </c>
      <c r="B1098" s="113" t="s">
        <v>383</v>
      </c>
      <c r="C1098" s="113">
        <v>12.75</v>
      </c>
      <c r="D1098" s="113">
        <v>13.85</v>
      </c>
      <c r="E1098" s="113">
        <v>12</v>
      </c>
      <c r="F1098" s="113">
        <v>13.75</v>
      </c>
      <c r="G1098" s="113">
        <v>13.75</v>
      </c>
      <c r="H1098" s="113">
        <v>12.5</v>
      </c>
      <c r="I1098" s="113">
        <v>7488</v>
      </c>
      <c r="J1098" s="113">
        <v>96669.2</v>
      </c>
      <c r="K1098" s="115">
        <v>43529</v>
      </c>
      <c r="L1098" s="113">
        <v>33</v>
      </c>
      <c r="M1098" s="113" t="s">
        <v>2602</v>
      </c>
      <c r="N1098" s="351"/>
    </row>
    <row r="1099" spans="1:14">
      <c r="A1099" s="113" t="s">
        <v>206</v>
      </c>
      <c r="B1099" s="113" t="s">
        <v>383</v>
      </c>
      <c r="C1099" s="113">
        <v>2371.5</v>
      </c>
      <c r="D1099" s="113">
        <v>2475</v>
      </c>
      <c r="E1099" s="113">
        <v>2364.9499999999998</v>
      </c>
      <c r="F1099" s="113">
        <v>2460.6999999999998</v>
      </c>
      <c r="G1099" s="113">
        <v>2469.35</v>
      </c>
      <c r="H1099" s="113">
        <v>2372</v>
      </c>
      <c r="I1099" s="113">
        <v>545779</v>
      </c>
      <c r="J1099" s="113">
        <v>1322913713.3</v>
      </c>
      <c r="K1099" s="115">
        <v>43529</v>
      </c>
      <c r="L1099" s="113">
        <v>34160</v>
      </c>
      <c r="M1099" s="113" t="s">
        <v>1311</v>
      </c>
      <c r="N1099" s="351"/>
    </row>
    <row r="1100" spans="1:14">
      <c r="A1100" s="113" t="s">
        <v>1312</v>
      </c>
      <c r="B1100" s="113" t="s">
        <v>383</v>
      </c>
      <c r="C1100" s="113">
        <v>35.549999999999997</v>
      </c>
      <c r="D1100" s="113">
        <v>38.799999999999997</v>
      </c>
      <c r="E1100" s="113">
        <v>34.299999999999997</v>
      </c>
      <c r="F1100" s="113">
        <v>37.75</v>
      </c>
      <c r="G1100" s="113">
        <v>37.950000000000003</v>
      </c>
      <c r="H1100" s="113">
        <v>35.200000000000003</v>
      </c>
      <c r="I1100" s="113">
        <v>203798</v>
      </c>
      <c r="J1100" s="113">
        <v>7594791.0499999998</v>
      </c>
      <c r="K1100" s="115">
        <v>43529</v>
      </c>
      <c r="L1100" s="113">
        <v>3132</v>
      </c>
      <c r="M1100" s="113" t="s">
        <v>1313</v>
      </c>
      <c r="N1100" s="351"/>
    </row>
    <row r="1101" spans="1:14">
      <c r="A1101" s="113" t="s">
        <v>1314</v>
      </c>
      <c r="B1101" s="113" t="s">
        <v>383</v>
      </c>
      <c r="C1101" s="113">
        <v>8.8000000000000007</v>
      </c>
      <c r="D1101" s="113">
        <v>9.85</v>
      </c>
      <c r="E1101" s="113">
        <v>8.6</v>
      </c>
      <c r="F1101" s="113">
        <v>9.3000000000000007</v>
      </c>
      <c r="G1101" s="113">
        <v>9.3000000000000007</v>
      </c>
      <c r="H1101" s="113">
        <v>8.6999999999999993</v>
      </c>
      <c r="I1101" s="113">
        <v>894094</v>
      </c>
      <c r="J1101" s="113">
        <v>8438696.8000000007</v>
      </c>
      <c r="K1101" s="115">
        <v>43529</v>
      </c>
      <c r="L1101" s="113">
        <v>1986</v>
      </c>
      <c r="M1101" s="113" t="s">
        <v>1315</v>
      </c>
      <c r="N1101" s="351"/>
    </row>
    <row r="1102" spans="1:14">
      <c r="A1102" s="113" t="s">
        <v>2813</v>
      </c>
      <c r="B1102" s="113" t="s">
        <v>383</v>
      </c>
      <c r="C1102" s="113">
        <v>55.95</v>
      </c>
      <c r="D1102" s="113">
        <v>55.95</v>
      </c>
      <c r="E1102" s="113">
        <v>50.2</v>
      </c>
      <c r="F1102" s="113">
        <v>54.95</v>
      </c>
      <c r="G1102" s="113">
        <v>54.5</v>
      </c>
      <c r="H1102" s="113">
        <v>51.25</v>
      </c>
      <c r="I1102" s="113">
        <v>93649</v>
      </c>
      <c r="J1102" s="113">
        <v>5021278.5999999996</v>
      </c>
      <c r="K1102" s="115">
        <v>43529</v>
      </c>
      <c r="L1102" s="113">
        <v>711</v>
      </c>
      <c r="M1102" s="113" t="s">
        <v>2814</v>
      </c>
      <c r="N1102" s="351"/>
    </row>
    <row r="1103" spans="1:14">
      <c r="A1103" s="113" t="s">
        <v>1316</v>
      </c>
      <c r="B1103" s="113" t="s">
        <v>383</v>
      </c>
      <c r="C1103" s="113">
        <v>669</v>
      </c>
      <c r="D1103" s="113">
        <v>684</v>
      </c>
      <c r="E1103" s="113">
        <v>667.1</v>
      </c>
      <c r="F1103" s="113">
        <v>682.55</v>
      </c>
      <c r="G1103" s="113">
        <v>684</v>
      </c>
      <c r="H1103" s="113">
        <v>669.05</v>
      </c>
      <c r="I1103" s="113">
        <v>238103</v>
      </c>
      <c r="J1103" s="113">
        <v>162120179.80000001</v>
      </c>
      <c r="K1103" s="115">
        <v>43529</v>
      </c>
      <c r="L1103" s="113">
        <v>6651</v>
      </c>
      <c r="M1103" s="113" t="s">
        <v>3062</v>
      </c>
      <c r="N1103" s="351"/>
    </row>
    <row r="1104" spans="1:14">
      <c r="A1104" s="113" t="s">
        <v>3258</v>
      </c>
      <c r="B1104" s="113" t="s">
        <v>383</v>
      </c>
      <c r="C1104" s="113">
        <v>19.8</v>
      </c>
      <c r="D1104" s="113">
        <v>21.4</v>
      </c>
      <c r="E1104" s="113">
        <v>19.75</v>
      </c>
      <c r="F1104" s="113">
        <v>20.65</v>
      </c>
      <c r="G1104" s="113">
        <v>20.7</v>
      </c>
      <c r="H1104" s="113">
        <v>20.399999999999999</v>
      </c>
      <c r="I1104" s="113">
        <v>17035</v>
      </c>
      <c r="J1104" s="113">
        <v>352194.15</v>
      </c>
      <c r="K1104" s="115">
        <v>43529</v>
      </c>
      <c r="L1104" s="113">
        <v>103</v>
      </c>
      <c r="M1104" s="113" t="s">
        <v>3259</v>
      </c>
      <c r="N1104" s="351"/>
    </row>
    <row r="1105" spans="1:14">
      <c r="A1105" s="113" t="s">
        <v>126</v>
      </c>
      <c r="B1105" s="113" t="s">
        <v>383</v>
      </c>
      <c r="C1105" s="113">
        <v>223.4</v>
      </c>
      <c r="D1105" s="113">
        <v>227.45</v>
      </c>
      <c r="E1105" s="113">
        <v>222.8</v>
      </c>
      <c r="F1105" s="113">
        <v>226.35</v>
      </c>
      <c r="G1105" s="113">
        <v>227</v>
      </c>
      <c r="H1105" s="113">
        <v>223.4</v>
      </c>
      <c r="I1105" s="113">
        <v>3457691</v>
      </c>
      <c r="J1105" s="113">
        <v>779337278.5</v>
      </c>
      <c r="K1105" s="115">
        <v>43529</v>
      </c>
      <c r="L1105" s="113">
        <v>44632</v>
      </c>
      <c r="M1105" s="113" t="s">
        <v>1317</v>
      </c>
      <c r="N1105" s="351"/>
    </row>
    <row r="1106" spans="1:14">
      <c r="A1106" s="113" t="s">
        <v>127</v>
      </c>
      <c r="B1106" s="113" t="s">
        <v>383</v>
      </c>
      <c r="C1106" s="113">
        <v>113.15</v>
      </c>
      <c r="D1106" s="113">
        <v>116.85</v>
      </c>
      <c r="E1106" s="113">
        <v>112.9</v>
      </c>
      <c r="F1106" s="113">
        <v>116.3</v>
      </c>
      <c r="G1106" s="113">
        <v>116.5</v>
      </c>
      <c r="H1106" s="113">
        <v>113.45</v>
      </c>
      <c r="I1106" s="113">
        <v>7973113</v>
      </c>
      <c r="J1106" s="113">
        <v>922245748.45000005</v>
      </c>
      <c r="K1106" s="115">
        <v>43529</v>
      </c>
      <c r="L1106" s="113">
        <v>47403</v>
      </c>
      <c r="M1106" s="113" t="s">
        <v>1318</v>
      </c>
      <c r="N1106" s="351"/>
    </row>
    <row r="1107" spans="1:14">
      <c r="A1107" s="113" t="s">
        <v>1319</v>
      </c>
      <c r="B1107" s="113" t="s">
        <v>383</v>
      </c>
      <c r="C1107" s="113">
        <v>3300</v>
      </c>
      <c r="D1107" s="113">
        <v>3350</v>
      </c>
      <c r="E1107" s="113">
        <v>3253.25</v>
      </c>
      <c r="F1107" s="113">
        <v>3320.8</v>
      </c>
      <c r="G1107" s="113">
        <v>3349</v>
      </c>
      <c r="H1107" s="113">
        <v>3299.45</v>
      </c>
      <c r="I1107" s="113">
        <v>27380</v>
      </c>
      <c r="J1107" s="113">
        <v>90281568.599999994</v>
      </c>
      <c r="K1107" s="115">
        <v>43529</v>
      </c>
      <c r="L1107" s="113">
        <v>5062</v>
      </c>
      <c r="M1107" s="113" t="s">
        <v>1320</v>
      </c>
      <c r="N1107" s="351"/>
    </row>
    <row r="1108" spans="1:14">
      <c r="A1108" s="113" t="s">
        <v>2815</v>
      </c>
      <c r="B1108" s="113" t="s">
        <v>383</v>
      </c>
      <c r="C1108" s="113">
        <v>69.849999999999994</v>
      </c>
      <c r="D1108" s="113">
        <v>69.849999999999994</v>
      </c>
      <c r="E1108" s="113">
        <v>67</v>
      </c>
      <c r="F1108" s="113">
        <v>68.45</v>
      </c>
      <c r="G1108" s="113">
        <v>68</v>
      </c>
      <c r="H1108" s="113">
        <v>69.849999999999994</v>
      </c>
      <c r="I1108" s="113">
        <v>31582</v>
      </c>
      <c r="J1108" s="113">
        <v>2158403.15</v>
      </c>
      <c r="K1108" s="115">
        <v>43529</v>
      </c>
      <c r="L1108" s="113">
        <v>440</v>
      </c>
      <c r="M1108" s="113" t="s">
        <v>2816</v>
      </c>
      <c r="N1108" s="351"/>
    </row>
    <row r="1109" spans="1:14">
      <c r="A1109" s="113" t="s">
        <v>315</v>
      </c>
      <c r="B1109" s="113" t="s">
        <v>383</v>
      </c>
      <c r="C1109" s="113">
        <v>15.55</v>
      </c>
      <c r="D1109" s="113">
        <v>16.899999999999999</v>
      </c>
      <c r="E1109" s="113">
        <v>15.55</v>
      </c>
      <c r="F1109" s="113">
        <v>16.649999999999999</v>
      </c>
      <c r="G1109" s="113">
        <v>16.600000000000001</v>
      </c>
      <c r="H1109" s="113">
        <v>15.4</v>
      </c>
      <c r="I1109" s="113">
        <v>1384415</v>
      </c>
      <c r="J1109" s="113">
        <v>22609397.100000001</v>
      </c>
      <c r="K1109" s="115">
        <v>43529</v>
      </c>
      <c r="L1109" s="113">
        <v>2828</v>
      </c>
      <c r="M1109" s="113" t="s">
        <v>3063</v>
      </c>
      <c r="N1109" s="351"/>
    </row>
    <row r="1110" spans="1:14">
      <c r="A1110" s="113" t="s">
        <v>1321</v>
      </c>
      <c r="B1110" s="113" t="s">
        <v>383</v>
      </c>
      <c r="C1110" s="113">
        <v>79.95</v>
      </c>
      <c r="D1110" s="113">
        <v>82</v>
      </c>
      <c r="E1110" s="113">
        <v>77.3</v>
      </c>
      <c r="F1110" s="113">
        <v>77.8</v>
      </c>
      <c r="G1110" s="113">
        <v>77.5</v>
      </c>
      <c r="H1110" s="113">
        <v>79.349999999999994</v>
      </c>
      <c r="I1110" s="113">
        <v>293982</v>
      </c>
      <c r="J1110" s="113">
        <v>23265388.050000001</v>
      </c>
      <c r="K1110" s="115">
        <v>43529</v>
      </c>
      <c r="L1110" s="113">
        <v>2688</v>
      </c>
      <c r="M1110" s="113" t="s">
        <v>1322</v>
      </c>
      <c r="N1110" s="351"/>
    </row>
    <row r="1111" spans="1:14">
      <c r="A1111" s="113" t="s">
        <v>207</v>
      </c>
      <c r="B1111" s="113" t="s">
        <v>383</v>
      </c>
      <c r="C1111" s="113">
        <v>10950.85</v>
      </c>
      <c r="D1111" s="113">
        <v>11199</v>
      </c>
      <c r="E1111" s="113">
        <v>10821</v>
      </c>
      <c r="F1111" s="113">
        <v>11013.15</v>
      </c>
      <c r="G1111" s="113">
        <v>11060</v>
      </c>
      <c r="H1111" s="113">
        <v>10950.85</v>
      </c>
      <c r="I1111" s="113">
        <v>4867</v>
      </c>
      <c r="J1111" s="113">
        <v>53859902.649999999</v>
      </c>
      <c r="K1111" s="115">
        <v>43529</v>
      </c>
      <c r="L1111" s="113">
        <v>1490</v>
      </c>
      <c r="M1111" s="113" t="s">
        <v>1323</v>
      </c>
      <c r="N1111" s="351"/>
    </row>
    <row r="1112" spans="1:14">
      <c r="A1112" s="113" t="s">
        <v>1324</v>
      </c>
      <c r="B1112" s="113" t="s">
        <v>383</v>
      </c>
      <c r="C1112" s="113">
        <v>142.4</v>
      </c>
      <c r="D1112" s="113">
        <v>151.5</v>
      </c>
      <c r="E1112" s="113">
        <v>138</v>
      </c>
      <c r="F1112" s="113">
        <v>150.30000000000001</v>
      </c>
      <c r="G1112" s="113">
        <v>151.5</v>
      </c>
      <c r="H1112" s="113">
        <v>140.6</v>
      </c>
      <c r="I1112" s="113">
        <v>24413</v>
      </c>
      <c r="J1112" s="113">
        <v>3643739.65</v>
      </c>
      <c r="K1112" s="115">
        <v>43529</v>
      </c>
      <c r="L1112" s="113">
        <v>147</v>
      </c>
      <c r="M1112" s="113" t="s">
        <v>1325</v>
      </c>
      <c r="N1112" s="351"/>
    </row>
    <row r="1113" spans="1:14">
      <c r="A1113" s="113" t="s">
        <v>1326</v>
      </c>
      <c r="B1113" s="113" t="s">
        <v>383</v>
      </c>
      <c r="C1113" s="113">
        <v>168</v>
      </c>
      <c r="D1113" s="113">
        <v>184.4</v>
      </c>
      <c r="E1113" s="113">
        <v>166.1</v>
      </c>
      <c r="F1113" s="113">
        <v>181.55</v>
      </c>
      <c r="G1113" s="113">
        <v>181.2</v>
      </c>
      <c r="H1113" s="113">
        <v>164.15</v>
      </c>
      <c r="I1113" s="113">
        <v>3372418</v>
      </c>
      <c r="J1113" s="113">
        <v>599693259.35000002</v>
      </c>
      <c r="K1113" s="115">
        <v>43529</v>
      </c>
      <c r="L1113" s="113">
        <v>38569</v>
      </c>
      <c r="M1113" s="113" t="s">
        <v>2562</v>
      </c>
      <c r="N1113" s="351"/>
    </row>
    <row r="1114" spans="1:14">
      <c r="A1114" s="113" t="s">
        <v>1327</v>
      </c>
      <c r="B1114" s="113" t="s">
        <v>383</v>
      </c>
      <c r="C1114" s="113">
        <v>615.15</v>
      </c>
      <c r="D1114" s="113">
        <v>640</v>
      </c>
      <c r="E1114" s="113">
        <v>614.79999999999995</v>
      </c>
      <c r="F1114" s="113">
        <v>630.45000000000005</v>
      </c>
      <c r="G1114" s="113">
        <v>626.4</v>
      </c>
      <c r="H1114" s="113">
        <v>616.29999999999995</v>
      </c>
      <c r="I1114" s="113">
        <v>49265</v>
      </c>
      <c r="J1114" s="113">
        <v>30973007.050000001</v>
      </c>
      <c r="K1114" s="115">
        <v>43529</v>
      </c>
      <c r="L1114" s="113">
        <v>4180</v>
      </c>
      <c r="M1114" s="113" t="s">
        <v>1328</v>
      </c>
      <c r="N1114" s="351"/>
    </row>
    <row r="1115" spans="1:14">
      <c r="A1115" s="113" t="s">
        <v>205</v>
      </c>
      <c r="B1115" s="113" t="s">
        <v>383</v>
      </c>
      <c r="C1115" s="113">
        <v>1150</v>
      </c>
      <c r="D1115" s="113">
        <v>1154.5</v>
      </c>
      <c r="E1115" s="113">
        <v>1136.2</v>
      </c>
      <c r="F1115" s="113">
        <v>1142.3</v>
      </c>
      <c r="G1115" s="113">
        <v>1140.7</v>
      </c>
      <c r="H1115" s="113">
        <v>1144.1500000000001</v>
      </c>
      <c r="I1115" s="113">
        <v>282747</v>
      </c>
      <c r="J1115" s="113">
        <v>323550303.55000001</v>
      </c>
      <c r="K1115" s="115">
        <v>43529</v>
      </c>
      <c r="L1115" s="113">
        <v>18782</v>
      </c>
      <c r="M1115" s="113" t="s">
        <v>1329</v>
      </c>
      <c r="N1115" s="351"/>
    </row>
    <row r="1116" spans="1:14">
      <c r="A1116" s="113" t="s">
        <v>1330</v>
      </c>
      <c r="B1116" s="113" t="s">
        <v>383</v>
      </c>
      <c r="C1116" s="113">
        <v>939.9</v>
      </c>
      <c r="D1116" s="113">
        <v>988.25</v>
      </c>
      <c r="E1116" s="113">
        <v>931</v>
      </c>
      <c r="F1116" s="113">
        <v>953.15</v>
      </c>
      <c r="G1116" s="113">
        <v>949</v>
      </c>
      <c r="H1116" s="113">
        <v>930.15</v>
      </c>
      <c r="I1116" s="113">
        <v>260069</v>
      </c>
      <c r="J1116" s="113">
        <v>249282024.34999999</v>
      </c>
      <c r="K1116" s="115">
        <v>43529</v>
      </c>
      <c r="L1116" s="113">
        <v>18081</v>
      </c>
      <c r="M1116" s="113" t="s">
        <v>1331</v>
      </c>
      <c r="N1116" s="351"/>
    </row>
    <row r="1117" spans="1:14">
      <c r="A1117" s="113" t="s">
        <v>3260</v>
      </c>
      <c r="B1117" s="113" t="s">
        <v>383</v>
      </c>
      <c r="C1117" s="113">
        <v>2145</v>
      </c>
      <c r="D1117" s="113">
        <v>2199</v>
      </c>
      <c r="E1117" s="113">
        <v>1995</v>
      </c>
      <c r="F1117" s="113">
        <v>2144.4499999999998</v>
      </c>
      <c r="G1117" s="113">
        <v>2131</v>
      </c>
      <c r="H1117" s="113">
        <v>2099.4499999999998</v>
      </c>
      <c r="I1117" s="113">
        <v>1179</v>
      </c>
      <c r="J1117" s="113">
        <v>2519967.65</v>
      </c>
      <c r="K1117" s="115">
        <v>43529</v>
      </c>
      <c r="L1117" s="113">
        <v>142</v>
      </c>
      <c r="M1117" s="113" t="s">
        <v>3261</v>
      </c>
      <c r="N1117" s="351"/>
    </row>
    <row r="1118" spans="1:14">
      <c r="A1118" s="113" t="s">
        <v>3064</v>
      </c>
      <c r="B1118" s="113" t="s">
        <v>3181</v>
      </c>
      <c r="C1118" s="113">
        <v>6.35</v>
      </c>
      <c r="D1118" s="113">
        <v>6.65</v>
      </c>
      <c r="E1118" s="113">
        <v>6.3</v>
      </c>
      <c r="F1118" s="113">
        <v>6.5</v>
      </c>
      <c r="G1118" s="113">
        <v>6.35</v>
      </c>
      <c r="H1118" s="113">
        <v>6.35</v>
      </c>
      <c r="I1118" s="113">
        <v>52325</v>
      </c>
      <c r="J1118" s="113">
        <v>333131.65000000002</v>
      </c>
      <c r="K1118" s="115">
        <v>43529</v>
      </c>
      <c r="L1118" s="113">
        <v>24</v>
      </c>
      <c r="M1118" s="113" t="s">
        <v>3065</v>
      </c>
      <c r="N1118" s="351"/>
    </row>
    <row r="1119" spans="1:14">
      <c r="A1119" s="113" t="s">
        <v>2164</v>
      </c>
      <c r="B1119" s="113" t="s">
        <v>383</v>
      </c>
      <c r="C1119" s="113">
        <v>137</v>
      </c>
      <c r="D1119" s="113">
        <v>143.05000000000001</v>
      </c>
      <c r="E1119" s="113">
        <v>136.94999999999999</v>
      </c>
      <c r="F1119" s="113">
        <v>143.05000000000001</v>
      </c>
      <c r="G1119" s="113">
        <v>143.05000000000001</v>
      </c>
      <c r="H1119" s="113">
        <v>136.25</v>
      </c>
      <c r="I1119" s="113">
        <v>7491</v>
      </c>
      <c r="J1119" s="113">
        <v>1055845.25</v>
      </c>
      <c r="K1119" s="115">
        <v>43529</v>
      </c>
      <c r="L1119" s="113">
        <v>156</v>
      </c>
      <c r="M1119" s="113" t="s">
        <v>2165</v>
      </c>
      <c r="N1119" s="351"/>
    </row>
    <row r="1120" spans="1:14">
      <c r="A1120" s="113" t="s">
        <v>1332</v>
      </c>
      <c r="B1120" s="113" t="s">
        <v>383</v>
      </c>
      <c r="C1120" s="113">
        <v>27.8</v>
      </c>
      <c r="D1120" s="113">
        <v>27.8</v>
      </c>
      <c r="E1120" s="113">
        <v>24.7</v>
      </c>
      <c r="F1120" s="113">
        <v>27.15</v>
      </c>
      <c r="G1120" s="113">
        <v>27.2</v>
      </c>
      <c r="H1120" s="113">
        <v>25.5</v>
      </c>
      <c r="I1120" s="113">
        <v>72357</v>
      </c>
      <c r="J1120" s="113">
        <v>1960942.75</v>
      </c>
      <c r="K1120" s="115">
        <v>43529</v>
      </c>
      <c r="L1120" s="113">
        <v>865</v>
      </c>
      <c r="M1120" s="113" t="s">
        <v>1333</v>
      </c>
      <c r="N1120" s="351"/>
    </row>
    <row r="1121" spans="1:14">
      <c r="A1121" s="113" t="s">
        <v>3262</v>
      </c>
      <c r="B1121" s="113" t="s">
        <v>3181</v>
      </c>
      <c r="C1121" s="113">
        <v>32.1</v>
      </c>
      <c r="D1121" s="113">
        <v>32.1</v>
      </c>
      <c r="E1121" s="113">
        <v>31.55</v>
      </c>
      <c r="F1121" s="113">
        <v>32.1</v>
      </c>
      <c r="G1121" s="113">
        <v>32.1</v>
      </c>
      <c r="H1121" s="113">
        <v>30.6</v>
      </c>
      <c r="I1121" s="113">
        <v>2886</v>
      </c>
      <c r="J1121" s="113">
        <v>92635.1</v>
      </c>
      <c r="K1121" s="115">
        <v>43529</v>
      </c>
      <c r="L1121" s="113">
        <v>25</v>
      </c>
      <c r="M1121" s="113" t="s">
        <v>3263</v>
      </c>
      <c r="N1121" s="351"/>
    </row>
    <row r="1122" spans="1:14">
      <c r="A1122" s="113" t="s">
        <v>2716</v>
      </c>
      <c r="B1122" s="113" t="s">
        <v>383</v>
      </c>
      <c r="C1122" s="113">
        <v>54.45</v>
      </c>
      <c r="D1122" s="113">
        <v>60</v>
      </c>
      <c r="E1122" s="113">
        <v>53.95</v>
      </c>
      <c r="F1122" s="113">
        <v>59.4</v>
      </c>
      <c r="G1122" s="113">
        <v>58.2</v>
      </c>
      <c r="H1122" s="113">
        <v>53.05</v>
      </c>
      <c r="I1122" s="113">
        <v>96918</v>
      </c>
      <c r="J1122" s="113">
        <v>5601858.9500000002</v>
      </c>
      <c r="K1122" s="115">
        <v>43529</v>
      </c>
      <c r="L1122" s="113">
        <v>1178</v>
      </c>
      <c r="M1122" s="113" t="s">
        <v>1334</v>
      </c>
      <c r="N1122" s="351"/>
    </row>
    <row r="1123" spans="1:14">
      <c r="A1123" s="113" t="s">
        <v>3410</v>
      </c>
      <c r="B1123" s="113" t="s">
        <v>3181</v>
      </c>
      <c r="C1123" s="113">
        <v>159</v>
      </c>
      <c r="D1123" s="113">
        <v>168.95</v>
      </c>
      <c r="E1123" s="113">
        <v>159</v>
      </c>
      <c r="F1123" s="113">
        <v>165</v>
      </c>
      <c r="G1123" s="113">
        <v>165</v>
      </c>
      <c r="H1123" s="113">
        <v>164</v>
      </c>
      <c r="I1123" s="113">
        <v>314</v>
      </c>
      <c r="J1123" s="113">
        <v>51020.800000000003</v>
      </c>
      <c r="K1123" s="115">
        <v>43529</v>
      </c>
      <c r="L1123" s="113">
        <v>9</v>
      </c>
      <c r="M1123" s="113" t="s">
        <v>3411</v>
      </c>
      <c r="N1123" s="351"/>
    </row>
    <row r="1124" spans="1:14">
      <c r="A1124" s="113" t="s">
        <v>2850</v>
      </c>
      <c r="B1124" s="113" t="s">
        <v>383</v>
      </c>
      <c r="C1124" s="113">
        <v>184</v>
      </c>
      <c r="D1124" s="113">
        <v>195</v>
      </c>
      <c r="E1124" s="113">
        <v>176.4</v>
      </c>
      <c r="F1124" s="113">
        <v>193.3</v>
      </c>
      <c r="G1124" s="113">
        <v>193</v>
      </c>
      <c r="H1124" s="113">
        <v>186.75</v>
      </c>
      <c r="I1124" s="113">
        <v>6984</v>
      </c>
      <c r="J1124" s="113">
        <v>1322278.95</v>
      </c>
      <c r="K1124" s="115">
        <v>43529</v>
      </c>
      <c r="L1124" s="113">
        <v>194</v>
      </c>
      <c r="M1124" s="113" t="s">
        <v>2851</v>
      </c>
      <c r="N1124" s="351"/>
    </row>
    <row r="1125" spans="1:14">
      <c r="A1125" s="113" t="s">
        <v>128</v>
      </c>
      <c r="B1125" s="113" t="s">
        <v>383</v>
      </c>
      <c r="C1125" s="113">
        <v>77</v>
      </c>
      <c r="D1125" s="113">
        <v>83.35</v>
      </c>
      <c r="E1125" s="113">
        <v>76.25</v>
      </c>
      <c r="F1125" s="113">
        <v>82.65</v>
      </c>
      <c r="G1125" s="113">
        <v>82.25</v>
      </c>
      <c r="H1125" s="113">
        <v>76.650000000000006</v>
      </c>
      <c r="I1125" s="113">
        <v>50845208</v>
      </c>
      <c r="J1125" s="113">
        <v>4122298389.0999999</v>
      </c>
      <c r="K1125" s="115">
        <v>43529</v>
      </c>
      <c r="L1125" s="113">
        <v>129170</v>
      </c>
      <c r="M1125" s="113" t="s">
        <v>3066</v>
      </c>
      <c r="N1125" s="351"/>
    </row>
    <row r="1126" spans="1:14">
      <c r="A1126" s="113" t="s">
        <v>1335</v>
      </c>
      <c r="B1126" s="113" t="s">
        <v>383</v>
      </c>
      <c r="C1126" s="113">
        <v>30.35</v>
      </c>
      <c r="D1126" s="113">
        <v>31.6</v>
      </c>
      <c r="E1126" s="113">
        <v>30.05</v>
      </c>
      <c r="F1126" s="113">
        <v>31.45</v>
      </c>
      <c r="G1126" s="113">
        <v>31.55</v>
      </c>
      <c r="H1126" s="113">
        <v>30.3</v>
      </c>
      <c r="I1126" s="113">
        <v>211450</v>
      </c>
      <c r="J1126" s="113">
        <v>6555489.7999999998</v>
      </c>
      <c r="K1126" s="115">
        <v>43529</v>
      </c>
      <c r="L1126" s="113">
        <v>863</v>
      </c>
      <c r="M1126" s="113" t="s">
        <v>1336</v>
      </c>
      <c r="N1126" s="351"/>
    </row>
    <row r="1127" spans="1:14">
      <c r="A1127" s="113" t="s">
        <v>1920</v>
      </c>
      <c r="B1127" s="113" t="s">
        <v>383</v>
      </c>
      <c r="C1127" s="113">
        <v>914</v>
      </c>
      <c r="D1127" s="113">
        <v>930</v>
      </c>
      <c r="E1127" s="113">
        <v>913.05</v>
      </c>
      <c r="F1127" s="113">
        <v>919.75</v>
      </c>
      <c r="G1127" s="113">
        <v>915</v>
      </c>
      <c r="H1127" s="113">
        <v>910.3</v>
      </c>
      <c r="I1127" s="113">
        <v>180372</v>
      </c>
      <c r="J1127" s="113">
        <v>166197500.34999999</v>
      </c>
      <c r="K1127" s="115">
        <v>43529</v>
      </c>
      <c r="L1127" s="113">
        <v>7638</v>
      </c>
      <c r="M1127" s="113" t="s">
        <v>1921</v>
      </c>
      <c r="N1127" s="351"/>
    </row>
    <row r="1128" spans="1:14">
      <c r="A1128" s="113" t="s">
        <v>3137</v>
      </c>
      <c r="B1128" s="113" t="s">
        <v>383</v>
      </c>
      <c r="C1128" s="113">
        <v>20.3</v>
      </c>
      <c r="D1128" s="113">
        <v>20.8</v>
      </c>
      <c r="E1128" s="113">
        <v>19.649999999999999</v>
      </c>
      <c r="F1128" s="113">
        <v>19.7</v>
      </c>
      <c r="G1128" s="113">
        <v>19.95</v>
      </c>
      <c r="H1128" s="113">
        <v>19.45</v>
      </c>
      <c r="I1128" s="113">
        <v>6728</v>
      </c>
      <c r="J1128" s="113">
        <v>135999.79999999999</v>
      </c>
      <c r="K1128" s="115">
        <v>43529</v>
      </c>
      <c r="L1128" s="113">
        <v>39</v>
      </c>
      <c r="M1128" s="113" t="s">
        <v>3138</v>
      </c>
      <c r="N1128" s="351"/>
    </row>
    <row r="1129" spans="1:14">
      <c r="A1129" s="113" t="s">
        <v>1337</v>
      </c>
      <c r="B1129" s="113" t="s">
        <v>383</v>
      </c>
      <c r="C1129" s="113">
        <v>128.9</v>
      </c>
      <c r="D1129" s="113">
        <v>139.4</v>
      </c>
      <c r="E1129" s="113">
        <v>128.9</v>
      </c>
      <c r="F1129" s="113">
        <v>135</v>
      </c>
      <c r="G1129" s="113">
        <v>135.5</v>
      </c>
      <c r="H1129" s="113">
        <v>128</v>
      </c>
      <c r="I1129" s="113">
        <v>785251</v>
      </c>
      <c r="J1129" s="113">
        <v>106193398.3</v>
      </c>
      <c r="K1129" s="115">
        <v>43529</v>
      </c>
      <c r="L1129" s="113">
        <v>4507</v>
      </c>
      <c r="M1129" s="113" t="s">
        <v>1869</v>
      </c>
      <c r="N1129" s="351"/>
    </row>
    <row r="1130" spans="1:14">
      <c r="A1130" s="113" t="s">
        <v>3163</v>
      </c>
      <c r="B1130" s="113" t="s">
        <v>383</v>
      </c>
      <c r="C1130" s="113">
        <v>506</v>
      </c>
      <c r="D1130" s="113">
        <v>542</v>
      </c>
      <c r="E1130" s="113">
        <v>506</v>
      </c>
      <c r="F1130" s="113">
        <v>539.54999999999995</v>
      </c>
      <c r="G1130" s="113">
        <v>532</v>
      </c>
      <c r="H1130" s="113">
        <v>497</v>
      </c>
      <c r="I1130" s="113">
        <v>2034</v>
      </c>
      <c r="J1130" s="113">
        <v>1073660.45</v>
      </c>
      <c r="K1130" s="115">
        <v>43529</v>
      </c>
      <c r="L1130" s="113">
        <v>137</v>
      </c>
      <c r="M1130" s="113" t="s">
        <v>3164</v>
      </c>
      <c r="N1130" s="351"/>
    </row>
    <row r="1131" spans="1:14">
      <c r="A1131" s="113" t="s">
        <v>1929</v>
      </c>
      <c r="B1131" s="113" t="s">
        <v>383</v>
      </c>
      <c r="C1131" s="113">
        <v>155</v>
      </c>
      <c r="D1131" s="113">
        <v>161.5</v>
      </c>
      <c r="E1131" s="113">
        <v>152.5</v>
      </c>
      <c r="F1131" s="113">
        <v>160.85</v>
      </c>
      <c r="G1131" s="113">
        <v>161.5</v>
      </c>
      <c r="H1131" s="113">
        <v>155</v>
      </c>
      <c r="I1131" s="113">
        <v>4067</v>
      </c>
      <c r="J1131" s="113">
        <v>642001.85</v>
      </c>
      <c r="K1131" s="115">
        <v>43529</v>
      </c>
      <c r="L1131" s="113">
        <v>155</v>
      </c>
      <c r="M1131" s="113" t="s">
        <v>1930</v>
      </c>
      <c r="N1131" s="351"/>
    </row>
    <row r="1132" spans="1:14">
      <c r="A1132" s="113" t="s">
        <v>1847</v>
      </c>
      <c r="B1132" s="113" t="s">
        <v>383</v>
      </c>
      <c r="C1132" s="113">
        <v>172.8</v>
      </c>
      <c r="D1132" s="113">
        <v>173.45</v>
      </c>
      <c r="E1132" s="113">
        <v>166.95</v>
      </c>
      <c r="F1132" s="113">
        <v>168.2</v>
      </c>
      <c r="G1132" s="113">
        <v>168</v>
      </c>
      <c r="H1132" s="113">
        <v>166.65</v>
      </c>
      <c r="I1132" s="113">
        <v>43210</v>
      </c>
      <c r="J1132" s="113">
        <v>7338545.4500000002</v>
      </c>
      <c r="K1132" s="115">
        <v>43529</v>
      </c>
      <c r="L1132" s="113">
        <v>644</v>
      </c>
      <c r="M1132" s="113" t="s">
        <v>2241</v>
      </c>
      <c r="N1132" s="351"/>
    </row>
    <row r="1133" spans="1:14">
      <c r="A1133" s="113" t="s">
        <v>1338</v>
      </c>
      <c r="B1133" s="113" t="s">
        <v>383</v>
      </c>
      <c r="C1133" s="113">
        <v>214.75</v>
      </c>
      <c r="D1133" s="113">
        <v>214.8</v>
      </c>
      <c r="E1133" s="113">
        <v>210.5</v>
      </c>
      <c r="F1133" s="113">
        <v>210.95</v>
      </c>
      <c r="G1133" s="113">
        <v>211.9</v>
      </c>
      <c r="H1133" s="113">
        <v>208.1</v>
      </c>
      <c r="I1133" s="113">
        <v>16561</v>
      </c>
      <c r="J1133" s="113">
        <v>3514169.7</v>
      </c>
      <c r="K1133" s="115">
        <v>43529</v>
      </c>
      <c r="L1133" s="113">
        <v>371</v>
      </c>
      <c r="M1133" s="113" t="s">
        <v>1339</v>
      </c>
      <c r="N1133" s="351"/>
    </row>
    <row r="1134" spans="1:14">
      <c r="A1134" s="113" t="s">
        <v>1340</v>
      </c>
      <c r="B1134" s="113" t="s">
        <v>383</v>
      </c>
      <c r="C1134" s="113">
        <v>483.9</v>
      </c>
      <c r="D1134" s="113">
        <v>518.95000000000005</v>
      </c>
      <c r="E1134" s="113">
        <v>481</v>
      </c>
      <c r="F1134" s="113">
        <v>512.85</v>
      </c>
      <c r="G1134" s="113">
        <v>515.65</v>
      </c>
      <c r="H1134" s="113">
        <v>482.45</v>
      </c>
      <c r="I1134" s="113">
        <v>70450</v>
      </c>
      <c r="J1134" s="113">
        <v>35955814.600000001</v>
      </c>
      <c r="K1134" s="115">
        <v>43529</v>
      </c>
      <c r="L1134" s="113">
        <v>2587</v>
      </c>
      <c r="M1134" s="113" t="s">
        <v>1341</v>
      </c>
      <c r="N1134" s="351"/>
    </row>
    <row r="1135" spans="1:14">
      <c r="A1135" s="113" t="s">
        <v>2817</v>
      </c>
      <c r="B1135" s="113" t="s">
        <v>383</v>
      </c>
      <c r="C1135" s="113">
        <v>132.1</v>
      </c>
      <c r="D1135" s="113">
        <v>137</v>
      </c>
      <c r="E1135" s="113">
        <v>130.55000000000001</v>
      </c>
      <c r="F1135" s="113">
        <v>134.55000000000001</v>
      </c>
      <c r="G1135" s="113">
        <v>134.5</v>
      </c>
      <c r="H1135" s="113">
        <v>133.69999999999999</v>
      </c>
      <c r="I1135" s="113">
        <v>2493</v>
      </c>
      <c r="J1135" s="113">
        <v>336796.4</v>
      </c>
      <c r="K1135" s="115">
        <v>43529</v>
      </c>
      <c r="L1135" s="113">
        <v>97</v>
      </c>
      <c r="M1135" s="113" t="s">
        <v>2818</v>
      </c>
      <c r="N1135" s="351"/>
    </row>
    <row r="1136" spans="1:14">
      <c r="A1136" s="113" t="s">
        <v>129</v>
      </c>
      <c r="B1136" s="113" t="s">
        <v>383</v>
      </c>
      <c r="C1136" s="113">
        <v>184</v>
      </c>
      <c r="D1136" s="113">
        <v>185.45</v>
      </c>
      <c r="E1136" s="113">
        <v>182.6</v>
      </c>
      <c r="F1136" s="113">
        <v>183</v>
      </c>
      <c r="G1136" s="113">
        <v>182.85</v>
      </c>
      <c r="H1136" s="113">
        <v>183.2</v>
      </c>
      <c r="I1136" s="113">
        <v>8850207</v>
      </c>
      <c r="J1136" s="113">
        <v>1628146619.3499999</v>
      </c>
      <c r="K1136" s="115">
        <v>43529</v>
      </c>
      <c r="L1136" s="113">
        <v>99412</v>
      </c>
      <c r="M1136" s="113" t="s">
        <v>3067</v>
      </c>
      <c r="N1136" s="351"/>
    </row>
    <row r="1137" spans="1:14">
      <c r="A1137" s="113" t="s">
        <v>1342</v>
      </c>
      <c r="B1137" s="113" t="s">
        <v>383</v>
      </c>
      <c r="C1137" s="113">
        <v>917.15</v>
      </c>
      <c r="D1137" s="113">
        <v>957.45</v>
      </c>
      <c r="E1137" s="113">
        <v>917.15</v>
      </c>
      <c r="F1137" s="113">
        <v>923.75</v>
      </c>
      <c r="G1137" s="113">
        <v>920</v>
      </c>
      <c r="H1137" s="113">
        <v>912.25</v>
      </c>
      <c r="I1137" s="113">
        <v>6403</v>
      </c>
      <c r="J1137" s="113">
        <v>6018583.2999999998</v>
      </c>
      <c r="K1137" s="115">
        <v>43529</v>
      </c>
      <c r="L1137" s="113">
        <v>556</v>
      </c>
      <c r="M1137" s="113" t="s">
        <v>1343</v>
      </c>
      <c r="N1137" s="351"/>
    </row>
    <row r="1138" spans="1:14">
      <c r="A1138" s="113" t="s">
        <v>1344</v>
      </c>
      <c r="B1138" s="113" t="s">
        <v>383</v>
      </c>
      <c r="C1138" s="113">
        <v>299</v>
      </c>
      <c r="D1138" s="113">
        <v>332</v>
      </c>
      <c r="E1138" s="113">
        <v>295.05</v>
      </c>
      <c r="F1138" s="113">
        <v>327.14999999999998</v>
      </c>
      <c r="G1138" s="113">
        <v>328</v>
      </c>
      <c r="H1138" s="113">
        <v>297.8</v>
      </c>
      <c r="I1138" s="113">
        <v>31947</v>
      </c>
      <c r="J1138" s="113">
        <v>10101447.5</v>
      </c>
      <c r="K1138" s="115">
        <v>43529</v>
      </c>
      <c r="L1138" s="113">
        <v>1091</v>
      </c>
      <c r="M1138" s="113" t="s">
        <v>1345</v>
      </c>
      <c r="N1138" s="351"/>
    </row>
    <row r="1139" spans="1:14">
      <c r="A1139" s="113" t="s">
        <v>1346</v>
      </c>
      <c r="B1139" s="113" t="s">
        <v>383</v>
      </c>
      <c r="C1139" s="113">
        <v>54.8</v>
      </c>
      <c r="D1139" s="113">
        <v>56.5</v>
      </c>
      <c r="E1139" s="113">
        <v>53.85</v>
      </c>
      <c r="F1139" s="113">
        <v>56.5</v>
      </c>
      <c r="G1139" s="113">
        <v>56.5</v>
      </c>
      <c r="H1139" s="113">
        <v>53.85</v>
      </c>
      <c r="I1139" s="113">
        <v>106612</v>
      </c>
      <c r="J1139" s="113">
        <v>5922083.7000000002</v>
      </c>
      <c r="K1139" s="115">
        <v>43529</v>
      </c>
      <c r="L1139" s="113">
        <v>1087</v>
      </c>
      <c r="M1139" s="113" t="s">
        <v>1347</v>
      </c>
      <c r="N1139" s="351"/>
    </row>
    <row r="1140" spans="1:14">
      <c r="A1140" s="113" t="s">
        <v>3439</v>
      </c>
      <c r="B1140" s="113" t="s">
        <v>3181</v>
      </c>
      <c r="C1140" s="113">
        <v>1.25</v>
      </c>
      <c r="D1140" s="113">
        <v>1.3</v>
      </c>
      <c r="E1140" s="113">
        <v>1.25</v>
      </c>
      <c r="F1140" s="113">
        <v>1.3</v>
      </c>
      <c r="G1140" s="113">
        <v>1.3</v>
      </c>
      <c r="H1140" s="113">
        <v>1.25</v>
      </c>
      <c r="I1140" s="113">
        <v>473</v>
      </c>
      <c r="J1140" s="113">
        <v>608.25</v>
      </c>
      <c r="K1140" s="115">
        <v>43529</v>
      </c>
      <c r="L1140" s="113">
        <v>6</v>
      </c>
      <c r="M1140" s="113" t="s">
        <v>3440</v>
      </c>
      <c r="N1140" s="351"/>
    </row>
    <row r="1141" spans="1:14">
      <c r="A1141" s="113" t="s">
        <v>2011</v>
      </c>
      <c r="B1141" s="113" t="s">
        <v>383</v>
      </c>
      <c r="C1141" s="113">
        <v>9</v>
      </c>
      <c r="D1141" s="113">
        <v>9.25</v>
      </c>
      <c r="E1141" s="113">
        <v>8.65</v>
      </c>
      <c r="F1141" s="113">
        <v>9.0500000000000007</v>
      </c>
      <c r="G1141" s="113">
        <v>8.85</v>
      </c>
      <c r="H1141" s="113">
        <v>9</v>
      </c>
      <c r="I1141" s="113">
        <v>5665</v>
      </c>
      <c r="J1141" s="113">
        <v>51282.35</v>
      </c>
      <c r="K1141" s="115">
        <v>43529</v>
      </c>
      <c r="L1141" s="113">
        <v>43</v>
      </c>
      <c r="M1141" s="113" t="s">
        <v>2012</v>
      </c>
      <c r="N1141" s="351"/>
    </row>
    <row r="1142" spans="1:14">
      <c r="A1142" s="113" t="s">
        <v>1348</v>
      </c>
      <c r="B1142" s="113" t="s">
        <v>383</v>
      </c>
      <c r="C1142" s="113">
        <v>147</v>
      </c>
      <c r="D1142" s="113">
        <v>148.80000000000001</v>
      </c>
      <c r="E1142" s="113">
        <v>145.55000000000001</v>
      </c>
      <c r="F1142" s="113">
        <v>146.75</v>
      </c>
      <c r="G1142" s="113">
        <v>146.9</v>
      </c>
      <c r="H1142" s="113">
        <v>146.69999999999999</v>
      </c>
      <c r="I1142" s="113">
        <v>1691062</v>
      </c>
      <c r="J1142" s="113">
        <v>248761236.90000001</v>
      </c>
      <c r="K1142" s="115">
        <v>43529</v>
      </c>
      <c r="L1142" s="113">
        <v>13154</v>
      </c>
      <c r="M1142" s="113" t="s">
        <v>1349</v>
      </c>
      <c r="N1142" s="351"/>
    </row>
    <row r="1143" spans="1:14">
      <c r="A1143" s="113" t="s">
        <v>2129</v>
      </c>
      <c r="B1143" s="113" t="s">
        <v>383</v>
      </c>
      <c r="C1143" s="113">
        <v>91.45</v>
      </c>
      <c r="D1143" s="113">
        <v>95.5</v>
      </c>
      <c r="E1143" s="113">
        <v>91.1</v>
      </c>
      <c r="F1143" s="113">
        <v>93.6</v>
      </c>
      <c r="G1143" s="113">
        <v>93</v>
      </c>
      <c r="H1143" s="113">
        <v>91.05</v>
      </c>
      <c r="I1143" s="113">
        <v>1461393</v>
      </c>
      <c r="J1143" s="113">
        <v>136580034.25</v>
      </c>
      <c r="K1143" s="115">
        <v>43529</v>
      </c>
      <c r="L1143" s="113">
        <v>5681</v>
      </c>
      <c r="M1143" s="113" t="s">
        <v>2130</v>
      </c>
      <c r="N1143" s="351"/>
    </row>
    <row r="1144" spans="1:14">
      <c r="A1144" s="113" t="s">
        <v>1350</v>
      </c>
      <c r="B1144" s="113" t="s">
        <v>383</v>
      </c>
      <c r="C1144" s="113">
        <v>4</v>
      </c>
      <c r="D1144" s="113">
        <v>4.45</v>
      </c>
      <c r="E1144" s="113">
        <v>3.9</v>
      </c>
      <c r="F1144" s="113">
        <v>4.3</v>
      </c>
      <c r="G1144" s="113">
        <v>4.3499999999999996</v>
      </c>
      <c r="H1144" s="113">
        <v>3.9</v>
      </c>
      <c r="I1144" s="113">
        <v>313481</v>
      </c>
      <c r="J1144" s="113">
        <v>1304248.3</v>
      </c>
      <c r="K1144" s="115">
        <v>43529</v>
      </c>
      <c r="L1144" s="113">
        <v>291</v>
      </c>
      <c r="M1144" s="113" t="s">
        <v>1351</v>
      </c>
      <c r="N1144" s="351"/>
    </row>
    <row r="1145" spans="1:14">
      <c r="A1145" s="113" t="s">
        <v>3264</v>
      </c>
      <c r="B1145" s="113" t="s">
        <v>383</v>
      </c>
      <c r="C1145" s="113">
        <v>0.4</v>
      </c>
      <c r="D1145" s="113">
        <v>0.4</v>
      </c>
      <c r="E1145" s="113">
        <v>0.35</v>
      </c>
      <c r="F1145" s="113">
        <v>0.4</v>
      </c>
      <c r="G1145" s="113">
        <v>0.4</v>
      </c>
      <c r="H1145" s="113">
        <v>0.35</v>
      </c>
      <c r="I1145" s="113">
        <v>4866</v>
      </c>
      <c r="J1145" s="113">
        <v>1813.85</v>
      </c>
      <c r="K1145" s="115">
        <v>43529</v>
      </c>
      <c r="L1145" s="113">
        <v>14</v>
      </c>
      <c r="M1145" s="113" t="s">
        <v>3265</v>
      </c>
      <c r="N1145" s="351"/>
    </row>
    <row r="1146" spans="1:14">
      <c r="A1146" s="113" t="s">
        <v>2683</v>
      </c>
      <c r="B1146" s="113" t="s">
        <v>383</v>
      </c>
      <c r="C1146" s="113">
        <v>162</v>
      </c>
      <c r="D1146" s="113">
        <v>187.9</v>
      </c>
      <c r="E1146" s="113">
        <v>162</v>
      </c>
      <c r="F1146" s="113">
        <v>171.8</v>
      </c>
      <c r="G1146" s="113">
        <v>170</v>
      </c>
      <c r="H1146" s="113">
        <v>169.95</v>
      </c>
      <c r="I1146" s="113">
        <v>147676</v>
      </c>
      <c r="J1146" s="113">
        <v>25384586.899999999</v>
      </c>
      <c r="K1146" s="115">
        <v>43529</v>
      </c>
      <c r="L1146" s="113">
        <v>1244</v>
      </c>
      <c r="M1146" s="113" t="s">
        <v>2684</v>
      </c>
      <c r="N1146" s="351"/>
    </row>
    <row r="1147" spans="1:14">
      <c r="A1147" s="113" t="s">
        <v>1352</v>
      </c>
      <c r="B1147" s="113" t="s">
        <v>383</v>
      </c>
      <c r="C1147" s="113">
        <v>54</v>
      </c>
      <c r="D1147" s="113">
        <v>59.4</v>
      </c>
      <c r="E1147" s="113">
        <v>54</v>
      </c>
      <c r="F1147" s="113">
        <v>58.7</v>
      </c>
      <c r="G1147" s="113">
        <v>59.3</v>
      </c>
      <c r="H1147" s="113">
        <v>55.05</v>
      </c>
      <c r="I1147" s="113">
        <v>28348</v>
      </c>
      <c r="J1147" s="113">
        <v>1647644.75</v>
      </c>
      <c r="K1147" s="115">
        <v>43529</v>
      </c>
      <c r="L1147" s="113">
        <v>302</v>
      </c>
      <c r="M1147" s="113" t="s">
        <v>1353</v>
      </c>
      <c r="N1147" s="351"/>
    </row>
    <row r="1148" spans="1:14">
      <c r="A1148" s="113" t="s">
        <v>3266</v>
      </c>
      <c r="B1148" s="113" t="s">
        <v>383</v>
      </c>
      <c r="C1148" s="113">
        <v>42.3</v>
      </c>
      <c r="D1148" s="113">
        <v>45</v>
      </c>
      <c r="E1148" s="113">
        <v>42.3</v>
      </c>
      <c r="F1148" s="113">
        <v>45</v>
      </c>
      <c r="G1148" s="113">
        <v>45</v>
      </c>
      <c r="H1148" s="113">
        <v>43.5</v>
      </c>
      <c r="I1148" s="113">
        <v>823</v>
      </c>
      <c r="J1148" s="113">
        <v>36551.85</v>
      </c>
      <c r="K1148" s="115">
        <v>43529</v>
      </c>
      <c r="L1148" s="113">
        <v>15</v>
      </c>
      <c r="M1148" s="113" t="s">
        <v>3267</v>
      </c>
      <c r="N1148" s="351"/>
    </row>
    <row r="1149" spans="1:14">
      <c r="A1149" s="113" t="s">
        <v>1354</v>
      </c>
      <c r="B1149" s="113" t="s">
        <v>383</v>
      </c>
      <c r="C1149" s="113">
        <v>194.4</v>
      </c>
      <c r="D1149" s="113">
        <v>214.75</v>
      </c>
      <c r="E1149" s="113">
        <v>194.4</v>
      </c>
      <c r="F1149" s="113">
        <v>209.7</v>
      </c>
      <c r="G1149" s="113">
        <v>209</v>
      </c>
      <c r="H1149" s="113">
        <v>197.85</v>
      </c>
      <c r="I1149" s="113">
        <v>11590</v>
      </c>
      <c r="J1149" s="113">
        <v>2419857</v>
      </c>
      <c r="K1149" s="115">
        <v>43529</v>
      </c>
      <c r="L1149" s="113">
        <v>539</v>
      </c>
      <c r="M1149" s="113" t="s">
        <v>1355</v>
      </c>
      <c r="N1149" s="351"/>
    </row>
    <row r="1150" spans="1:14">
      <c r="A1150" s="113" t="s">
        <v>1827</v>
      </c>
      <c r="B1150" s="113" t="s">
        <v>383</v>
      </c>
      <c r="C1150" s="113">
        <v>238</v>
      </c>
      <c r="D1150" s="113">
        <v>246</v>
      </c>
      <c r="E1150" s="113">
        <v>236</v>
      </c>
      <c r="F1150" s="113">
        <v>241.2</v>
      </c>
      <c r="G1150" s="113">
        <v>243</v>
      </c>
      <c r="H1150" s="113">
        <v>233.9</v>
      </c>
      <c r="I1150" s="113">
        <v>16416</v>
      </c>
      <c r="J1150" s="113">
        <v>3961961.7</v>
      </c>
      <c r="K1150" s="115">
        <v>43529</v>
      </c>
      <c r="L1150" s="113">
        <v>511</v>
      </c>
      <c r="M1150" s="113" t="s">
        <v>1828</v>
      </c>
      <c r="N1150" s="351"/>
    </row>
    <row r="1151" spans="1:14">
      <c r="A1151" s="113" t="s">
        <v>1356</v>
      </c>
      <c r="B1151" s="113" t="s">
        <v>383</v>
      </c>
      <c r="C1151" s="113">
        <v>6.2</v>
      </c>
      <c r="D1151" s="113">
        <v>6.7</v>
      </c>
      <c r="E1151" s="113">
        <v>6.1</v>
      </c>
      <c r="F1151" s="113">
        <v>6.7</v>
      </c>
      <c r="G1151" s="113">
        <v>6.7</v>
      </c>
      <c r="H1151" s="113">
        <v>6.4</v>
      </c>
      <c r="I1151" s="113">
        <v>5960</v>
      </c>
      <c r="J1151" s="113">
        <v>39058.449999999997</v>
      </c>
      <c r="K1151" s="115">
        <v>43529</v>
      </c>
      <c r="L1151" s="113">
        <v>29</v>
      </c>
      <c r="M1151" s="113" t="s">
        <v>1357</v>
      </c>
      <c r="N1151" s="351"/>
    </row>
    <row r="1152" spans="1:14">
      <c r="A1152" s="113" t="s">
        <v>2709</v>
      </c>
      <c r="B1152" s="113" t="s">
        <v>383</v>
      </c>
      <c r="C1152" s="113">
        <v>26.3</v>
      </c>
      <c r="D1152" s="113">
        <v>26.3</v>
      </c>
      <c r="E1152" s="113">
        <v>24.05</v>
      </c>
      <c r="F1152" s="113">
        <v>25.25</v>
      </c>
      <c r="G1152" s="113">
        <v>25.5</v>
      </c>
      <c r="H1152" s="113">
        <v>24.45</v>
      </c>
      <c r="I1152" s="113">
        <v>6629</v>
      </c>
      <c r="J1152" s="113">
        <v>167563.6</v>
      </c>
      <c r="K1152" s="115">
        <v>43529</v>
      </c>
      <c r="L1152" s="113">
        <v>44</v>
      </c>
      <c r="M1152" s="113" t="s">
        <v>2710</v>
      </c>
      <c r="N1152" s="351"/>
    </row>
    <row r="1153" spans="1:14">
      <c r="A1153" s="113" t="s">
        <v>1358</v>
      </c>
      <c r="B1153" s="113" t="s">
        <v>383</v>
      </c>
      <c r="C1153" s="113">
        <v>28.45</v>
      </c>
      <c r="D1153" s="113">
        <v>31</v>
      </c>
      <c r="E1153" s="113">
        <v>26.65</v>
      </c>
      <c r="F1153" s="113">
        <v>30.45</v>
      </c>
      <c r="G1153" s="113">
        <v>29.9</v>
      </c>
      <c r="H1153" s="113">
        <v>27.15</v>
      </c>
      <c r="I1153" s="113">
        <v>36050</v>
      </c>
      <c r="J1153" s="113">
        <v>1064377.3999999999</v>
      </c>
      <c r="K1153" s="115">
        <v>43529</v>
      </c>
      <c r="L1153" s="113">
        <v>361</v>
      </c>
      <c r="M1153" s="113" t="s">
        <v>1359</v>
      </c>
      <c r="N1153" s="351"/>
    </row>
    <row r="1154" spans="1:14">
      <c r="A1154" s="113" t="s">
        <v>1360</v>
      </c>
      <c r="B1154" s="113" t="s">
        <v>383</v>
      </c>
      <c r="C1154" s="113">
        <v>204.2</v>
      </c>
      <c r="D1154" s="113">
        <v>205.45</v>
      </c>
      <c r="E1154" s="113">
        <v>203.15</v>
      </c>
      <c r="F1154" s="113">
        <v>204.9</v>
      </c>
      <c r="G1154" s="113">
        <v>204.45</v>
      </c>
      <c r="H1154" s="113">
        <v>204.4</v>
      </c>
      <c r="I1154" s="113">
        <v>124750</v>
      </c>
      <c r="J1154" s="113">
        <v>25536729.850000001</v>
      </c>
      <c r="K1154" s="115">
        <v>43529</v>
      </c>
      <c r="L1154" s="113">
        <v>4146</v>
      </c>
      <c r="M1154" s="113" t="s">
        <v>1361</v>
      </c>
      <c r="N1154" s="351"/>
    </row>
    <row r="1155" spans="1:14">
      <c r="A1155" s="113" t="s">
        <v>1999</v>
      </c>
      <c r="B1155" s="113" t="s">
        <v>383</v>
      </c>
      <c r="C1155" s="113">
        <v>37.799999999999997</v>
      </c>
      <c r="D1155" s="113">
        <v>40</v>
      </c>
      <c r="E1155" s="113">
        <v>37.049999999999997</v>
      </c>
      <c r="F1155" s="113">
        <v>39.75</v>
      </c>
      <c r="G1155" s="113">
        <v>40</v>
      </c>
      <c r="H1155" s="113">
        <v>37.4</v>
      </c>
      <c r="I1155" s="113">
        <v>229455</v>
      </c>
      <c r="J1155" s="113">
        <v>8878813.5500000007</v>
      </c>
      <c r="K1155" s="115">
        <v>43529</v>
      </c>
      <c r="L1155" s="113">
        <v>1424</v>
      </c>
      <c r="M1155" s="113" t="s">
        <v>2000</v>
      </c>
      <c r="N1155" s="351"/>
    </row>
    <row r="1156" spans="1:14">
      <c r="A1156" s="113" t="s">
        <v>1963</v>
      </c>
      <c r="B1156" s="113" t="s">
        <v>383</v>
      </c>
      <c r="C1156" s="113">
        <v>39.549999999999997</v>
      </c>
      <c r="D1156" s="113">
        <v>41.9</v>
      </c>
      <c r="E1156" s="113">
        <v>39.200000000000003</v>
      </c>
      <c r="F1156" s="113">
        <v>40.799999999999997</v>
      </c>
      <c r="G1156" s="113">
        <v>40.9</v>
      </c>
      <c r="H1156" s="113">
        <v>39.9</v>
      </c>
      <c r="I1156" s="113">
        <v>34256</v>
      </c>
      <c r="J1156" s="113">
        <v>1398287.55</v>
      </c>
      <c r="K1156" s="115">
        <v>43529</v>
      </c>
      <c r="L1156" s="113">
        <v>405</v>
      </c>
      <c r="M1156" s="113" t="s">
        <v>1964</v>
      </c>
      <c r="N1156" s="351"/>
    </row>
    <row r="1157" spans="1:14">
      <c r="A1157" s="113" t="s">
        <v>2779</v>
      </c>
      <c r="B1157" s="113" t="s">
        <v>3181</v>
      </c>
      <c r="C1157" s="113">
        <v>0.5</v>
      </c>
      <c r="D1157" s="113">
        <v>0.5</v>
      </c>
      <c r="E1157" s="113">
        <v>0.45</v>
      </c>
      <c r="F1157" s="113">
        <v>0.5</v>
      </c>
      <c r="G1157" s="113">
        <v>0.5</v>
      </c>
      <c r="H1157" s="113">
        <v>0.5</v>
      </c>
      <c r="I1157" s="113">
        <v>180343</v>
      </c>
      <c r="J1157" s="113">
        <v>84866.75</v>
      </c>
      <c r="K1157" s="115">
        <v>43529</v>
      </c>
      <c r="L1157" s="113">
        <v>114</v>
      </c>
      <c r="M1157" s="113" t="s">
        <v>2780</v>
      </c>
      <c r="N1157" s="351"/>
    </row>
    <row r="1158" spans="1:14">
      <c r="A1158" s="113" t="s">
        <v>2464</v>
      </c>
      <c r="B1158" s="113" t="s">
        <v>3181</v>
      </c>
      <c r="C1158" s="113">
        <v>1.4</v>
      </c>
      <c r="D1158" s="113">
        <v>1.5</v>
      </c>
      <c r="E1158" s="113">
        <v>1.4</v>
      </c>
      <c r="F1158" s="113">
        <v>1.5</v>
      </c>
      <c r="G1158" s="113">
        <v>1.5</v>
      </c>
      <c r="H1158" s="113">
        <v>1.45</v>
      </c>
      <c r="I1158" s="113">
        <v>31310</v>
      </c>
      <c r="J1158" s="113">
        <v>45556.9</v>
      </c>
      <c r="K1158" s="115">
        <v>43529</v>
      </c>
      <c r="L1158" s="113">
        <v>52</v>
      </c>
      <c r="M1158" s="113" t="s">
        <v>2465</v>
      </c>
      <c r="N1158" s="351"/>
    </row>
    <row r="1159" spans="1:14">
      <c r="A1159" s="113" t="s">
        <v>1363</v>
      </c>
      <c r="B1159" s="113" t="s">
        <v>383</v>
      </c>
      <c r="C1159" s="113">
        <v>28.15</v>
      </c>
      <c r="D1159" s="113">
        <v>29.5</v>
      </c>
      <c r="E1159" s="113">
        <v>27.3</v>
      </c>
      <c r="F1159" s="113">
        <v>29.2</v>
      </c>
      <c r="G1159" s="113">
        <v>29.2</v>
      </c>
      <c r="H1159" s="113">
        <v>27.75</v>
      </c>
      <c r="I1159" s="113">
        <v>210394</v>
      </c>
      <c r="J1159" s="113">
        <v>6025891.3499999996</v>
      </c>
      <c r="K1159" s="115">
        <v>43529</v>
      </c>
      <c r="L1159" s="113">
        <v>730</v>
      </c>
      <c r="M1159" s="113" t="s">
        <v>1364</v>
      </c>
      <c r="N1159" s="351"/>
    </row>
    <row r="1160" spans="1:14">
      <c r="A1160" s="113" t="s">
        <v>2613</v>
      </c>
      <c r="B1160" s="113" t="s">
        <v>383</v>
      </c>
      <c r="C1160" s="113">
        <v>80.95</v>
      </c>
      <c r="D1160" s="113">
        <v>89.8</v>
      </c>
      <c r="E1160" s="113">
        <v>80.400000000000006</v>
      </c>
      <c r="F1160" s="113">
        <v>88.95</v>
      </c>
      <c r="G1160" s="113">
        <v>88.65</v>
      </c>
      <c r="H1160" s="113">
        <v>80.349999999999994</v>
      </c>
      <c r="I1160" s="113">
        <v>631846</v>
      </c>
      <c r="J1160" s="113">
        <v>54584088.149999999</v>
      </c>
      <c r="K1160" s="115">
        <v>43529</v>
      </c>
      <c r="L1160" s="113">
        <v>11349</v>
      </c>
      <c r="M1160" s="113" t="s">
        <v>1362</v>
      </c>
      <c r="N1160" s="351"/>
    </row>
    <row r="1161" spans="1:14">
      <c r="A1161" s="113" t="s">
        <v>1365</v>
      </c>
      <c r="B1161" s="113" t="s">
        <v>383</v>
      </c>
      <c r="C1161" s="113">
        <v>26.45</v>
      </c>
      <c r="D1161" s="113">
        <v>28.95</v>
      </c>
      <c r="E1161" s="113">
        <v>26.45</v>
      </c>
      <c r="F1161" s="113">
        <v>28.6</v>
      </c>
      <c r="G1161" s="113">
        <v>28.55</v>
      </c>
      <c r="H1161" s="113">
        <v>26.35</v>
      </c>
      <c r="I1161" s="113">
        <v>211560</v>
      </c>
      <c r="J1161" s="113">
        <v>5875163.5</v>
      </c>
      <c r="K1161" s="115">
        <v>43529</v>
      </c>
      <c r="L1161" s="113">
        <v>1142</v>
      </c>
      <c r="M1161" s="113" t="s">
        <v>1366</v>
      </c>
      <c r="N1161" s="351"/>
    </row>
    <row r="1162" spans="1:14">
      <c r="A1162" s="113" t="s">
        <v>2603</v>
      </c>
      <c r="B1162" s="113" t="s">
        <v>3181</v>
      </c>
      <c r="C1162" s="113">
        <v>1.1000000000000001</v>
      </c>
      <c r="D1162" s="113">
        <v>1.1000000000000001</v>
      </c>
      <c r="E1162" s="113">
        <v>1.05</v>
      </c>
      <c r="F1162" s="113">
        <v>1.05</v>
      </c>
      <c r="G1162" s="113">
        <v>1.05</v>
      </c>
      <c r="H1162" s="113">
        <v>1.1000000000000001</v>
      </c>
      <c r="I1162" s="113">
        <v>190769</v>
      </c>
      <c r="J1162" s="113">
        <v>200877.05</v>
      </c>
      <c r="K1162" s="115">
        <v>43529</v>
      </c>
      <c r="L1162" s="113">
        <v>88</v>
      </c>
      <c r="M1162" s="113" t="s">
        <v>2604</v>
      </c>
      <c r="N1162" s="351"/>
    </row>
    <row r="1163" spans="1:14">
      <c r="A1163" s="113" t="s">
        <v>2819</v>
      </c>
      <c r="B1163" s="113" t="s">
        <v>383</v>
      </c>
      <c r="C1163" s="113">
        <v>431.6</v>
      </c>
      <c r="D1163" s="113">
        <v>456.95</v>
      </c>
      <c r="E1163" s="113">
        <v>431.6</v>
      </c>
      <c r="F1163" s="113">
        <v>438.75</v>
      </c>
      <c r="G1163" s="113">
        <v>437.2</v>
      </c>
      <c r="H1163" s="113">
        <v>428.6</v>
      </c>
      <c r="I1163" s="113">
        <v>86587</v>
      </c>
      <c r="J1163" s="113">
        <v>38434776.549999997</v>
      </c>
      <c r="K1163" s="115">
        <v>43529</v>
      </c>
      <c r="L1163" s="113">
        <v>2691</v>
      </c>
      <c r="M1163" s="113" t="s">
        <v>2820</v>
      </c>
      <c r="N1163" s="351"/>
    </row>
    <row r="1164" spans="1:14">
      <c r="A1164" s="113" t="s">
        <v>3068</v>
      </c>
      <c r="B1164" s="113" t="s">
        <v>383</v>
      </c>
      <c r="C1164" s="113">
        <v>316</v>
      </c>
      <c r="D1164" s="113">
        <v>321.16000000000003</v>
      </c>
      <c r="E1164" s="113">
        <v>314.64</v>
      </c>
      <c r="F1164" s="113">
        <v>321.02999999999997</v>
      </c>
      <c r="G1164" s="113">
        <v>319</v>
      </c>
      <c r="H1164" s="113">
        <v>312.8</v>
      </c>
      <c r="I1164" s="113">
        <v>1795</v>
      </c>
      <c r="J1164" s="113">
        <v>572349.30000000005</v>
      </c>
      <c r="K1164" s="115">
        <v>43529</v>
      </c>
      <c r="L1164" s="113">
        <v>79</v>
      </c>
      <c r="M1164" s="113" t="s">
        <v>3069</v>
      </c>
      <c r="N1164" s="351"/>
    </row>
    <row r="1165" spans="1:14">
      <c r="A1165" s="113" t="s">
        <v>130</v>
      </c>
      <c r="B1165" s="113" t="s">
        <v>383</v>
      </c>
      <c r="C1165" s="113">
        <v>78.3</v>
      </c>
      <c r="D1165" s="113">
        <v>80.849999999999994</v>
      </c>
      <c r="E1165" s="113">
        <v>78</v>
      </c>
      <c r="F1165" s="113">
        <v>80.349999999999994</v>
      </c>
      <c r="G1165" s="113">
        <v>79.849999999999994</v>
      </c>
      <c r="H1165" s="113">
        <v>78.05</v>
      </c>
      <c r="I1165" s="113">
        <v>347660</v>
      </c>
      <c r="J1165" s="113">
        <v>27732845.600000001</v>
      </c>
      <c r="K1165" s="115">
        <v>43529</v>
      </c>
      <c r="L1165" s="113">
        <v>4545</v>
      </c>
      <c r="M1165" s="113" t="s">
        <v>3070</v>
      </c>
      <c r="N1165" s="351"/>
    </row>
    <row r="1166" spans="1:14">
      <c r="A1166" s="113" t="s">
        <v>3071</v>
      </c>
      <c r="B1166" s="113" t="s">
        <v>383</v>
      </c>
      <c r="C1166" s="113">
        <v>38.5</v>
      </c>
      <c r="D1166" s="113">
        <v>39.799999999999997</v>
      </c>
      <c r="E1166" s="113">
        <v>37.200000000000003</v>
      </c>
      <c r="F1166" s="113">
        <v>39.6</v>
      </c>
      <c r="G1166" s="113">
        <v>39.4</v>
      </c>
      <c r="H1166" s="113">
        <v>38.950000000000003</v>
      </c>
      <c r="I1166" s="113">
        <v>14695</v>
      </c>
      <c r="J1166" s="113">
        <v>568334.15</v>
      </c>
      <c r="K1166" s="115">
        <v>43529</v>
      </c>
      <c r="L1166" s="113">
        <v>146</v>
      </c>
      <c r="M1166" s="113" t="s">
        <v>3072</v>
      </c>
      <c r="N1166" s="351"/>
    </row>
    <row r="1167" spans="1:14">
      <c r="A1167" s="113" t="s">
        <v>3073</v>
      </c>
      <c r="B1167" s="113" t="s">
        <v>383</v>
      </c>
      <c r="C1167" s="113">
        <v>684.9</v>
      </c>
      <c r="D1167" s="113">
        <v>688.75</v>
      </c>
      <c r="E1167" s="113">
        <v>662.2</v>
      </c>
      <c r="F1167" s="113">
        <v>666.45</v>
      </c>
      <c r="G1167" s="113">
        <v>669.8</v>
      </c>
      <c r="H1167" s="113">
        <v>674.15</v>
      </c>
      <c r="I1167" s="113">
        <v>7077</v>
      </c>
      <c r="J1167" s="113">
        <v>4743305.5</v>
      </c>
      <c r="K1167" s="115">
        <v>43529</v>
      </c>
      <c r="L1167" s="113">
        <v>379</v>
      </c>
      <c r="M1167" s="113" t="s">
        <v>3074</v>
      </c>
      <c r="N1167" s="351"/>
    </row>
    <row r="1168" spans="1:14">
      <c r="A1168" s="113" t="s">
        <v>3075</v>
      </c>
      <c r="B1168" s="113" t="s">
        <v>383</v>
      </c>
      <c r="C1168" s="113">
        <v>2.4</v>
      </c>
      <c r="D1168" s="113">
        <v>2.4</v>
      </c>
      <c r="E1168" s="113">
        <v>2.35</v>
      </c>
      <c r="F1168" s="113">
        <v>2.4</v>
      </c>
      <c r="G1168" s="113">
        <v>2.4</v>
      </c>
      <c r="H1168" s="113">
        <v>2.2999999999999998</v>
      </c>
      <c r="I1168" s="113">
        <v>1466180</v>
      </c>
      <c r="J1168" s="113">
        <v>3518266.3</v>
      </c>
      <c r="K1168" s="115">
        <v>43529</v>
      </c>
      <c r="L1168" s="113">
        <v>442</v>
      </c>
      <c r="M1168" s="113" t="s">
        <v>3076</v>
      </c>
      <c r="N1168" s="351"/>
    </row>
    <row r="1169" spans="1:14">
      <c r="A1169" s="113" t="s">
        <v>3077</v>
      </c>
      <c r="B1169" s="113" t="s">
        <v>383</v>
      </c>
      <c r="C1169" s="113">
        <v>69.599999999999994</v>
      </c>
      <c r="D1169" s="113">
        <v>72.8</v>
      </c>
      <c r="E1169" s="113">
        <v>68.8</v>
      </c>
      <c r="F1169" s="113">
        <v>71.900000000000006</v>
      </c>
      <c r="G1169" s="113">
        <v>71.8</v>
      </c>
      <c r="H1169" s="113">
        <v>69.55</v>
      </c>
      <c r="I1169" s="113">
        <v>307919</v>
      </c>
      <c r="J1169" s="113">
        <v>21885467.399999999</v>
      </c>
      <c r="K1169" s="115">
        <v>43529</v>
      </c>
      <c r="L1169" s="113">
        <v>2539</v>
      </c>
      <c r="M1169" s="113" t="s">
        <v>3078</v>
      </c>
      <c r="N1169" s="351"/>
    </row>
    <row r="1170" spans="1:14">
      <c r="A1170" s="113" t="s">
        <v>1367</v>
      </c>
      <c r="B1170" s="113" t="s">
        <v>383</v>
      </c>
      <c r="C1170" s="113">
        <v>1498.3</v>
      </c>
      <c r="D1170" s="113">
        <v>1555</v>
      </c>
      <c r="E1170" s="113">
        <v>1484.4</v>
      </c>
      <c r="F1170" s="113">
        <v>1523.5</v>
      </c>
      <c r="G1170" s="113">
        <v>1543.3</v>
      </c>
      <c r="H1170" s="113">
        <v>1491.2</v>
      </c>
      <c r="I1170" s="113">
        <v>269972</v>
      </c>
      <c r="J1170" s="113">
        <v>407233986.89999998</v>
      </c>
      <c r="K1170" s="115">
        <v>43529</v>
      </c>
      <c r="L1170" s="113">
        <v>15823</v>
      </c>
      <c r="M1170" s="113" t="s">
        <v>3079</v>
      </c>
      <c r="N1170" s="351"/>
    </row>
    <row r="1171" spans="1:14">
      <c r="A1171" s="113" t="s">
        <v>2852</v>
      </c>
      <c r="B1171" s="113" t="s">
        <v>383</v>
      </c>
      <c r="C1171" s="113">
        <v>1433</v>
      </c>
      <c r="D1171" s="113">
        <v>1434.95</v>
      </c>
      <c r="E1171" s="113">
        <v>1422</v>
      </c>
      <c r="F1171" s="113">
        <v>1422.3</v>
      </c>
      <c r="G1171" s="113">
        <v>1425</v>
      </c>
      <c r="H1171" s="113">
        <v>1446</v>
      </c>
      <c r="I1171" s="113">
        <v>610</v>
      </c>
      <c r="J1171" s="113">
        <v>869880.1</v>
      </c>
      <c r="K1171" s="115">
        <v>43529</v>
      </c>
      <c r="L1171" s="113">
        <v>128</v>
      </c>
      <c r="M1171" s="113" t="s">
        <v>2853</v>
      </c>
      <c r="N1171" s="351"/>
    </row>
    <row r="1172" spans="1:14">
      <c r="A1172" s="113" t="s">
        <v>3553</v>
      </c>
      <c r="B1172" s="113" t="s">
        <v>383</v>
      </c>
      <c r="C1172" s="113">
        <v>1103.5</v>
      </c>
      <c r="D1172" s="113">
        <v>1114.5</v>
      </c>
      <c r="E1172" s="113">
        <v>1103.5</v>
      </c>
      <c r="F1172" s="113">
        <v>1114.5</v>
      </c>
      <c r="G1172" s="113">
        <v>1114.5</v>
      </c>
      <c r="H1172" s="113">
        <v>1105</v>
      </c>
      <c r="I1172" s="113">
        <v>203</v>
      </c>
      <c r="J1172" s="113">
        <v>225860.5</v>
      </c>
      <c r="K1172" s="115">
        <v>43529</v>
      </c>
      <c r="L1172" s="113">
        <v>8</v>
      </c>
      <c r="M1172" s="113" t="s">
        <v>3554</v>
      </c>
      <c r="N1172" s="351"/>
    </row>
    <row r="1173" spans="1:14">
      <c r="A1173" s="113" t="s">
        <v>1850</v>
      </c>
      <c r="B1173" s="113" t="s">
        <v>383</v>
      </c>
      <c r="C1173" s="113">
        <v>724.8</v>
      </c>
      <c r="D1173" s="113">
        <v>755</v>
      </c>
      <c r="E1173" s="113">
        <v>721.6</v>
      </c>
      <c r="F1173" s="113">
        <v>737.75</v>
      </c>
      <c r="G1173" s="113">
        <v>739.2</v>
      </c>
      <c r="H1173" s="113">
        <v>718.6</v>
      </c>
      <c r="I1173" s="113">
        <v>667577</v>
      </c>
      <c r="J1173" s="113">
        <v>497125858.44999999</v>
      </c>
      <c r="K1173" s="115">
        <v>43529</v>
      </c>
      <c r="L1173" s="113">
        <v>14983</v>
      </c>
      <c r="M1173" s="113" t="s">
        <v>3080</v>
      </c>
      <c r="N1173" s="351"/>
    </row>
    <row r="1174" spans="1:14">
      <c r="A1174" s="113" t="s">
        <v>3081</v>
      </c>
      <c r="B1174" s="113" t="s">
        <v>383</v>
      </c>
      <c r="C1174" s="113">
        <v>224</v>
      </c>
      <c r="D1174" s="113">
        <v>225</v>
      </c>
      <c r="E1174" s="113">
        <v>221</v>
      </c>
      <c r="F1174" s="113">
        <v>224.25</v>
      </c>
      <c r="G1174" s="113">
        <v>224.05</v>
      </c>
      <c r="H1174" s="113">
        <v>218.4</v>
      </c>
      <c r="I1174" s="113">
        <v>346724</v>
      </c>
      <c r="J1174" s="113">
        <v>77533384.950000003</v>
      </c>
      <c r="K1174" s="115">
        <v>43529</v>
      </c>
      <c r="L1174" s="113">
        <v>4874</v>
      </c>
      <c r="M1174" s="113" t="s">
        <v>3082</v>
      </c>
      <c r="N1174" s="351"/>
    </row>
    <row r="1175" spans="1:14">
      <c r="A1175" s="113" t="s">
        <v>3412</v>
      </c>
      <c r="B1175" s="113" t="s">
        <v>3181</v>
      </c>
      <c r="C1175" s="113">
        <v>3.3</v>
      </c>
      <c r="D1175" s="113">
        <v>3.3</v>
      </c>
      <c r="E1175" s="113">
        <v>3</v>
      </c>
      <c r="F1175" s="113">
        <v>3.2</v>
      </c>
      <c r="G1175" s="113">
        <v>3.2</v>
      </c>
      <c r="H1175" s="113">
        <v>3.15</v>
      </c>
      <c r="I1175" s="113">
        <v>7344</v>
      </c>
      <c r="J1175" s="113">
        <v>23272.35</v>
      </c>
      <c r="K1175" s="115">
        <v>43529</v>
      </c>
      <c r="L1175" s="113">
        <v>28</v>
      </c>
      <c r="M1175" s="113" t="s">
        <v>3413</v>
      </c>
      <c r="N1175" s="351"/>
    </row>
    <row r="1176" spans="1:14">
      <c r="A1176" s="113" t="s">
        <v>1368</v>
      </c>
      <c r="B1176" s="113" t="s">
        <v>383</v>
      </c>
      <c r="C1176" s="113">
        <v>385</v>
      </c>
      <c r="D1176" s="113">
        <v>402.8</v>
      </c>
      <c r="E1176" s="113">
        <v>384.6</v>
      </c>
      <c r="F1176" s="113">
        <v>399.7</v>
      </c>
      <c r="G1176" s="113">
        <v>399.95</v>
      </c>
      <c r="H1176" s="113">
        <v>381.8</v>
      </c>
      <c r="I1176" s="113">
        <v>1039951</v>
      </c>
      <c r="J1176" s="113">
        <v>411121488.69999999</v>
      </c>
      <c r="K1176" s="115">
        <v>43529</v>
      </c>
      <c r="L1176" s="113">
        <v>21047</v>
      </c>
      <c r="M1176" s="113" t="s">
        <v>1369</v>
      </c>
      <c r="N1176" s="351"/>
    </row>
    <row r="1177" spans="1:14">
      <c r="A1177" s="113" t="s">
        <v>2015</v>
      </c>
      <c r="B1177" s="113" t="s">
        <v>383</v>
      </c>
      <c r="C1177" s="113">
        <v>54.5</v>
      </c>
      <c r="D1177" s="113">
        <v>58</v>
      </c>
      <c r="E1177" s="113">
        <v>48.7</v>
      </c>
      <c r="F1177" s="113">
        <v>55.65</v>
      </c>
      <c r="G1177" s="113">
        <v>55.6</v>
      </c>
      <c r="H1177" s="113">
        <v>53.55</v>
      </c>
      <c r="I1177" s="113">
        <v>957784</v>
      </c>
      <c r="J1177" s="113">
        <v>51551978.100000001</v>
      </c>
      <c r="K1177" s="115">
        <v>43529</v>
      </c>
      <c r="L1177" s="113">
        <v>3288</v>
      </c>
      <c r="M1177" s="113" t="s">
        <v>3456</v>
      </c>
      <c r="N1177" s="351"/>
    </row>
    <row r="1178" spans="1:14">
      <c r="A1178" s="113" t="s">
        <v>1370</v>
      </c>
      <c r="B1178" s="113" t="s">
        <v>383</v>
      </c>
      <c r="C1178" s="113">
        <v>94.8</v>
      </c>
      <c r="D1178" s="113">
        <v>102.75</v>
      </c>
      <c r="E1178" s="113">
        <v>93.7</v>
      </c>
      <c r="F1178" s="113">
        <v>102.75</v>
      </c>
      <c r="G1178" s="113">
        <v>102.75</v>
      </c>
      <c r="H1178" s="113">
        <v>93.45</v>
      </c>
      <c r="I1178" s="113">
        <v>2693444</v>
      </c>
      <c r="J1178" s="113">
        <v>269950890.35000002</v>
      </c>
      <c r="K1178" s="115">
        <v>43529</v>
      </c>
      <c r="L1178" s="113">
        <v>17832</v>
      </c>
      <c r="M1178" s="113" t="s">
        <v>1371</v>
      </c>
      <c r="N1178" s="351"/>
    </row>
    <row r="1179" spans="1:14">
      <c r="A1179" s="113" t="s">
        <v>3268</v>
      </c>
      <c r="B1179" s="113" t="s">
        <v>3181</v>
      </c>
      <c r="C1179" s="113">
        <v>0.9</v>
      </c>
      <c r="D1179" s="113">
        <v>0.9</v>
      </c>
      <c r="E1179" s="113">
        <v>0.9</v>
      </c>
      <c r="F1179" s="113">
        <v>0.9</v>
      </c>
      <c r="G1179" s="113">
        <v>0.9</v>
      </c>
      <c r="H1179" s="113">
        <v>0.85</v>
      </c>
      <c r="I1179" s="113">
        <v>31160</v>
      </c>
      <c r="J1179" s="113">
        <v>28044</v>
      </c>
      <c r="K1179" s="115">
        <v>43529</v>
      </c>
      <c r="L1179" s="113">
        <v>31</v>
      </c>
      <c r="M1179" s="113" t="s">
        <v>3269</v>
      </c>
      <c r="N1179" s="351"/>
    </row>
    <row r="1180" spans="1:14">
      <c r="A1180" s="113" t="s">
        <v>1372</v>
      </c>
      <c r="B1180" s="113" t="s">
        <v>383</v>
      </c>
      <c r="C1180" s="113">
        <v>569</v>
      </c>
      <c r="D1180" s="113">
        <v>577.9</v>
      </c>
      <c r="E1180" s="113">
        <v>566.5</v>
      </c>
      <c r="F1180" s="113">
        <v>573.1</v>
      </c>
      <c r="G1180" s="113">
        <v>571.29999999999995</v>
      </c>
      <c r="H1180" s="113">
        <v>568.5</v>
      </c>
      <c r="I1180" s="113">
        <v>138218</v>
      </c>
      <c r="J1180" s="113">
        <v>79023825.75</v>
      </c>
      <c r="K1180" s="115">
        <v>43529</v>
      </c>
      <c r="L1180" s="113">
        <v>7067</v>
      </c>
      <c r="M1180" s="113" t="s">
        <v>1373</v>
      </c>
      <c r="N1180" s="351"/>
    </row>
    <row r="1181" spans="1:14">
      <c r="A1181" s="113" t="s">
        <v>3270</v>
      </c>
      <c r="B1181" s="113" t="s">
        <v>383</v>
      </c>
      <c r="C1181" s="113">
        <v>21.8</v>
      </c>
      <c r="D1181" s="113">
        <v>23.75</v>
      </c>
      <c r="E1181" s="113">
        <v>21.8</v>
      </c>
      <c r="F1181" s="113">
        <v>23.15</v>
      </c>
      <c r="G1181" s="113">
        <v>23.25</v>
      </c>
      <c r="H1181" s="113">
        <v>22.45</v>
      </c>
      <c r="I1181" s="113">
        <v>32605</v>
      </c>
      <c r="J1181" s="113">
        <v>757150</v>
      </c>
      <c r="K1181" s="115">
        <v>43529</v>
      </c>
      <c r="L1181" s="113">
        <v>137</v>
      </c>
      <c r="M1181" s="113" t="s">
        <v>3271</v>
      </c>
      <c r="N1181" s="351"/>
    </row>
    <row r="1182" spans="1:14">
      <c r="A1182" s="113" t="s">
        <v>1374</v>
      </c>
      <c r="B1182" s="113" t="s">
        <v>383</v>
      </c>
      <c r="C1182" s="113">
        <v>150.30000000000001</v>
      </c>
      <c r="D1182" s="113">
        <v>160</v>
      </c>
      <c r="E1182" s="113">
        <v>150.30000000000001</v>
      </c>
      <c r="F1182" s="113">
        <v>157.94999999999999</v>
      </c>
      <c r="G1182" s="113">
        <v>158.05000000000001</v>
      </c>
      <c r="H1182" s="113">
        <v>151.1</v>
      </c>
      <c r="I1182" s="113">
        <v>260576</v>
      </c>
      <c r="J1182" s="113">
        <v>40918596.700000003</v>
      </c>
      <c r="K1182" s="115">
        <v>43529</v>
      </c>
      <c r="L1182" s="113">
        <v>3978</v>
      </c>
      <c r="M1182" s="113" t="s">
        <v>1375</v>
      </c>
      <c r="N1182" s="351"/>
    </row>
    <row r="1183" spans="1:14">
      <c r="A1183" s="113" t="s">
        <v>3272</v>
      </c>
      <c r="B1183" s="113" t="s">
        <v>383</v>
      </c>
      <c r="C1183" s="113">
        <v>22.65</v>
      </c>
      <c r="D1183" s="113">
        <v>23.75</v>
      </c>
      <c r="E1183" s="113">
        <v>22.55</v>
      </c>
      <c r="F1183" s="113">
        <v>23.6</v>
      </c>
      <c r="G1183" s="113">
        <v>23.65</v>
      </c>
      <c r="H1183" s="113">
        <v>22.65</v>
      </c>
      <c r="I1183" s="113">
        <v>18783</v>
      </c>
      <c r="J1183" s="113">
        <v>439910</v>
      </c>
      <c r="K1183" s="115">
        <v>43529</v>
      </c>
      <c r="L1183" s="113">
        <v>150</v>
      </c>
      <c r="M1183" s="113" t="s">
        <v>3273</v>
      </c>
      <c r="N1183" s="351"/>
    </row>
    <row r="1184" spans="1:14">
      <c r="A1184" s="113" t="s">
        <v>3083</v>
      </c>
      <c r="B1184" s="113" t="s">
        <v>383</v>
      </c>
      <c r="C1184" s="113">
        <v>96.25</v>
      </c>
      <c r="D1184" s="113">
        <v>97.5</v>
      </c>
      <c r="E1184" s="113">
        <v>91.2</v>
      </c>
      <c r="F1184" s="113">
        <v>96</v>
      </c>
      <c r="G1184" s="113">
        <v>96.15</v>
      </c>
      <c r="H1184" s="113">
        <v>91.25</v>
      </c>
      <c r="I1184" s="113">
        <v>106051</v>
      </c>
      <c r="J1184" s="113">
        <v>10146314.6</v>
      </c>
      <c r="K1184" s="115">
        <v>43529</v>
      </c>
      <c r="L1184" s="113">
        <v>355</v>
      </c>
      <c r="M1184" s="113" t="s">
        <v>3084</v>
      </c>
      <c r="N1184" s="351"/>
    </row>
    <row r="1185" spans="1:14">
      <c r="A1185" s="113" t="s">
        <v>211</v>
      </c>
      <c r="B1185" s="113" t="s">
        <v>383</v>
      </c>
      <c r="C1185" s="113">
        <v>695.4</v>
      </c>
      <c r="D1185" s="113">
        <v>720</v>
      </c>
      <c r="E1185" s="113">
        <v>690</v>
      </c>
      <c r="F1185" s="113">
        <v>718.05</v>
      </c>
      <c r="G1185" s="113">
        <v>713</v>
      </c>
      <c r="H1185" s="113">
        <v>687.8</v>
      </c>
      <c r="I1185" s="113">
        <v>934468</v>
      </c>
      <c r="J1185" s="113">
        <v>662227030.89999998</v>
      </c>
      <c r="K1185" s="115">
        <v>43529</v>
      </c>
      <c r="L1185" s="113">
        <v>23154</v>
      </c>
      <c r="M1185" s="113" t="s">
        <v>1376</v>
      </c>
      <c r="N1185" s="351"/>
    </row>
    <row r="1186" spans="1:14">
      <c r="A1186" s="113" t="s">
        <v>1377</v>
      </c>
      <c r="B1186" s="113" t="s">
        <v>383</v>
      </c>
      <c r="C1186" s="113">
        <v>193.95</v>
      </c>
      <c r="D1186" s="113">
        <v>201.85</v>
      </c>
      <c r="E1186" s="113">
        <v>193.95</v>
      </c>
      <c r="F1186" s="113">
        <v>198.65</v>
      </c>
      <c r="G1186" s="113">
        <v>198.15</v>
      </c>
      <c r="H1186" s="113">
        <v>192.9</v>
      </c>
      <c r="I1186" s="113">
        <v>70985</v>
      </c>
      <c r="J1186" s="113">
        <v>14104661.699999999</v>
      </c>
      <c r="K1186" s="115">
        <v>43529</v>
      </c>
      <c r="L1186" s="113">
        <v>1926</v>
      </c>
      <c r="M1186" s="113" t="s">
        <v>1378</v>
      </c>
      <c r="N1186" s="351"/>
    </row>
    <row r="1187" spans="1:14">
      <c r="A1187" s="113" t="s">
        <v>1379</v>
      </c>
      <c r="B1187" s="113" t="s">
        <v>383</v>
      </c>
      <c r="C1187" s="113">
        <v>250.5</v>
      </c>
      <c r="D1187" s="113">
        <v>259.55</v>
      </c>
      <c r="E1187" s="113">
        <v>250</v>
      </c>
      <c r="F1187" s="113">
        <v>252.15</v>
      </c>
      <c r="G1187" s="113">
        <v>251.9</v>
      </c>
      <c r="H1187" s="113">
        <v>248.5</v>
      </c>
      <c r="I1187" s="113">
        <v>40073</v>
      </c>
      <c r="J1187" s="113">
        <v>10183116</v>
      </c>
      <c r="K1187" s="115">
        <v>43529</v>
      </c>
      <c r="L1187" s="113">
        <v>1637</v>
      </c>
      <c r="M1187" s="113" t="s">
        <v>1380</v>
      </c>
      <c r="N1187" s="351"/>
    </row>
    <row r="1188" spans="1:14">
      <c r="A1188" s="113" t="s">
        <v>3555</v>
      </c>
      <c r="B1188" s="113" t="s">
        <v>3181</v>
      </c>
      <c r="C1188" s="113">
        <v>2.9</v>
      </c>
      <c r="D1188" s="113">
        <v>3</v>
      </c>
      <c r="E1188" s="113">
        <v>2.9</v>
      </c>
      <c r="F1188" s="113">
        <v>2.9</v>
      </c>
      <c r="G1188" s="113">
        <v>2.9</v>
      </c>
      <c r="H1188" s="113">
        <v>2.9</v>
      </c>
      <c r="I1188" s="113">
        <v>73</v>
      </c>
      <c r="J1188" s="113">
        <v>217.5</v>
      </c>
      <c r="K1188" s="115">
        <v>43529</v>
      </c>
      <c r="L1188" s="113">
        <v>10</v>
      </c>
      <c r="M1188" s="113" t="s">
        <v>3556</v>
      </c>
      <c r="N1188" s="351"/>
    </row>
    <row r="1189" spans="1:14">
      <c r="A1189" s="113" t="s">
        <v>1381</v>
      </c>
      <c r="B1189" s="113" t="s">
        <v>383</v>
      </c>
      <c r="C1189" s="113">
        <v>102.75</v>
      </c>
      <c r="D1189" s="113">
        <v>108.6</v>
      </c>
      <c r="E1189" s="113">
        <v>96.65</v>
      </c>
      <c r="F1189" s="113">
        <v>107.6</v>
      </c>
      <c r="G1189" s="113">
        <v>107.5</v>
      </c>
      <c r="H1189" s="113">
        <v>102.25</v>
      </c>
      <c r="I1189" s="113">
        <v>212468</v>
      </c>
      <c r="J1189" s="113">
        <v>22343328</v>
      </c>
      <c r="K1189" s="115">
        <v>43529</v>
      </c>
      <c r="L1189" s="113">
        <v>2121</v>
      </c>
      <c r="M1189" s="113" t="s">
        <v>1382</v>
      </c>
      <c r="N1189" s="351"/>
    </row>
    <row r="1190" spans="1:14">
      <c r="A1190" s="113" t="s">
        <v>3274</v>
      </c>
      <c r="B1190" s="113" t="s">
        <v>383</v>
      </c>
      <c r="C1190" s="113">
        <v>3.5</v>
      </c>
      <c r="D1190" s="113">
        <v>3.75</v>
      </c>
      <c r="E1190" s="113">
        <v>3.4</v>
      </c>
      <c r="F1190" s="113">
        <v>3.75</v>
      </c>
      <c r="G1190" s="113">
        <v>3.75</v>
      </c>
      <c r="H1190" s="113">
        <v>3.45</v>
      </c>
      <c r="I1190" s="113">
        <v>542454</v>
      </c>
      <c r="J1190" s="113">
        <v>1992019.35</v>
      </c>
      <c r="K1190" s="115">
        <v>43529</v>
      </c>
      <c r="L1190" s="113">
        <v>454</v>
      </c>
      <c r="M1190" s="113" t="s">
        <v>3275</v>
      </c>
      <c r="N1190" s="351"/>
    </row>
    <row r="1191" spans="1:14">
      <c r="A1191" s="113" t="s">
        <v>1383</v>
      </c>
      <c r="B1191" s="113" t="s">
        <v>383</v>
      </c>
      <c r="C1191" s="113">
        <v>474.85</v>
      </c>
      <c r="D1191" s="113">
        <v>474.85</v>
      </c>
      <c r="E1191" s="113">
        <v>456.5</v>
      </c>
      <c r="F1191" s="113">
        <v>459.9</v>
      </c>
      <c r="G1191" s="113">
        <v>461</v>
      </c>
      <c r="H1191" s="113">
        <v>462.4</v>
      </c>
      <c r="I1191" s="113">
        <v>1099</v>
      </c>
      <c r="J1191" s="113">
        <v>506793.05</v>
      </c>
      <c r="K1191" s="115">
        <v>43529</v>
      </c>
      <c r="L1191" s="113">
        <v>70</v>
      </c>
      <c r="M1191" s="113" t="s">
        <v>1384</v>
      </c>
      <c r="N1191" s="351"/>
    </row>
    <row r="1192" spans="1:14">
      <c r="A1192" s="113" t="s">
        <v>1385</v>
      </c>
      <c r="B1192" s="113" t="s">
        <v>383</v>
      </c>
      <c r="C1192" s="113">
        <v>1229</v>
      </c>
      <c r="D1192" s="113">
        <v>1229</v>
      </c>
      <c r="E1192" s="113">
        <v>1170</v>
      </c>
      <c r="F1192" s="113">
        <v>1202.45</v>
      </c>
      <c r="G1192" s="113">
        <v>1200</v>
      </c>
      <c r="H1192" s="113">
        <v>1206.9000000000001</v>
      </c>
      <c r="I1192" s="113">
        <v>2835</v>
      </c>
      <c r="J1192" s="113">
        <v>3407082.95</v>
      </c>
      <c r="K1192" s="115">
        <v>43529</v>
      </c>
      <c r="L1192" s="113">
        <v>312</v>
      </c>
      <c r="M1192" s="113" t="s">
        <v>1386</v>
      </c>
      <c r="N1192" s="351"/>
    </row>
    <row r="1193" spans="1:14">
      <c r="A1193" s="113" t="s">
        <v>1387</v>
      </c>
      <c r="B1193" s="113" t="s">
        <v>383</v>
      </c>
      <c r="C1193" s="113">
        <v>868.85</v>
      </c>
      <c r="D1193" s="113">
        <v>884.95</v>
      </c>
      <c r="E1193" s="113">
        <v>850</v>
      </c>
      <c r="F1193" s="113">
        <v>875</v>
      </c>
      <c r="G1193" s="113">
        <v>875</v>
      </c>
      <c r="H1193" s="113">
        <v>856.7</v>
      </c>
      <c r="I1193" s="113">
        <v>12985</v>
      </c>
      <c r="J1193" s="113">
        <v>11261751.35</v>
      </c>
      <c r="K1193" s="115">
        <v>43529</v>
      </c>
      <c r="L1193" s="113">
        <v>447</v>
      </c>
      <c r="M1193" s="113" t="s">
        <v>1388</v>
      </c>
      <c r="N1193" s="351"/>
    </row>
    <row r="1194" spans="1:14">
      <c r="A1194" s="113" t="s">
        <v>1389</v>
      </c>
      <c r="B1194" s="113" t="s">
        <v>383</v>
      </c>
      <c r="C1194" s="113">
        <v>790</v>
      </c>
      <c r="D1194" s="113">
        <v>794.45</v>
      </c>
      <c r="E1194" s="113">
        <v>780.25</v>
      </c>
      <c r="F1194" s="113">
        <v>790.9</v>
      </c>
      <c r="G1194" s="113">
        <v>790.9</v>
      </c>
      <c r="H1194" s="113">
        <v>786.2</v>
      </c>
      <c r="I1194" s="113">
        <v>550054</v>
      </c>
      <c r="J1194" s="113">
        <v>434088891.39999998</v>
      </c>
      <c r="K1194" s="115">
        <v>43529</v>
      </c>
      <c r="L1194" s="113">
        <v>14322</v>
      </c>
      <c r="M1194" s="113" t="s">
        <v>1390</v>
      </c>
      <c r="N1194" s="351"/>
    </row>
    <row r="1195" spans="1:14">
      <c r="A1195" s="113" t="s">
        <v>1391</v>
      </c>
      <c r="B1195" s="113" t="s">
        <v>383</v>
      </c>
      <c r="C1195" s="113">
        <v>576</v>
      </c>
      <c r="D1195" s="113">
        <v>580</v>
      </c>
      <c r="E1195" s="113">
        <v>567.70000000000005</v>
      </c>
      <c r="F1195" s="113">
        <v>571.6</v>
      </c>
      <c r="G1195" s="113">
        <v>571.20000000000005</v>
      </c>
      <c r="H1195" s="113">
        <v>571.5</v>
      </c>
      <c r="I1195" s="113">
        <v>10539</v>
      </c>
      <c r="J1195" s="113">
        <v>6056705.3499999996</v>
      </c>
      <c r="K1195" s="115">
        <v>43529</v>
      </c>
      <c r="L1195" s="113">
        <v>870</v>
      </c>
      <c r="M1195" s="113" t="s">
        <v>1392</v>
      </c>
      <c r="N1195" s="351"/>
    </row>
    <row r="1196" spans="1:14">
      <c r="A1196" s="113" t="s">
        <v>1881</v>
      </c>
      <c r="B1196" s="113" t="s">
        <v>383</v>
      </c>
      <c r="C1196" s="113">
        <v>595</v>
      </c>
      <c r="D1196" s="113">
        <v>611</v>
      </c>
      <c r="E1196" s="113">
        <v>592.4</v>
      </c>
      <c r="F1196" s="113">
        <v>609.45000000000005</v>
      </c>
      <c r="G1196" s="113">
        <v>609.45000000000005</v>
      </c>
      <c r="H1196" s="113">
        <v>595.79999999999995</v>
      </c>
      <c r="I1196" s="113">
        <v>2592636</v>
      </c>
      <c r="J1196" s="113">
        <v>1568177991.55</v>
      </c>
      <c r="K1196" s="115">
        <v>43529</v>
      </c>
      <c r="L1196" s="113">
        <v>40892</v>
      </c>
      <c r="M1196" s="113" t="s">
        <v>2821</v>
      </c>
      <c r="N1196" s="351"/>
    </row>
    <row r="1197" spans="1:14">
      <c r="A1197" s="113" t="s">
        <v>1393</v>
      </c>
      <c r="B1197" s="113" t="s">
        <v>383</v>
      </c>
      <c r="C1197" s="113">
        <v>55.85</v>
      </c>
      <c r="D1197" s="113">
        <v>59.3</v>
      </c>
      <c r="E1197" s="113">
        <v>55.5</v>
      </c>
      <c r="F1197" s="113">
        <v>58.7</v>
      </c>
      <c r="G1197" s="113">
        <v>59</v>
      </c>
      <c r="H1197" s="113">
        <v>56.4</v>
      </c>
      <c r="I1197" s="113">
        <v>2757239</v>
      </c>
      <c r="J1197" s="113">
        <v>160020041.40000001</v>
      </c>
      <c r="K1197" s="115">
        <v>43529</v>
      </c>
      <c r="L1197" s="113">
        <v>13083</v>
      </c>
      <c r="M1197" s="113" t="s">
        <v>3085</v>
      </c>
      <c r="N1197" s="351"/>
    </row>
    <row r="1198" spans="1:14">
      <c r="A1198" s="113" t="s">
        <v>131</v>
      </c>
      <c r="B1198" s="113" t="s">
        <v>383</v>
      </c>
      <c r="C1198" s="113">
        <v>6.6</v>
      </c>
      <c r="D1198" s="113">
        <v>6.7</v>
      </c>
      <c r="E1198" s="113">
        <v>6.45</v>
      </c>
      <c r="F1198" s="113">
        <v>6.65</v>
      </c>
      <c r="G1198" s="113">
        <v>6.65</v>
      </c>
      <c r="H1198" s="113">
        <v>6.6</v>
      </c>
      <c r="I1198" s="113">
        <v>29368036</v>
      </c>
      <c r="J1198" s="113">
        <v>194288655.59999999</v>
      </c>
      <c r="K1198" s="115">
        <v>43529</v>
      </c>
      <c r="L1198" s="113">
        <v>14126</v>
      </c>
      <c r="M1198" s="113" t="s">
        <v>3086</v>
      </c>
      <c r="N1198" s="351"/>
    </row>
    <row r="1199" spans="1:14">
      <c r="A1199" s="113" t="s">
        <v>132</v>
      </c>
      <c r="B1199" s="113" t="s">
        <v>383</v>
      </c>
      <c r="C1199" s="113">
        <v>136.5</v>
      </c>
      <c r="D1199" s="113">
        <v>144.9</v>
      </c>
      <c r="E1199" s="113">
        <v>136.30000000000001</v>
      </c>
      <c r="F1199" s="113">
        <v>144</v>
      </c>
      <c r="G1199" s="113">
        <v>144.6</v>
      </c>
      <c r="H1199" s="113">
        <v>137.30000000000001</v>
      </c>
      <c r="I1199" s="113">
        <v>14484973</v>
      </c>
      <c r="J1199" s="113">
        <v>2055974502.9000001</v>
      </c>
      <c r="K1199" s="115">
        <v>43529</v>
      </c>
      <c r="L1199" s="113">
        <v>79574</v>
      </c>
      <c r="M1199" s="113" t="s">
        <v>3087</v>
      </c>
      <c r="N1199" s="351"/>
    </row>
    <row r="1200" spans="1:14">
      <c r="A1200" s="113" t="s">
        <v>1395</v>
      </c>
      <c r="B1200" s="113" t="s">
        <v>383</v>
      </c>
      <c r="C1200" s="113">
        <v>89.45</v>
      </c>
      <c r="D1200" s="113">
        <v>93.6</v>
      </c>
      <c r="E1200" s="113">
        <v>89.1</v>
      </c>
      <c r="F1200" s="113">
        <v>90.85</v>
      </c>
      <c r="G1200" s="113">
        <v>90.5</v>
      </c>
      <c r="H1200" s="113">
        <v>89.45</v>
      </c>
      <c r="I1200" s="113">
        <v>1105768</v>
      </c>
      <c r="J1200" s="113">
        <v>100074182.3</v>
      </c>
      <c r="K1200" s="115">
        <v>43529</v>
      </c>
      <c r="L1200" s="113">
        <v>7593</v>
      </c>
      <c r="M1200" s="113" t="s">
        <v>1396</v>
      </c>
      <c r="N1200" s="351"/>
    </row>
    <row r="1201" spans="1:14">
      <c r="A1201" s="113" t="s">
        <v>3276</v>
      </c>
      <c r="B1201" s="113" t="s">
        <v>383</v>
      </c>
      <c r="C1201" s="113">
        <v>36.75</v>
      </c>
      <c r="D1201" s="113">
        <v>36.75</v>
      </c>
      <c r="E1201" s="113">
        <v>36.75</v>
      </c>
      <c r="F1201" s="113">
        <v>36.75</v>
      </c>
      <c r="G1201" s="113">
        <v>36.75</v>
      </c>
      <c r="H1201" s="113">
        <v>35</v>
      </c>
      <c r="I1201" s="113">
        <v>27272</v>
      </c>
      <c r="J1201" s="113">
        <v>1002246</v>
      </c>
      <c r="K1201" s="115">
        <v>43529</v>
      </c>
      <c r="L1201" s="113">
        <v>47</v>
      </c>
      <c r="M1201" s="113" t="s">
        <v>3277</v>
      </c>
      <c r="N1201" s="351"/>
    </row>
    <row r="1202" spans="1:14">
      <c r="A1202" s="113" t="s">
        <v>3697</v>
      </c>
      <c r="B1202" s="113" t="s">
        <v>3181</v>
      </c>
      <c r="C1202" s="113">
        <v>2.9</v>
      </c>
      <c r="D1202" s="113">
        <v>2.9</v>
      </c>
      <c r="E1202" s="113">
        <v>2.9</v>
      </c>
      <c r="F1202" s="113">
        <v>2.9</v>
      </c>
      <c r="G1202" s="113">
        <v>2.9</v>
      </c>
      <c r="H1202" s="113">
        <v>2.8</v>
      </c>
      <c r="I1202" s="113">
        <v>445</v>
      </c>
      <c r="J1202" s="113">
        <v>1290.5</v>
      </c>
      <c r="K1202" s="115">
        <v>43529</v>
      </c>
      <c r="L1202" s="113">
        <v>4</v>
      </c>
      <c r="M1202" s="113" t="s">
        <v>3698</v>
      </c>
      <c r="N1202" s="351"/>
    </row>
    <row r="1203" spans="1:14">
      <c r="A1203" s="113" t="s">
        <v>1397</v>
      </c>
      <c r="B1203" s="113" t="s">
        <v>383</v>
      </c>
      <c r="C1203" s="113">
        <v>745</v>
      </c>
      <c r="D1203" s="113">
        <v>760.5</v>
      </c>
      <c r="E1203" s="113">
        <v>714.65</v>
      </c>
      <c r="F1203" s="113">
        <v>750.5</v>
      </c>
      <c r="G1203" s="113">
        <v>750</v>
      </c>
      <c r="H1203" s="113">
        <v>740.65</v>
      </c>
      <c r="I1203" s="113">
        <v>4092827</v>
      </c>
      <c r="J1203" s="113">
        <v>2929591962.75</v>
      </c>
      <c r="K1203" s="115">
        <v>43529</v>
      </c>
      <c r="L1203" s="113">
        <v>4962</v>
      </c>
      <c r="M1203" s="113" t="s">
        <v>1398</v>
      </c>
      <c r="N1203" s="351"/>
    </row>
    <row r="1204" spans="1:14">
      <c r="A1204" s="113" t="s">
        <v>133</v>
      </c>
      <c r="B1204" s="113" t="s">
        <v>383</v>
      </c>
      <c r="C1204" s="113">
        <v>179.75</v>
      </c>
      <c r="D1204" s="113">
        <v>194.5</v>
      </c>
      <c r="E1204" s="113">
        <v>179.25</v>
      </c>
      <c r="F1204" s="113">
        <v>193.35</v>
      </c>
      <c r="G1204" s="113">
        <v>192.9</v>
      </c>
      <c r="H1204" s="113">
        <v>181.8</v>
      </c>
      <c r="I1204" s="113">
        <v>12685286</v>
      </c>
      <c r="J1204" s="113">
        <v>2402726748.5</v>
      </c>
      <c r="K1204" s="115">
        <v>43529</v>
      </c>
      <c r="L1204" s="113">
        <v>98928</v>
      </c>
      <c r="M1204" s="113" t="s">
        <v>1399</v>
      </c>
      <c r="N1204" s="351"/>
    </row>
    <row r="1205" spans="1:14">
      <c r="A1205" s="113" t="s">
        <v>2711</v>
      </c>
      <c r="B1205" s="113" t="s">
        <v>383</v>
      </c>
      <c r="C1205" s="113">
        <v>112.68</v>
      </c>
      <c r="D1205" s="113">
        <v>114.45</v>
      </c>
      <c r="E1205" s="113">
        <v>112.68</v>
      </c>
      <c r="F1205" s="113">
        <v>113.95</v>
      </c>
      <c r="G1205" s="113">
        <v>113.95</v>
      </c>
      <c r="H1205" s="113">
        <v>112.68</v>
      </c>
      <c r="I1205" s="113">
        <v>981</v>
      </c>
      <c r="J1205" s="113">
        <v>111567.52</v>
      </c>
      <c r="K1205" s="115">
        <v>43529</v>
      </c>
      <c r="L1205" s="113">
        <v>25</v>
      </c>
      <c r="M1205" s="113" t="s">
        <v>2712</v>
      </c>
      <c r="N1205" s="351"/>
    </row>
    <row r="1206" spans="1:14">
      <c r="A1206" s="113" t="s">
        <v>2202</v>
      </c>
      <c r="B1206" s="113" t="s">
        <v>383</v>
      </c>
      <c r="C1206" s="113">
        <v>50.05</v>
      </c>
      <c r="D1206" s="113">
        <v>50.75</v>
      </c>
      <c r="E1206" s="113">
        <v>49.66</v>
      </c>
      <c r="F1206" s="113">
        <v>50.47</v>
      </c>
      <c r="G1206" s="113">
        <v>50.35</v>
      </c>
      <c r="H1206" s="113">
        <v>50.02</v>
      </c>
      <c r="I1206" s="113">
        <v>2759</v>
      </c>
      <c r="J1206" s="113">
        <v>138960.47</v>
      </c>
      <c r="K1206" s="115">
        <v>43529</v>
      </c>
      <c r="L1206" s="113">
        <v>47</v>
      </c>
      <c r="M1206" s="113" t="s">
        <v>2203</v>
      </c>
      <c r="N1206" s="351"/>
    </row>
    <row r="1207" spans="1:14">
      <c r="A1207" s="113" t="s">
        <v>2750</v>
      </c>
      <c r="B1207" s="113" t="s">
        <v>383</v>
      </c>
      <c r="C1207" s="113">
        <v>29.3</v>
      </c>
      <c r="D1207" s="113">
        <v>29.5</v>
      </c>
      <c r="E1207" s="113">
        <v>29.18</v>
      </c>
      <c r="F1207" s="113">
        <v>29.48</v>
      </c>
      <c r="G1207" s="113">
        <v>29.48</v>
      </c>
      <c r="H1207" s="113">
        <v>29.2</v>
      </c>
      <c r="I1207" s="113">
        <v>3450</v>
      </c>
      <c r="J1207" s="113">
        <v>101512.32000000001</v>
      </c>
      <c r="K1207" s="115">
        <v>43529</v>
      </c>
      <c r="L1207" s="113">
        <v>22</v>
      </c>
      <c r="M1207" s="113" t="s">
        <v>2751</v>
      </c>
      <c r="N1207" s="351"/>
    </row>
    <row r="1208" spans="1:14">
      <c r="A1208" s="113" t="s">
        <v>134</v>
      </c>
      <c r="B1208" s="113" t="s">
        <v>383</v>
      </c>
      <c r="C1208" s="113">
        <v>1223.4000000000001</v>
      </c>
      <c r="D1208" s="113">
        <v>1239.8</v>
      </c>
      <c r="E1208" s="113">
        <v>1218.5999999999999</v>
      </c>
      <c r="F1208" s="113">
        <v>1237.6500000000001</v>
      </c>
      <c r="G1208" s="113">
        <v>1237.45</v>
      </c>
      <c r="H1208" s="113">
        <v>1226.05</v>
      </c>
      <c r="I1208" s="113">
        <v>7121509</v>
      </c>
      <c r="J1208" s="113">
        <v>8752505365.7000008</v>
      </c>
      <c r="K1208" s="115">
        <v>43529</v>
      </c>
      <c r="L1208" s="113">
        <v>177673</v>
      </c>
      <c r="M1208" s="113" t="s">
        <v>1400</v>
      </c>
      <c r="N1208" s="351"/>
    </row>
    <row r="1209" spans="1:14">
      <c r="A1209" s="113" t="s">
        <v>1401</v>
      </c>
      <c r="B1209" s="113" t="s">
        <v>383</v>
      </c>
      <c r="C1209" s="113">
        <v>27.3</v>
      </c>
      <c r="D1209" s="113">
        <v>30.9</v>
      </c>
      <c r="E1209" s="113">
        <v>27</v>
      </c>
      <c r="F1209" s="113">
        <v>29.95</v>
      </c>
      <c r="G1209" s="113">
        <v>30</v>
      </c>
      <c r="H1209" s="113">
        <v>26.15</v>
      </c>
      <c r="I1209" s="113">
        <v>1934733</v>
      </c>
      <c r="J1209" s="113">
        <v>57052946.149999999</v>
      </c>
      <c r="K1209" s="115">
        <v>43529</v>
      </c>
      <c r="L1209" s="113">
        <v>7683</v>
      </c>
      <c r="M1209" s="113" t="s">
        <v>1402</v>
      </c>
      <c r="N1209" s="351"/>
    </row>
    <row r="1210" spans="1:14">
      <c r="A1210" s="113" t="s">
        <v>135</v>
      </c>
      <c r="B1210" s="113" t="s">
        <v>383</v>
      </c>
      <c r="C1210" s="113">
        <v>125</v>
      </c>
      <c r="D1210" s="113">
        <v>133.25</v>
      </c>
      <c r="E1210" s="113">
        <v>124.85</v>
      </c>
      <c r="F1210" s="113">
        <v>130.4</v>
      </c>
      <c r="G1210" s="113">
        <v>130.05000000000001</v>
      </c>
      <c r="H1210" s="113">
        <v>125.25</v>
      </c>
      <c r="I1210" s="113">
        <v>17468023</v>
      </c>
      <c r="J1210" s="113">
        <v>2282379322.4000001</v>
      </c>
      <c r="K1210" s="115">
        <v>43529</v>
      </c>
      <c r="L1210" s="113">
        <v>138826</v>
      </c>
      <c r="M1210" s="113" t="s">
        <v>1403</v>
      </c>
      <c r="N1210" s="351"/>
    </row>
    <row r="1211" spans="1:14">
      <c r="A1211" s="113" t="s">
        <v>2744</v>
      </c>
      <c r="B1211" s="113" t="s">
        <v>383</v>
      </c>
      <c r="C1211" s="113">
        <v>580</v>
      </c>
      <c r="D1211" s="113">
        <v>640.35</v>
      </c>
      <c r="E1211" s="113">
        <v>565</v>
      </c>
      <c r="F1211" s="113">
        <v>566.36</v>
      </c>
      <c r="G1211" s="113">
        <v>565.5</v>
      </c>
      <c r="H1211" s="113">
        <v>564.04</v>
      </c>
      <c r="I1211" s="113">
        <v>1416</v>
      </c>
      <c r="J1211" s="113">
        <v>803047.78</v>
      </c>
      <c r="K1211" s="115">
        <v>43529</v>
      </c>
      <c r="L1211" s="113">
        <v>71</v>
      </c>
      <c r="M1211" s="113" t="s">
        <v>2745</v>
      </c>
      <c r="N1211" s="351"/>
    </row>
    <row r="1212" spans="1:14">
      <c r="A1212" s="113" t="s">
        <v>3346</v>
      </c>
      <c r="B1212" s="113" t="s">
        <v>383</v>
      </c>
      <c r="C1212" s="113">
        <v>84.9</v>
      </c>
      <c r="D1212" s="113">
        <v>88</v>
      </c>
      <c r="E1212" s="113">
        <v>82.2</v>
      </c>
      <c r="F1212" s="113">
        <v>85.8</v>
      </c>
      <c r="G1212" s="113">
        <v>85.5</v>
      </c>
      <c r="H1212" s="113">
        <v>82.75</v>
      </c>
      <c r="I1212" s="113">
        <v>1405</v>
      </c>
      <c r="J1212" s="113">
        <v>120109.75</v>
      </c>
      <c r="K1212" s="115">
        <v>43529</v>
      </c>
      <c r="L1212" s="113">
        <v>50</v>
      </c>
      <c r="M1212" s="113" t="s">
        <v>3347</v>
      </c>
      <c r="N1212" s="351"/>
    </row>
    <row r="1213" spans="1:14">
      <c r="A1213" s="113" t="s">
        <v>1404</v>
      </c>
      <c r="B1213" s="113" t="s">
        <v>383</v>
      </c>
      <c r="C1213" s="113">
        <v>10.9</v>
      </c>
      <c r="D1213" s="113">
        <v>11.5</v>
      </c>
      <c r="E1213" s="113">
        <v>10.85</v>
      </c>
      <c r="F1213" s="113">
        <v>11.4</v>
      </c>
      <c r="G1213" s="113">
        <v>11.4</v>
      </c>
      <c r="H1213" s="113">
        <v>10.9</v>
      </c>
      <c r="I1213" s="113">
        <v>1315671</v>
      </c>
      <c r="J1213" s="113">
        <v>14841730.199999999</v>
      </c>
      <c r="K1213" s="115">
        <v>43529</v>
      </c>
      <c r="L1213" s="113">
        <v>1706</v>
      </c>
      <c r="M1213" s="113" t="s">
        <v>1405</v>
      </c>
      <c r="N1213" s="351"/>
    </row>
    <row r="1214" spans="1:14">
      <c r="A1214" s="113" t="s">
        <v>1406</v>
      </c>
      <c r="B1214" s="113" t="s">
        <v>383</v>
      </c>
      <c r="C1214" s="113">
        <v>359.7</v>
      </c>
      <c r="D1214" s="113">
        <v>455</v>
      </c>
      <c r="E1214" s="113">
        <v>357</v>
      </c>
      <c r="F1214" s="113">
        <v>431.65</v>
      </c>
      <c r="G1214" s="113">
        <v>432</v>
      </c>
      <c r="H1214" s="113">
        <v>355.2</v>
      </c>
      <c r="I1214" s="113">
        <v>5128217</v>
      </c>
      <c r="J1214" s="113">
        <v>2038549726</v>
      </c>
      <c r="K1214" s="115">
        <v>43529</v>
      </c>
      <c r="L1214" s="113">
        <v>69881</v>
      </c>
      <c r="M1214" s="113" t="s">
        <v>2822</v>
      </c>
      <c r="N1214" s="351"/>
    </row>
    <row r="1215" spans="1:14">
      <c r="A1215" s="113" t="s">
        <v>3088</v>
      </c>
      <c r="B1215" s="113" t="s">
        <v>383</v>
      </c>
      <c r="C1215" s="113">
        <v>579.35</v>
      </c>
      <c r="D1215" s="113">
        <v>595.29999999999995</v>
      </c>
      <c r="E1215" s="113">
        <v>573.45000000000005</v>
      </c>
      <c r="F1215" s="113">
        <v>588.54999999999995</v>
      </c>
      <c r="G1215" s="113">
        <v>590</v>
      </c>
      <c r="H1215" s="113">
        <v>572.20000000000005</v>
      </c>
      <c r="I1215" s="113">
        <v>3391</v>
      </c>
      <c r="J1215" s="113">
        <v>1982926</v>
      </c>
      <c r="K1215" s="115">
        <v>43529</v>
      </c>
      <c r="L1215" s="113">
        <v>193</v>
      </c>
      <c r="M1215" s="113" t="s">
        <v>3089</v>
      </c>
      <c r="N1215" s="351"/>
    </row>
    <row r="1216" spans="1:14">
      <c r="A1216" s="113" t="s">
        <v>1863</v>
      </c>
      <c r="B1216" s="113" t="s">
        <v>383</v>
      </c>
      <c r="C1216" s="113">
        <v>96</v>
      </c>
      <c r="D1216" s="113">
        <v>96</v>
      </c>
      <c r="E1216" s="113">
        <v>92.35</v>
      </c>
      <c r="F1216" s="113">
        <v>94.15</v>
      </c>
      <c r="G1216" s="113">
        <v>92.9</v>
      </c>
      <c r="H1216" s="113">
        <v>93.25</v>
      </c>
      <c r="I1216" s="113">
        <v>102777</v>
      </c>
      <c r="J1216" s="113">
        <v>9646292.1500000004</v>
      </c>
      <c r="K1216" s="115">
        <v>43529</v>
      </c>
      <c r="L1216" s="113">
        <v>2381</v>
      </c>
      <c r="M1216" s="113" t="s">
        <v>1864</v>
      </c>
      <c r="N1216" s="351"/>
    </row>
    <row r="1217" spans="1:14">
      <c r="A1217" s="113" t="s">
        <v>3457</v>
      </c>
      <c r="B1217" s="113" t="s">
        <v>383</v>
      </c>
      <c r="C1217" s="113">
        <v>61.2</v>
      </c>
      <c r="D1217" s="113">
        <v>61.6</v>
      </c>
      <c r="E1217" s="113">
        <v>61.2</v>
      </c>
      <c r="F1217" s="113">
        <v>61.6</v>
      </c>
      <c r="G1217" s="113">
        <v>61.6</v>
      </c>
      <c r="H1217" s="113">
        <v>60.65</v>
      </c>
      <c r="I1217" s="113">
        <v>255</v>
      </c>
      <c r="J1217" s="113">
        <v>15653</v>
      </c>
      <c r="K1217" s="115">
        <v>43529</v>
      </c>
      <c r="L1217" s="113">
        <v>4</v>
      </c>
      <c r="M1217" s="113" t="s">
        <v>3458</v>
      </c>
      <c r="N1217" s="351"/>
    </row>
    <row r="1218" spans="1:14">
      <c r="A1218" s="113" t="s">
        <v>1918</v>
      </c>
      <c r="B1218" s="113" t="s">
        <v>383</v>
      </c>
      <c r="C1218" s="113">
        <v>398</v>
      </c>
      <c r="D1218" s="113">
        <v>420</v>
      </c>
      <c r="E1218" s="113">
        <v>383.4</v>
      </c>
      <c r="F1218" s="113">
        <v>411.25</v>
      </c>
      <c r="G1218" s="113">
        <v>417</v>
      </c>
      <c r="H1218" s="113">
        <v>394.5</v>
      </c>
      <c r="I1218" s="113">
        <v>2245</v>
      </c>
      <c r="J1218" s="113">
        <v>902108.55</v>
      </c>
      <c r="K1218" s="115">
        <v>43529</v>
      </c>
      <c r="L1218" s="113">
        <v>112</v>
      </c>
      <c r="M1218" s="113" t="s">
        <v>1919</v>
      </c>
      <c r="N1218" s="351"/>
    </row>
    <row r="1219" spans="1:14">
      <c r="A1219" s="113" t="s">
        <v>2210</v>
      </c>
      <c r="B1219" s="113" t="s">
        <v>383</v>
      </c>
      <c r="C1219" s="113">
        <v>28.2</v>
      </c>
      <c r="D1219" s="113">
        <v>29.05</v>
      </c>
      <c r="E1219" s="113">
        <v>27.8</v>
      </c>
      <c r="F1219" s="113">
        <v>29.05</v>
      </c>
      <c r="G1219" s="113">
        <v>29.05</v>
      </c>
      <c r="H1219" s="113">
        <v>27.7</v>
      </c>
      <c r="I1219" s="113">
        <v>380454</v>
      </c>
      <c r="J1219" s="113">
        <v>10961778.550000001</v>
      </c>
      <c r="K1219" s="115">
        <v>43529</v>
      </c>
      <c r="L1219" s="113">
        <v>1189</v>
      </c>
      <c r="M1219" s="113" t="s">
        <v>2211</v>
      </c>
      <c r="N1219" s="351"/>
    </row>
    <row r="1220" spans="1:14">
      <c r="A1220" s="113" t="s">
        <v>1407</v>
      </c>
      <c r="B1220" s="113" t="s">
        <v>383</v>
      </c>
      <c r="C1220" s="113">
        <v>61.7</v>
      </c>
      <c r="D1220" s="113">
        <v>67.400000000000006</v>
      </c>
      <c r="E1220" s="113">
        <v>61.7</v>
      </c>
      <c r="F1220" s="113">
        <v>65.849999999999994</v>
      </c>
      <c r="G1220" s="113">
        <v>65.900000000000006</v>
      </c>
      <c r="H1220" s="113">
        <v>62.7</v>
      </c>
      <c r="I1220" s="113">
        <v>307161</v>
      </c>
      <c r="J1220" s="113">
        <v>20014212</v>
      </c>
      <c r="K1220" s="115">
        <v>43529</v>
      </c>
      <c r="L1220" s="113">
        <v>2897</v>
      </c>
      <c r="M1220" s="113" t="s">
        <v>1408</v>
      </c>
      <c r="N1220" s="351"/>
    </row>
    <row r="1221" spans="1:14">
      <c r="A1221" s="113" t="s">
        <v>1409</v>
      </c>
      <c r="B1221" s="113" t="s">
        <v>383</v>
      </c>
      <c r="C1221" s="113">
        <v>289</v>
      </c>
      <c r="D1221" s="113">
        <v>318</v>
      </c>
      <c r="E1221" s="113">
        <v>289</v>
      </c>
      <c r="F1221" s="113">
        <v>308.35000000000002</v>
      </c>
      <c r="G1221" s="113">
        <v>306.25</v>
      </c>
      <c r="H1221" s="113">
        <v>288.60000000000002</v>
      </c>
      <c r="I1221" s="113">
        <v>867855</v>
      </c>
      <c r="J1221" s="113">
        <v>267385002.34999999</v>
      </c>
      <c r="K1221" s="115">
        <v>43529</v>
      </c>
      <c r="L1221" s="113">
        <v>18273</v>
      </c>
      <c r="M1221" s="113" t="s">
        <v>1410</v>
      </c>
      <c r="N1221" s="351"/>
    </row>
    <row r="1222" spans="1:14">
      <c r="A1222" s="113" t="s">
        <v>2823</v>
      </c>
      <c r="B1222" s="113" t="s">
        <v>383</v>
      </c>
      <c r="C1222" s="113">
        <v>238.1</v>
      </c>
      <c r="D1222" s="113">
        <v>260</v>
      </c>
      <c r="E1222" s="113">
        <v>237</v>
      </c>
      <c r="F1222" s="113">
        <v>256.89999999999998</v>
      </c>
      <c r="G1222" s="113">
        <v>258.25</v>
      </c>
      <c r="H1222" s="113">
        <v>238.15</v>
      </c>
      <c r="I1222" s="113">
        <v>1096584</v>
      </c>
      <c r="J1222" s="113">
        <v>275267381.25</v>
      </c>
      <c r="K1222" s="115">
        <v>43529</v>
      </c>
      <c r="L1222" s="113">
        <v>18196</v>
      </c>
      <c r="M1222" s="113" t="s">
        <v>2824</v>
      </c>
      <c r="N1222" s="351"/>
    </row>
    <row r="1223" spans="1:14">
      <c r="A1223" s="113" t="s">
        <v>3090</v>
      </c>
      <c r="B1223" s="113" t="s">
        <v>383</v>
      </c>
      <c r="C1223" s="113">
        <v>303.05</v>
      </c>
      <c r="D1223" s="113">
        <v>313.75</v>
      </c>
      <c r="E1223" s="113">
        <v>297</v>
      </c>
      <c r="F1223" s="113">
        <v>306.55</v>
      </c>
      <c r="G1223" s="113">
        <v>305.10000000000002</v>
      </c>
      <c r="H1223" s="113">
        <v>300.89999999999998</v>
      </c>
      <c r="I1223" s="113">
        <v>3947</v>
      </c>
      <c r="J1223" s="113">
        <v>1200890.7</v>
      </c>
      <c r="K1223" s="115">
        <v>43529</v>
      </c>
      <c r="L1223" s="113">
        <v>140</v>
      </c>
      <c r="M1223" s="113" t="s">
        <v>3091</v>
      </c>
      <c r="N1223" s="351"/>
    </row>
    <row r="1224" spans="1:14">
      <c r="A1224" s="113" t="s">
        <v>2466</v>
      </c>
      <c r="B1224" s="113" t="s">
        <v>383</v>
      </c>
      <c r="C1224" s="113">
        <v>8.35</v>
      </c>
      <c r="D1224" s="113">
        <v>8.75</v>
      </c>
      <c r="E1224" s="113">
        <v>7.55</v>
      </c>
      <c r="F1224" s="113">
        <v>8.5500000000000007</v>
      </c>
      <c r="G1224" s="113">
        <v>8.6999999999999993</v>
      </c>
      <c r="H1224" s="113">
        <v>8.3000000000000007</v>
      </c>
      <c r="I1224" s="113">
        <v>19181</v>
      </c>
      <c r="J1224" s="113">
        <v>161995.20000000001</v>
      </c>
      <c r="K1224" s="115">
        <v>43529</v>
      </c>
      <c r="L1224" s="113">
        <v>62</v>
      </c>
      <c r="M1224" s="113" t="s">
        <v>2467</v>
      </c>
      <c r="N1224" s="351"/>
    </row>
    <row r="1225" spans="1:14">
      <c r="A1225" s="113" t="s">
        <v>1411</v>
      </c>
      <c r="B1225" s="113" t="s">
        <v>383</v>
      </c>
      <c r="C1225" s="113">
        <v>499.5</v>
      </c>
      <c r="D1225" s="113">
        <v>526.95000000000005</v>
      </c>
      <c r="E1225" s="113">
        <v>487.85</v>
      </c>
      <c r="F1225" s="113">
        <v>519.95000000000005</v>
      </c>
      <c r="G1225" s="113">
        <v>517.1</v>
      </c>
      <c r="H1225" s="113">
        <v>490.25</v>
      </c>
      <c r="I1225" s="113">
        <v>36998</v>
      </c>
      <c r="J1225" s="113">
        <v>19034823.149999999</v>
      </c>
      <c r="K1225" s="115">
        <v>43529</v>
      </c>
      <c r="L1225" s="113">
        <v>1234</v>
      </c>
      <c r="M1225" s="113" t="s">
        <v>1412</v>
      </c>
      <c r="N1225" s="351"/>
    </row>
    <row r="1226" spans="1:14">
      <c r="A1226" s="113" t="s">
        <v>2300</v>
      </c>
      <c r="B1226" s="113" t="s">
        <v>383</v>
      </c>
      <c r="C1226" s="113">
        <v>18.8</v>
      </c>
      <c r="D1226" s="113">
        <v>20.25</v>
      </c>
      <c r="E1226" s="113">
        <v>18.7</v>
      </c>
      <c r="F1226" s="113">
        <v>19.850000000000001</v>
      </c>
      <c r="G1226" s="113">
        <v>19.600000000000001</v>
      </c>
      <c r="H1226" s="113">
        <v>18.8</v>
      </c>
      <c r="I1226" s="113">
        <v>290179</v>
      </c>
      <c r="J1226" s="113">
        <v>5655137.9500000002</v>
      </c>
      <c r="K1226" s="115">
        <v>43529</v>
      </c>
      <c r="L1226" s="113">
        <v>607</v>
      </c>
      <c r="M1226" s="113" t="s">
        <v>2301</v>
      </c>
      <c r="N1226" s="351"/>
    </row>
    <row r="1227" spans="1:14">
      <c r="A1227" s="113" t="s">
        <v>1413</v>
      </c>
      <c r="B1227" s="113" t="s">
        <v>383</v>
      </c>
      <c r="C1227" s="113">
        <v>391</v>
      </c>
      <c r="D1227" s="113">
        <v>408.95</v>
      </c>
      <c r="E1227" s="113">
        <v>382.2</v>
      </c>
      <c r="F1227" s="113">
        <v>401.75</v>
      </c>
      <c r="G1227" s="113">
        <v>403</v>
      </c>
      <c r="H1227" s="113">
        <v>386.8</v>
      </c>
      <c r="I1227" s="113">
        <v>23374</v>
      </c>
      <c r="J1227" s="113">
        <v>9276563.5</v>
      </c>
      <c r="K1227" s="115">
        <v>43529</v>
      </c>
      <c r="L1227" s="113">
        <v>1282</v>
      </c>
      <c r="M1227" s="113" t="s">
        <v>1414</v>
      </c>
      <c r="N1227" s="351"/>
    </row>
    <row r="1228" spans="1:14">
      <c r="A1228" s="113" t="s">
        <v>2261</v>
      </c>
      <c r="B1228" s="113" t="s">
        <v>383</v>
      </c>
      <c r="C1228" s="113">
        <v>187.9</v>
      </c>
      <c r="D1228" s="113">
        <v>193</v>
      </c>
      <c r="E1228" s="113">
        <v>183.6</v>
      </c>
      <c r="F1228" s="113">
        <v>188.95</v>
      </c>
      <c r="G1228" s="113">
        <v>188.25</v>
      </c>
      <c r="H1228" s="113">
        <v>186.55</v>
      </c>
      <c r="I1228" s="113">
        <v>269277</v>
      </c>
      <c r="J1228" s="113">
        <v>51206890.450000003</v>
      </c>
      <c r="K1228" s="115">
        <v>43529</v>
      </c>
      <c r="L1228" s="113">
        <v>5645</v>
      </c>
      <c r="M1228" s="113" t="s">
        <v>2262</v>
      </c>
      <c r="N1228" s="351"/>
    </row>
    <row r="1229" spans="1:14">
      <c r="A1229" s="113" t="s">
        <v>2184</v>
      </c>
      <c r="B1229" s="113" t="s">
        <v>383</v>
      </c>
      <c r="C1229" s="113">
        <v>10.45</v>
      </c>
      <c r="D1229" s="113">
        <v>11.3</v>
      </c>
      <c r="E1229" s="113">
        <v>10.45</v>
      </c>
      <c r="F1229" s="113">
        <v>11.3</v>
      </c>
      <c r="G1229" s="113">
        <v>11.3</v>
      </c>
      <c r="H1229" s="113">
        <v>10.3</v>
      </c>
      <c r="I1229" s="113">
        <v>2563493</v>
      </c>
      <c r="J1229" s="113">
        <v>28531860.25</v>
      </c>
      <c r="K1229" s="115">
        <v>43529</v>
      </c>
      <c r="L1229" s="113">
        <v>3578</v>
      </c>
      <c r="M1229" s="113" t="s">
        <v>1394</v>
      </c>
      <c r="N1229" s="351"/>
    </row>
    <row r="1230" spans="1:14">
      <c r="A1230" s="113" t="s">
        <v>3429</v>
      </c>
      <c r="B1230" s="113" t="s">
        <v>3181</v>
      </c>
      <c r="C1230" s="113">
        <v>1.1499999999999999</v>
      </c>
      <c r="D1230" s="113">
        <v>1.1499999999999999</v>
      </c>
      <c r="E1230" s="113">
        <v>1.1499999999999999</v>
      </c>
      <c r="F1230" s="113">
        <v>1.1499999999999999</v>
      </c>
      <c r="G1230" s="113">
        <v>1.1499999999999999</v>
      </c>
      <c r="H1230" s="113">
        <v>1.1000000000000001</v>
      </c>
      <c r="I1230" s="113">
        <v>1862</v>
      </c>
      <c r="J1230" s="113">
        <v>2141.3000000000002</v>
      </c>
      <c r="K1230" s="115">
        <v>43529</v>
      </c>
      <c r="L1230" s="113">
        <v>4</v>
      </c>
      <c r="M1230" s="113" t="s">
        <v>3430</v>
      </c>
      <c r="N1230" s="351"/>
    </row>
    <row r="1231" spans="1:14">
      <c r="A1231" s="113" t="s">
        <v>1415</v>
      </c>
      <c r="B1231" s="113" t="s">
        <v>383</v>
      </c>
      <c r="C1231" s="113">
        <v>118</v>
      </c>
      <c r="D1231" s="113">
        <v>122.75</v>
      </c>
      <c r="E1231" s="113">
        <v>115.05</v>
      </c>
      <c r="F1231" s="113">
        <v>120.3</v>
      </c>
      <c r="G1231" s="113">
        <v>121</v>
      </c>
      <c r="H1231" s="113">
        <v>114.95</v>
      </c>
      <c r="I1231" s="113">
        <v>24843</v>
      </c>
      <c r="J1231" s="113">
        <v>2947453.15</v>
      </c>
      <c r="K1231" s="115">
        <v>43529</v>
      </c>
      <c r="L1231" s="113">
        <v>732</v>
      </c>
      <c r="M1231" s="113" t="s">
        <v>1416</v>
      </c>
      <c r="N1231" s="351"/>
    </row>
    <row r="1232" spans="1:14">
      <c r="A1232" s="113" t="s">
        <v>2468</v>
      </c>
      <c r="B1232" s="113" t="s">
        <v>3181</v>
      </c>
      <c r="C1232" s="113">
        <v>2.5499999999999998</v>
      </c>
      <c r="D1232" s="113">
        <v>2.7</v>
      </c>
      <c r="E1232" s="113">
        <v>2.5499999999999998</v>
      </c>
      <c r="F1232" s="113">
        <v>2.5499999999999998</v>
      </c>
      <c r="G1232" s="113">
        <v>2.5499999999999998</v>
      </c>
      <c r="H1232" s="113">
        <v>2.6</v>
      </c>
      <c r="I1232" s="113">
        <v>2888</v>
      </c>
      <c r="J1232" s="113">
        <v>7425.8</v>
      </c>
      <c r="K1232" s="115">
        <v>43529</v>
      </c>
      <c r="L1232" s="113">
        <v>15</v>
      </c>
      <c r="M1232" s="113" t="s">
        <v>2469</v>
      </c>
      <c r="N1232" s="351"/>
    </row>
    <row r="1233" spans="1:14">
      <c r="A1233" s="113" t="s">
        <v>1417</v>
      </c>
      <c r="B1233" s="113" t="s">
        <v>3181</v>
      </c>
      <c r="C1233" s="113">
        <v>7.7</v>
      </c>
      <c r="D1233" s="113">
        <v>7.7</v>
      </c>
      <c r="E1233" s="113">
        <v>7.7</v>
      </c>
      <c r="F1233" s="113">
        <v>7.7</v>
      </c>
      <c r="G1233" s="113">
        <v>7.7</v>
      </c>
      <c r="H1233" s="113">
        <v>7.35</v>
      </c>
      <c r="I1233" s="113">
        <v>206017</v>
      </c>
      <c r="J1233" s="113">
        <v>1586330.9</v>
      </c>
      <c r="K1233" s="115">
        <v>43529</v>
      </c>
      <c r="L1233" s="113">
        <v>259</v>
      </c>
      <c r="M1233" s="113" t="s">
        <v>1418</v>
      </c>
      <c r="N1233" s="351"/>
    </row>
    <row r="1234" spans="1:14">
      <c r="A1234" s="113" t="s">
        <v>2013</v>
      </c>
      <c r="B1234" s="113" t="s">
        <v>383</v>
      </c>
      <c r="C1234" s="113">
        <v>69.95</v>
      </c>
      <c r="D1234" s="113">
        <v>70.95</v>
      </c>
      <c r="E1234" s="113">
        <v>69.95</v>
      </c>
      <c r="F1234" s="113">
        <v>70.150000000000006</v>
      </c>
      <c r="G1234" s="113">
        <v>70.5</v>
      </c>
      <c r="H1234" s="113">
        <v>69.2</v>
      </c>
      <c r="I1234" s="113">
        <v>4024</v>
      </c>
      <c r="J1234" s="113">
        <v>282618.7</v>
      </c>
      <c r="K1234" s="115">
        <v>43529</v>
      </c>
      <c r="L1234" s="113">
        <v>63</v>
      </c>
      <c r="M1234" s="113" t="s">
        <v>2014</v>
      </c>
      <c r="N1234" s="351"/>
    </row>
    <row r="1235" spans="1:14">
      <c r="A1235" s="113" t="s">
        <v>1419</v>
      </c>
      <c r="B1235" s="113" t="s">
        <v>383</v>
      </c>
      <c r="C1235" s="113">
        <v>240</v>
      </c>
      <c r="D1235" s="113">
        <v>249.25</v>
      </c>
      <c r="E1235" s="113">
        <v>236</v>
      </c>
      <c r="F1235" s="113">
        <v>244.95</v>
      </c>
      <c r="G1235" s="113">
        <v>246</v>
      </c>
      <c r="H1235" s="113">
        <v>238.85</v>
      </c>
      <c r="I1235" s="113">
        <v>21505</v>
      </c>
      <c r="J1235" s="113">
        <v>5252144</v>
      </c>
      <c r="K1235" s="115">
        <v>43529</v>
      </c>
      <c r="L1235" s="113">
        <v>578</v>
      </c>
      <c r="M1235" s="113" t="s">
        <v>1420</v>
      </c>
      <c r="N1235" s="351"/>
    </row>
    <row r="1236" spans="1:14">
      <c r="A1236" s="113" t="s">
        <v>136</v>
      </c>
      <c r="B1236" s="113" t="s">
        <v>383</v>
      </c>
      <c r="C1236" s="113">
        <v>12.55</v>
      </c>
      <c r="D1236" s="113">
        <v>13.25</v>
      </c>
      <c r="E1236" s="113">
        <v>12.35</v>
      </c>
      <c r="F1236" s="113">
        <v>12.75</v>
      </c>
      <c r="G1236" s="113">
        <v>12.7</v>
      </c>
      <c r="H1236" s="113">
        <v>12.35</v>
      </c>
      <c r="I1236" s="113">
        <v>112484244</v>
      </c>
      <c r="J1236" s="113">
        <v>1445821921.3</v>
      </c>
      <c r="K1236" s="115">
        <v>43529</v>
      </c>
      <c r="L1236" s="113">
        <v>58821</v>
      </c>
      <c r="M1236" s="113" t="s">
        <v>1421</v>
      </c>
      <c r="N1236" s="351"/>
    </row>
    <row r="1237" spans="1:14">
      <c r="A1237" s="113" t="s">
        <v>1422</v>
      </c>
      <c r="B1237" s="113" t="s">
        <v>383</v>
      </c>
      <c r="C1237" s="113">
        <v>108</v>
      </c>
      <c r="D1237" s="113">
        <v>112.45</v>
      </c>
      <c r="E1237" s="113">
        <v>103.2</v>
      </c>
      <c r="F1237" s="113">
        <v>110.65</v>
      </c>
      <c r="G1237" s="113">
        <v>111</v>
      </c>
      <c r="H1237" s="113">
        <v>102.7</v>
      </c>
      <c r="I1237" s="113">
        <v>355752</v>
      </c>
      <c r="J1237" s="113">
        <v>38317015.799999997</v>
      </c>
      <c r="K1237" s="115">
        <v>43529</v>
      </c>
      <c r="L1237" s="113">
        <v>835</v>
      </c>
      <c r="M1237" s="113" t="s">
        <v>1423</v>
      </c>
      <c r="N1237" s="351"/>
    </row>
    <row r="1238" spans="1:14">
      <c r="A1238" s="113" t="s">
        <v>3165</v>
      </c>
      <c r="B1238" s="113" t="s">
        <v>383</v>
      </c>
      <c r="C1238" s="113">
        <v>18.23</v>
      </c>
      <c r="D1238" s="113">
        <v>18.28</v>
      </c>
      <c r="E1238" s="113">
        <v>18.22</v>
      </c>
      <c r="F1238" s="113">
        <v>18.28</v>
      </c>
      <c r="G1238" s="113">
        <v>18.28</v>
      </c>
      <c r="H1238" s="113">
        <v>18.23</v>
      </c>
      <c r="I1238" s="113">
        <v>16445</v>
      </c>
      <c r="J1238" s="113">
        <v>299862.73</v>
      </c>
      <c r="K1238" s="115">
        <v>43529</v>
      </c>
      <c r="L1238" s="113">
        <v>33</v>
      </c>
      <c r="M1238" s="113" t="s">
        <v>3166</v>
      </c>
      <c r="N1238" s="351"/>
    </row>
    <row r="1239" spans="1:14">
      <c r="A1239" s="113" t="s">
        <v>3092</v>
      </c>
      <c r="B1239" s="113" t="s">
        <v>383</v>
      </c>
      <c r="C1239" s="113">
        <v>26.7</v>
      </c>
      <c r="D1239" s="113">
        <v>29.9</v>
      </c>
      <c r="E1239" s="113">
        <v>26.7</v>
      </c>
      <c r="F1239" s="113">
        <v>28.95</v>
      </c>
      <c r="G1239" s="113">
        <v>28.8</v>
      </c>
      <c r="H1239" s="113">
        <v>27.8</v>
      </c>
      <c r="I1239" s="113">
        <v>48193</v>
      </c>
      <c r="J1239" s="113">
        <v>1393091.3</v>
      </c>
      <c r="K1239" s="115">
        <v>43529</v>
      </c>
      <c r="L1239" s="113">
        <v>396</v>
      </c>
      <c r="M1239" s="113" t="s">
        <v>3093</v>
      </c>
      <c r="N1239" s="351"/>
    </row>
    <row r="1240" spans="1:14">
      <c r="A1240" s="113" t="s">
        <v>1424</v>
      </c>
      <c r="B1240" s="113" t="s">
        <v>383</v>
      </c>
      <c r="C1240" s="113">
        <v>182.5</v>
      </c>
      <c r="D1240" s="113">
        <v>185.95</v>
      </c>
      <c r="E1240" s="113">
        <v>177.3</v>
      </c>
      <c r="F1240" s="113">
        <v>183.9</v>
      </c>
      <c r="G1240" s="113">
        <v>183.8</v>
      </c>
      <c r="H1240" s="113">
        <v>177.75</v>
      </c>
      <c r="I1240" s="113">
        <v>16078</v>
      </c>
      <c r="J1240" s="113">
        <v>2947917.9</v>
      </c>
      <c r="K1240" s="115">
        <v>43529</v>
      </c>
      <c r="L1240" s="113">
        <v>443</v>
      </c>
      <c r="M1240" s="113" t="s">
        <v>1425</v>
      </c>
      <c r="N1240" s="351"/>
    </row>
    <row r="1241" spans="1:14">
      <c r="A1241" s="113" t="s">
        <v>1426</v>
      </c>
      <c r="B1241" s="113" t="s">
        <v>383</v>
      </c>
      <c r="C1241" s="113">
        <v>48</v>
      </c>
      <c r="D1241" s="113">
        <v>48.75</v>
      </c>
      <c r="E1241" s="113">
        <v>47.6</v>
      </c>
      <c r="F1241" s="113">
        <v>47.95</v>
      </c>
      <c r="G1241" s="113">
        <v>48.05</v>
      </c>
      <c r="H1241" s="113">
        <v>48</v>
      </c>
      <c r="I1241" s="113">
        <v>6600</v>
      </c>
      <c r="J1241" s="113">
        <v>316500.75</v>
      </c>
      <c r="K1241" s="115">
        <v>43529</v>
      </c>
      <c r="L1241" s="113">
        <v>157</v>
      </c>
      <c r="M1241" s="113" t="s">
        <v>1427</v>
      </c>
      <c r="N1241" s="351"/>
    </row>
    <row r="1242" spans="1:14">
      <c r="A1242" s="113" t="s">
        <v>2470</v>
      </c>
      <c r="B1242" s="113" t="s">
        <v>383</v>
      </c>
      <c r="C1242" s="113">
        <v>2.8</v>
      </c>
      <c r="D1242" s="113">
        <v>3.2</v>
      </c>
      <c r="E1242" s="113">
        <v>2.8</v>
      </c>
      <c r="F1242" s="113">
        <v>3.1</v>
      </c>
      <c r="G1242" s="113">
        <v>3.1</v>
      </c>
      <c r="H1242" s="113">
        <v>2.8</v>
      </c>
      <c r="I1242" s="113">
        <v>1021666</v>
      </c>
      <c r="J1242" s="113">
        <v>3125503.7</v>
      </c>
      <c r="K1242" s="115">
        <v>43529</v>
      </c>
      <c r="L1242" s="113">
        <v>383</v>
      </c>
      <c r="M1242" s="113" t="s">
        <v>2471</v>
      </c>
      <c r="N1242" s="351"/>
    </row>
    <row r="1243" spans="1:14">
      <c r="A1243" s="113" t="s">
        <v>1428</v>
      </c>
      <c r="B1243" s="113" t="s">
        <v>383</v>
      </c>
      <c r="C1243" s="113">
        <v>2.85</v>
      </c>
      <c r="D1243" s="113">
        <v>3.15</v>
      </c>
      <c r="E1243" s="113">
        <v>2.8</v>
      </c>
      <c r="F1243" s="113">
        <v>3.1</v>
      </c>
      <c r="G1243" s="113">
        <v>3.1</v>
      </c>
      <c r="H1243" s="113">
        <v>2.8</v>
      </c>
      <c r="I1243" s="113">
        <v>3590701</v>
      </c>
      <c r="J1243" s="113">
        <v>10997075.050000001</v>
      </c>
      <c r="K1243" s="115">
        <v>43529</v>
      </c>
      <c r="L1243" s="113">
        <v>1193</v>
      </c>
      <c r="M1243" s="113" t="s">
        <v>1429</v>
      </c>
      <c r="N1243" s="351"/>
    </row>
    <row r="1244" spans="1:14">
      <c r="A1244" s="113" t="s">
        <v>1430</v>
      </c>
      <c r="B1244" s="113" t="s">
        <v>383</v>
      </c>
      <c r="C1244" s="113">
        <v>279.64999999999998</v>
      </c>
      <c r="D1244" s="113">
        <v>288</v>
      </c>
      <c r="E1244" s="113">
        <v>279</v>
      </c>
      <c r="F1244" s="113">
        <v>281.64999999999998</v>
      </c>
      <c r="G1244" s="113">
        <v>279</v>
      </c>
      <c r="H1244" s="113">
        <v>278.75</v>
      </c>
      <c r="I1244" s="113">
        <v>13653</v>
      </c>
      <c r="J1244" s="113">
        <v>3864196.45</v>
      </c>
      <c r="K1244" s="115">
        <v>43529</v>
      </c>
      <c r="L1244" s="113">
        <v>1168</v>
      </c>
      <c r="M1244" s="113" t="s">
        <v>1431</v>
      </c>
      <c r="N1244" s="351"/>
    </row>
    <row r="1245" spans="1:14">
      <c r="A1245" s="113" t="s">
        <v>3278</v>
      </c>
      <c r="B1245" s="113" t="s">
        <v>3181</v>
      </c>
      <c r="C1245" s="113">
        <v>2.65</v>
      </c>
      <c r="D1245" s="113">
        <v>2.7</v>
      </c>
      <c r="E1245" s="113">
        <v>2.6</v>
      </c>
      <c r="F1245" s="113">
        <v>2.7</v>
      </c>
      <c r="G1245" s="113">
        <v>2.7</v>
      </c>
      <c r="H1245" s="113">
        <v>2.6</v>
      </c>
      <c r="I1245" s="113">
        <v>21145</v>
      </c>
      <c r="J1245" s="113">
        <v>56607.9</v>
      </c>
      <c r="K1245" s="115">
        <v>43529</v>
      </c>
      <c r="L1245" s="113">
        <v>46</v>
      </c>
      <c r="M1245" s="113" t="s">
        <v>3279</v>
      </c>
      <c r="N1245" s="351"/>
    </row>
    <row r="1246" spans="1:14">
      <c r="A1246" s="113" t="s">
        <v>1432</v>
      </c>
      <c r="B1246" s="113" t="s">
        <v>383</v>
      </c>
      <c r="C1246" s="113">
        <v>102.3</v>
      </c>
      <c r="D1246" s="113">
        <v>110</v>
      </c>
      <c r="E1246" s="113">
        <v>101.7</v>
      </c>
      <c r="F1246" s="113">
        <v>107.6</v>
      </c>
      <c r="G1246" s="113">
        <v>107.6</v>
      </c>
      <c r="H1246" s="113">
        <v>101.45</v>
      </c>
      <c r="I1246" s="113">
        <v>174009</v>
      </c>
      <c r="J1246" s="113">
        <v>18466711.699999999</v>
      </c>
      <c r="K1246" s="115">
        <v>43529</v>
      </c>
      <c r="L1246" s="113">
        <v>2467</v>
      </c>
      <c r="M1246" s="113" t="s">
        <v>1433</v>
      </c>
      <c r="N1246" s="351"/>
    </row>
    <row r="1247" spans="1:14">
      <c r="A1247" s="113" t="s">
        <v>1434</v>
      </c>
      <c r="B1247" s="113" t="s">
        <v>3181</v>
      </c>
      <c r="C1247" s="113">
        <v>6</v>
      </c>
      <c r="D1247" s="113">
        <v>6.1</v>
      </c>
      <c r="E1247" s="113">
        <v>5.8</v>
      </c>
      <c r="F1247" s="113">
        <v>6.1</v>
      </c>
      <c r="G1247" s="113">
        <v>6.1</v>
      </c>
      <c r="H1247" s="113">
        <v>5.9</v>
      </c>
      <c r="I1247" s="113">
        <v>514014</v>
      </c>
      <c r="J1247" s="113">
        <v>3105090.15</v>
      </c>
      <c r="K1247" s="115">
        <v>43529</v>
      </c>
      <c r="L1247" s="113">
        <v>766</v>
      </c>
      <c r="M1247" s="113" t="s">
        <v>1435</v>
      </c>
      <c r="N1247" s="351"/>
    </row>
    <row r="1248" spans="1:14">
      <c r="A1248" s="113" t="s">
        <v>1436</v>
      </c>
      <c r="B1248" s="113" t="s">
        <v>383</v>
      </c>
      <c r="C1248" s="113">
        <v>312.2</v>
      </c>
      <c r="D1248" s="113">
        <v>338.5</v>
      </c>
      <c r="E1248" s="113">
        <v>312.14999999999998</v>
      </c>
      <c r="F1248" s="113">
        <v>334.85</v>
      </c>
      <c r="G1248" s="113">
        <v>334.55</v>
      </c>
      <c r="H1248" s="113">
        <v>313.55</v>
      </c>
      <c r="I1248" s="113">
        <v>63484</v>
      </c>
      <c r="J1248" s="113">
        <v>21096318</v>
      </c>
      <c r="K1248" s="115">
        <v>43529</v>
      </c>
      <c r="L1248" s="113">
        <v>2827</v>
      </c>
      <c r="M1248" s="113" t="s">
        <v>1437</v>
      </c>
      <c r="N1248" s="351"/>
    </row>
    <row r="1249" spans="1:14">
      <c r="A1249" s="113" t="s">
        <v>1438</v>
      </c>
      <c r="B1249" s="113" t="s">
        <v>383</v>
      </c>
      <c r="C1249" s="113">
        <v>495</v>
      </c>
      <c r="D1249" s="113">
        <v>528</v>
      </c>
      <c r="E1249" s="113">
        <v>488</v>
      </c>
      <c r="F1249" s="113">
        <v>492.65</v>
      </c>
      <c r="G1249" s="113">
        <v>488</v>
      </c>
      <c r="H1249" s="113">
        <v>494.2</v>
      </c>
      <c r="I1249" s="113">
        <v>15062</v>
      </c>
      <c r="J1249" s="113">
        <v>7437321.4000000004</v>
      </c>
      <c r="K1249" s="115">
        <v>43529</v>
      </c>
      <c r="L1249" s="113">
        <v>172</v>
      </c>
      <c r="M1249" s="113" t="s">
        <v>1439</v>
      </c>
      <c r="N1249" s="351"/>
    </row>
    <row r="1250" spans="1:14">
      <c r="A1250" s="113" t="s">
        <v>3557</v>
      </c>
      <c r="B1250" s="113" t="s">
        <v>383</v>
      </c>
      <c r="C1250" s="113">
        <v>2.5499999999999998</v>
      </c>
      <c r="D1250" s="113">
        <v>2.5499999999999998</v>
      </c>
      <c r="E1250" s="113">
        <v>2.5499999999999998</v>
      </c>
      <c r="F1250" s="113">
        <v>2.5499999999999998</v>
      </c>
      <c r="G1250" s="113">
        <v>2.5499999999999998</v>
      </c>
      <c r="H1250" s="113">
        <v>2.65</v>
      </c>
      <c r="I1250" s="113">
        <v>1230</v>
      </c>
      <c r="J1250" s="113">
        <v>3136.5</v>
      </c>
      <c r="K1250" s="115">
        <v>43529</v>
      </c>
      <c r="L1250" s="113">
        <v>5</v>
      </c>
      <c r="M1250" s="113" t="s">
        <v>3558</v>
      </c>
      <c r="N1250" s="351"/>
    </row>
    <row r="1251" spans="1:14">
      <c r="A1251" s="113" t="s">
        <v>2605</v>
      </c>
      <c r="B1251" s="113" t="s">
        <v>383</v>
      </c>
      <c r="C1251" s="113">
        <v>4.25</v>
      </c>
      <c r="D1251" s="113">
        <v>4.25</v>
      </c>
      <c r="E1251" s="113">
        <v>4.25</v>
      </c>
      <c r="F1251" s="113">
        <v>4.25</v>
      </c>
      <c r="G1251" s="113">
        <v>4.25</v>
      </c>
      <c r="H1251" s="113">
        <v>4.05</v>
      </c>
      <c r="I1251" s="113">
        <v>9655</v>
      </c>
      <c r="J1251" s="113">
        <v>41033.75</v>
      </c>
      <c r="K1251" s="115">
        <v>43529</v>
      </c>
      <c r="L1251" s="113">
        <v>18</v>
      </c>
      <c r="M1251" s="113" t="s">
        <v>2606</v>
      </c>
      <c r="N1251" s="351"/>
    </row>
    <row r="1252" spans="1:14">
      <c r="A1252" s="113" t="s">
        <v>1440</v>
      </c>
      <c r="B1252" s="113" t="s">
        <v>383</v>
      </c>
      <c r="C1252" s="113">
        <v>210</v>
      </c>
      <c r="D1252" s="113">
        <v>225.7</v>
      </c>
      <c r="E1252" s="113">
        <v>210</v>
      </c>
      <c r="F1252" s="113">
        <v>223.25</v>
      </c>
      <c r="G1252" s="113">
        <v>222.85</v>
      </c>
      <c r="H1252" s="113">
        <v>206.85</v>
      </c>
      <c r="I1252" s="113">
        <v>981211</v>
      </c>
      <c r="J1252" s="113">
        <v>217449534.44999999</v>
      </c>
      <c r="K1252" s="115">
        <v>43529</v>
      </c>
      <c r="L1252" s="113">
        <v>11945</v>
      </c>
      <c r="M1252" s="113" t="s">
        <v>1441</v>
      </c>
      <c r="N1252" s="351"/>
    </row>
    <row r="1253" spans="1:14">
      <c r="A1253" s="113" t="s">
        <v>1442</v>
      </c>
      <c r="B1253" s="113" t="s">
        <v>383</v>
      </c>
      <c r="C1253" s="113">
        <v>83.45</v>
      </c>
      <c r="D1253" s="113">
        <v>93.45</v>
      </c>
      <c r="E1253" s="113">
        <v>83.45</v>
      </c>
      <c r="F1253" s="113">
        <v>89.95</v>
      </c>
      <c r="G1253" s="113">
        <v>89.15</v>
      </c>
      <c r="H1253" s="113">
        <v>84.2</v>
      </c>
      <c r="I1253" s="113">
        <v>20973</v>
      </c>
      <c r="J1253" s="113">
        <v>1884732.4</v>
      </c>
      <c r="K1253" s="115">
        <v>43529</v>
      </c>
      <c r="L1253" s="113">
        <v>343</v>
      </c>
      <c r="M1253" s="113" t="s">
        <v>1443</v>
      </c>
      <c r="N1253" s="351"/>
    </row>
    <row r="1254" spans="1:14">
      <c r="A1254" s="113" t="s">
        <v>3384</v>
      </c>
      <c r="B1254" s="113" t="s">
        <v>383</v>
      </c>
      <c r="C1254" s="113">
        <v>91</v>
      </c>
      <c r="D1254" s="113">
        <v>91</v>
      </c>
      <c r="E1254" s="113">
        <v>83.2</v>
      </c>
      <c r="F1254" s="113">
        <v>85</v>
      </c>
      <c r="G1254" s="113">
        <v>83.2</v>
      </c>
      <c r="H1254" s="113">
        <v>92.05</v>
      </c>
      <c r="I1254" s="113">
        <v>221965</v>
      </c>
      <c r="J1254" s="113">
        <v>19956495.550000001</v>
      </c>
      <c r="K1254" s="115">
        <v>43529</v>
      </c>
      <c r="L1254" s="113">
        <v>1183</v>
      </c>
      <c r="M1254" s="113" t="s">
        <v>3385</v>
      </c>
      <c r="N1254" s="351"/>
    </row>
    <row r="1255" spans="1:14">
      <c r="A1255" s="113" t="s">
        <v>1444</v>
      </c>
      <c r="B1255" s="113" t="s">
        <v>383</v>
      </c>
      <c r="C1255" s="113">
        <v>626</v>
      </c>
      <c r="D1255" s="113">
        <v>654.04999999999995</v>
      </c>
      <c r="E1255" s="113">
        <v>612.85</v>
      </c>
      <c r="F1255" s="113">
        <v>641.25</v>
      </c>
      <c r="G1255" s="113">
        <v>638.1</v>
      </c>
      <c r="H1255" s="113">
        <v>603.45000000000005</v>
      </c>
      <c r="I1255" s="113">
        <v>14814</v>
      </c>
      <c r="J1255" s="113">
        <v>9457978.25</v>
      </c>
      <c r="K1255" s="115">
        <v>43529</v>
      </c>
      <c r="L1255" s="113">
        <v>646</v>
      </c>
      <c r="M1255" s="113" t="s">
        <v>1445</v>
      </c>
      <c r="N1255" s="351"/>
    </row>
    <row r="1256" spans="1:14">
      <c r="A1256" s="113" t="s">
        <v>137</v>
      </c>
      <c r="B1256" s="113" t="s">
        <v>383</v>
      </c>
      <c r="C1256" s="113">
        <v>52.5</v>
      </c>
      <c r="D1256" s="113">
        <v>55.35</v>
      </c>
      <c r="E1256" s="113">
        <v>52.25</v>
      </c>
      <c r="F1256" s="113">
        <v>55.05</v>
      </c>
      <c r="G1256" s="113">
        <v>55.15</v>
      </c>
      <c r="H1256" s="113">
        <v>52.35</v>
      </c>
      <c r="I1256" s="113">
        <v>31584607</v>
      </c>
      <c r="J1256" s="113">
        <v>1719555838.8499999</v>
      </c>
      <c r="K1256" s="115">
        <v>43529</v>
      </c>
      <c r="L1256" s="113">
        <v>51863</v>
      </c>
      <c r="M1256" s="113" t="s">
        <v>1446</v>
      </c>
      <c r="N1256" s="351"/>
    </row>
    <row r="1257" spans="1:14">
      <c r="A1257" s="113" t="s">
        <v>3280</v>
      </c>
      <c r="B1257" s="113" t="s">
        <v>383</v>
      </c>
      <c r="C1257" s="113">
        <v>10.95</v>
      </c>
      <c r="D1257" s="113">
        <v>11.9</v>
      </c>
      <c r="E1257" s="113">
        <v>10.6</v>
      </c>
      <c r="F1257" s="113">
        <v>11.85</v>
      </c>
      <c r="G1257" s="113">
        <v>11.8</v>
      </c>
      <c r="H1257" s="113">
        <v>10.9</v>
      </c>
      <c r="I1257" s="113">
        <v>147757</v>
      </c>
      <c r="J1257" s="113">
        <v>1702322.6</v>
      </c>
      <c r="K1257" s="115">
        <v>43529</v>
      </c>
      <c r="L1257" s="113">
        <v>626</v>
      </c>
      <c r="M1257" s="113" t="s">
        <v>3281</v>
      </c>
      <c r="N1257" s="351"/>
    </row>
    <row r="1258" spans="1:14">
      <c r="A1258" s="113" t="s">
        <v>1447</v>
      </c>
      <c r="B1258" s="113" t="s">
        <v>383</v>
      </c>
      <c r="C1258" s="113">
        <v>289.5</v>
      </c>
      <c r="D1258" s="113">
        <v>289.5</v>
      </c>
      <c r="E1258" s="113">
        <v>282.75</v>
      </c>
      <c r="F1258" s="113">
        <v>284.7</v>
      </c>
      <c r="G1258" s="113">
        <v>284</v>
      </c>
      <c r="H1258" s="113">
        <v>279.75</v>
      </c>
      <c r="I1258" s="113">
        <v>10381</v>
      </c>
      <c r="J1258" s="113">
        <v>2971614.3</v>
      </c>
      <c r="K1258" s="115">
        <v>43529</v>
      </c>
      <c r="L1258" s="113">
        <v>340</v>
      </c>
      <c r="M1258" s="113" t="s">
        <v>1448</v>
      </c>
      <c r="N1258" s="351"/>
    </row>
    <row r="1259" spans="1:14">
      <c r="A1259" s="113" t="s">
        <v>2472</v>
      </c>
      <c r="B1259" s="113" t="s">
        <v>383</v>
      </c>
      <c r="C1259" s="113">
        <v>33.85</v>
      </c>
      <c r="D1259" s="113">
        <v>34.700000000000003</v>
      </c>
      <c r="E1259" s="113">
        <v>33.35</v>
      </c>
      <c r="F1259" s="113">
        <v>34.4</v>
      </c>
      <c r="G1259" s="113">
        <v>34.4</v>
      </c>
      <c r="H1259" s="113">
        <v>33.549999999999997</v>
      </c>
      <c r="I1259" s="113">
        <v>584119</v>
      </c>
      <c r="J1259" s="113">
        <v>19944971.449999999</v>
      </c>
      <c r="K1259" s="115">
        <v>43529</v>
      </c>
      <c r="L1259" s="113">
        <v>1592</v>
      </c>
      <c r="M1259" s="113" t="s">
        <v>3152</v>
      </c>
      <c r="N1259" s="351"/>
    </row>
    <row r="1260" spans="1:14">
      <c r="A1260" s="113" t="s">
        <v>3094</v>
      </c>
      <c r="B1260" s="113" t="s">
        <v>383</v>
      </c>
      <c r="C1260" s="113">
        <v>229.25</v>
      </c>
      <c r="D1260" s="113">
        <v>232.95</v>
      </c>
      <c r="E1260" s="113">
        <v>222.95</v>
      </c>
      <c r="F1260" s="113">
        <v>231.3</v>
      </c>
      <c r="G1260" s="113">
        <v>231</v>
      </c>
      <c r="H1260" s="113">
        <v>226.2</v>
      </c>
      <c r="I1260" s="113">
        <v>20127</v>
      </c>
      <c r="J1260" s="113">
        <v>4579495.3499999996</v>
      </c>
      <c r="K1260" s="115">
        <v>43529</v>
      </c>
      <c r="L1260" s="113">
        <v>677</v>
      </c>
      <c r="M1260" s="113" t="s">
        <v>3095</v>
      </c>
      <c r="N1260" s="351"/>
    </row>
    <row r="1261" spans="1:14">
      <c r="A1261" s="113" t="s">
        <v>2473</v>
      </c>
      <c r="B1261" s="113" t="s">
        <v>383</v>
      </c>
      <c r="C1261" s="113">
        <v>62.55</v>
      </c>
      <c r="D1261" s="113">
        <v>70</v>
      </c>
      <c r="E1261" s="113">
        <v>62.55</v>
      </c>
      <c r="F1261" s="113">
        <v>67</v>
      </c>
      <c r="G1261" s="113">
        <v>67</v>
      </c>
      <c r="H1261" s="113">
        <v>62.55</v>
      </c>
      <c r="I1261" s="113">
        <v>1560</v>
      </c>
      <c r="J1261" s="113">
        <v>100779.2</v>
      </c>
      <c r="K1261" s="115">
        <v>43529</v>
      </c>
      <c r="L1261" s="113">
        <v>23</v>
      </c>
      <c r="M1261" s="113" t="s">
        <v>2474</v>
      </c>
      <c r="N1261" s="351"/>
    </row>
    <row r="1262" spans="1:14">
      <c r="A1262" s="113" t="s">
        <v>3507</v>
      </c>
      <c r="B1262" s="113" t="s">
        <v>383</v>
      </c>
      <c r="C1262" s="113">
        <v>20</v>
      </c>
      <c r="D1262" s="113">
        <v>20</v>
      </c>
      <c r="E1262" s="113">
        <v>20</v>
      </c>
      <c r="F1262" s="113">
        <v>20</v>
      </c>
      <c r="G1262" s="113">
        <v>20</v>
      </c>
      <c r="H1262" s="113">
        <v>20</v>
      </c>
      <c r="I1262" s="113">
        <v>20</v>
      </c>
      <c r="J1262" s="113">
        <v>400</v>
      </c>
      <c r="K1262" s="115">
        <v>43529</v>
      </c>
      <c r="L1262" s="113">
        <v>1</v>
      </c>
      <c r="M1262" s="113" t="s">
        <v>3508</v>
      </c>
      <c r="N1262" s="351"/>
    </row>
    <row r="1263" spans="1:14">
      <c r="A1263" s="113" t="s">
        <v>2475</v>
      </c>
      <c r="B1263" s="113" t="s">
        <v>383</v>
      </c>
      <c r="C1263" s="113">
        <v>5.4</v>
      </c>
      <c r="D1263" s="113">
        <v>5.4</v>
      </c>
      <c r="E1263" s="113">
        <v>4.95</v>
      </c>
      <c r="F1263" s="113">
        <v>5.35</v>
      </c>
      <c r="G1263" s="113">
        <v>5.4</v>
      </c>
      <c r="H1263" s="113">
        <v>5.05</v>
      </c>
      <c r="I1263" s="113">
        <v>39366</v>
      </c>
      <c r="J1263" s="113">
        <v>208328</v>
      </c>
      <c r="K1263" s="115">
        <v>43529</v>
      </c>
      <c r="L1263" s="113">
        <v>79</v>
      </c>
      <c r="M1263" s="113" t="s">
        <v>2476</v>
      </c>
      <c r="N1263" s="351"/>
    </row>
    <row r="1264" spans="1:14">
      <c r="A1264" s="113" t="s">
        <v>1449</v>
      </c>
      <c r="B1264" s="113" t="s">
        <v>383</v>
      </c>
      <c r="C1264" s="113">
        <v>124.5</v>
      </c>
      <c r="D1264" s="113">
        <v>132</v>
      </c>
      <c r="E1264" s="113">
        <v>122.7</v>
      </c>
      <c r="F1264" s="113">
        <v>127.85</v>
      </c>
      <c r="G1264" s="113">
        <v>128.30000000000001</v>
      </c>
      <c r="H1264" s="113">
        <v>122.7</v>
      </c>
      <c r="I1264" s="113">
        <v>10940</v>
      </c>
      <c r="J1264" s="113">
        <v>1392721.6</v>
      </c>
      <c r="K1264" s="115">
        <v>43529</v>
      </c>
      <c r="L1264" s="113">
        <v>313</v>
      </c>
      <c r="M1264" s="113" t="s">
        <v>1450</v>
      </c>
      <c r="N1264" s="351"/>
    </row>
    <row r="1265" spans="1:14">
      <c r="A1265" s="113" t="s">
        <v>2302</v>
      </c>
      <c r="B1265" s="113" t="s">
        <v>383</v>
      </c>
      <c r="C1265" s="113">
        <v>4.25</v>
      </c>
      <c r="D1265" s="113">
        <v>4.95</v>
      </c>
      <c r="E1265" s="113">
        <v>3.8</v>
      </c>
      <c r="F1265" s="113">
        <v>4.4000000000000004</v>
      </c>
      <c r="G1265" s="113">
        <v>4.4000000000000004</v>
      </c>
      <c r="H1265" s="113">
        <v>4.1500000000000004</v>
      </c>
      <c r="I1265" s="113">
        <v>78241</v>
      </c>
      <c r="J1265" s="113">
        <v>341583.15</v>
      </c>
      <c r="K1265" s="115">
        <v>43529</v>
      </c>
      <c r="L1265" s="113">
        <v>186</v>
      </c>
      <c r="M1265" s="113" t="s">
        <v>2303</v>
      </c>
      <c r="N1265" s="351"/>
    </row>
    <row r="1266" spans="1:14">
      <c r="A1266" s="113" t="s">
        <v>2145</v>
      </c>
      <c r="B1266" s="113" t="s">
        <v>383</v>
      </c>
      <c r="C1266" s="113">
        <v>13.5</v>
      </c>
      <c r="D1266" s="113">
        <v>13.7</v>
      </c>
      <c r="E1266" s="113">
        <v>13.35</v>
      </c>
      <c r="F1266" s="113">
        <v>13.65</v>
      </c>
      <c r="G1266" s="113">
        <v>13.65</v>
      </c>
      <c r="H1266" s="113">
        <v>13.5</v>
      </c>
      <c r="I1266" s="113">
        <v>16600</v>
      </c>
      <c r="J1266" s="113">
        <v>226152.95</v>
      </c>
      <c r="K1266" s="115">
        <v>43529</v>
      </c>
      <c r="L1266" s="113">
        <v>97</v>
      </c>
      <c r="M1266" s="113" t="s">
        <v>2146</v>
      </c>
      <c r="N1266" s="351"/>
    </row>
    <row r="1267" spans="1:14">
      <c r="A1267" s="113" t="s">
        <v>1451</v>
      </c>
      <c r="B1267" s="113" t="s">
        <v>383</v>
      </c>
      <c r="C1267" s="113">
        <v>734.3</v>
      </c>
      <c r="D1267" s="113">
        <v>788.9</v>
      </c>
      <c r="E1267" s="113">
        <v>733.7</v>
      </c>
      <c r="F1267" s="113">
        <v>760.95</v>
      </c>
      <c r="G1267" s="113">
        <v>768</v>
      </c>
      <c r="H1267" s="113">
        <v>739.6</v>
      </c>
      <c r="I1267" s="113">
        <v>1377</v>
      </c>
      <c r="J1267" s="113">
        <v>1048612.6000000001</v>
      </c>
      <c r="K1267" s="115">
        <v>43529</v>
      </c>
      <c r="L1267" s="113">
        <v>223</v>
      </c>
      <c r="M1267" s="113" t="s">
        <v>1452</v>
      </c>
      <c r="N1267" s="351"/>
    </row>
    <row r="1268" spans="1:14">
      <c r="A1268" s="113" t="s">
        <v>2825</v>
      </c>
      <c r="B1268" s="113" t="s">
        <v>383</v>
      </c>
      <c r="C1268" s="113">
        <v>291.3</v>
      </c>
      <c r="D1268" s="113">
        <v>300.25</v>
      </c>
      <c r="E1268" s="113">
        <v>287.64999999999998</v>
      </c>
      <c r="F1268" s="113">
        <v>298.60000000000002</v>
      </c>
      <c r="G1268" s="113">
        <v>298</v>
      </c>
      <c r="H1268" s="113">
        <v>287.10000000000002</v>
      </c>
      <c r="I1268" s="113">
        <v>11616</v>
      </c>
      <c r="J1268" s="113">
        <v>3432185.5</v>
      </c>
      <c r="K1268" s="115">
        <v>43529</v>
      </c>
      <c r="L1268" s="113">
        <v>634</v>
      </c>
      <c r="M1268" s="113" t="s">
        <v>2826</v>
      </c>
      <c r="N1268" s="351"/>
    </row>
    <row r="1269" spans="1:14">
      <c r="A1269" s="113" t="s">
        <v>3096</v>
      </c>
      <c r="B1269" s="113" t="s">
        <v>383</v>
      </c>
      <c r="C1269" s="113">
        <v>59</v>
      </c>
      <c r="D1269" s="113">
        <v>63.2</v>
      </c>
      <c r="E1269" s="113">
        <v>58</v>
      </c>
      <c r="F1269" s="113">
        <v>61.7</v>
      </c>
      <c r="G1269" s="113">
        <v>61.1</v>
      </c>
      <c r="H1269" s="113">
        <v>58.2</v>
      </c>
      <c r="I1269" s="113">
        <v>20552</v>
      </c>
      <c r="J1269" s="113">
        <v>1251366.2</v>
      </c>
      <c r="K1269" s="115">
        <v>43529</v>
      </c>
      <c r="L1269" s="113">
        <v>316</v>
      </c>
      <c r="M1269" s="113" t="s">
        <v>3097</v>
      </c>
      <c r="N1269" s="351"/>
    </row>
    <row r="1270" spans="1:14">
      <c r="A1270" s="113" t="s">
        <v>1453</v>
      </c>
      <c r="B1270" s="113" t="s">
        <v>383</v>
      </c>
      <c r="C1270" s="113">
        <v>60.5</v>
      </c>
      <c r="D1270" s="113">
        <v>63.85</v>
      </c>
      <c r="E1270" s="113">
        <v>59.7</v>
      </c>
      <c r="F1270" s="113">
        <v>62.65</v>
      </c>
      <c r="G1270" s="113">
        <v>62.85</v>
      </c>
      <c r="H1270" s="113">
        <v>60.1</v>
      </c>
      <c r="I1270" s="113">
        <v>238110</v>
      </c>
      <c r="J1270" s="113">
        <v>14946578.35</v>
      </c>
      <c r="K1270" s="115">
        <v>43529</v>
      </c>
      <c r="L1270" s="113">
        <v>1180</v>
      </c>
      <c r="M1270" s="113" t="s">
        <v>3098</v>
      </c>
      <c r="N1270" s="351"/>
    </row>
    <row r="1271" spans="1:14">
      <c r="A1271" s="113" t="s">
        <v>3120</v>
      </c>
      <c r="B1271" s="113" t="s">
        <v>383</v>
      </c>
      <c r="C1271" s="113">
        <v>21.95</v>
      </c>
      <c r="D1271" s="113">
        <v>23.95</v>
      </c>
      <c r="E1271" s="113">
        <v>21.95</v>
      </c>
      <c r="F1271" s="113">
        <v>23.05</v>
      </c>
      <c r="G1271" s="113">
        <v>23.85</v>
      </c>
      <c r="H1271" s="113">
        <v>22.85</v>
      </c>
      <c r="I1271" s="113">
        <v>1558</v>
      </c>
      <c r="J1271" s="113">
        <v>36554.400000000001</v>
      </c>
      <c r="K1271" s="115">
        <v>43529</v>
      </c>
      <c r="L1271" s="113">
        <v>26</v>
      </c>
      <c r="M1271" s="113" t="s">
        <v>3121</v>
      </c>
      <c r="N1271" s="351"/>
    </row>
    <row r="1272" spans="1:14">
      <c r="A1272" s="113" t="s">
        <v>1454</v>
      </c>
      <c r="B1272" s="113" t="s">
        <v>383</v>
      </c>
      <c r="C1272" s="113">
        <v>95.8</v>
      </c>
      <c r="D1272" s="113">
        <v>98.25</v>
      </c>
      <c r="E1272" s="113">
        <v>94.5</v>
      </c>
      <c r="F1272" s="113">
        <v>98.05</v>
      </c>
      <c r="G1272" s="113">
        <v>98.1</v>
      </c>
      <c r="H1272" s="113">
        <v>94.4</v>
      </c>
      <c r="I1272" s="113">
        <v>274054</v>
      </c>
      <c r="J1272" s="113">
        <v>26632045.75</v>
      </c>
      <c r="K1272" s="115">
        <v>43529</v>
      </c>
      <c r="L1272" s="113">
        <v>797</v>
      </c>
      <c r="M1272" s="113" t="s">
        <v>1455</v>
      </c>
      <c r="N1272" s="351"/>
    </row>
    <row r="1273" spans="1:14">
      <c r="A1273" s="113" t="s">
        <v>208</v>
      </c>
      <c r="B1273" s="113" t="s">
        <v>383</v>
      </c>
      <c r="C1273" s="113">
        <v>5870</v>
      </c>
      <c r="D1273" s="113">
        <v>5980</v>
      </c>
      <c r="E1273" s="113">
        <v>5770</v>
      </c>
      <c r="F1273" s="113">
        <v>5788.8</v>
      </c>
      <c r="G1273" s="113">
        <v>5780</v>
      </c>
      <c r="H1273" s="113">
        <v>5877.25</v>
      </c>
      <c r="I1273" s="113">
        <v>24312</v>
      </c>
      <c r="J1273" s="113">
        <v>141761685.44999999</v>
      </c>
      <c r="K1273" s="115">
        <v>43529</v>
      </c>
      <c r="L1273" s="113">
        <v>6743</v>
      </c>
      <c r="M1273" s="113" t="s">
        <v>1456</v>
      </c>
      <c r="N1273" s="351"/>
    </row>
    <row r="1274" spans="1:14">
      <c r="A1274" s="113" t="s">
        <v>2477</v>
      </c>
      <c r="B1274" s="113" t="s">
        <v>383</v>
      </c>
      <c r="C1274" s="113">
        <v>8.75</v>
      </c>
      <c r="D1274" s="113">
        <v>10</v>
      </c>
      <c r="E1274" s="113">
        <v>8.75</v>
      </c>
      <c r="F1274" s="113">
        <v>9.6999999999999993</v>
      </c>
      <c r="G1274" s="113">
        <v>9.9</v>
      </c>
      <c r="H1274" s="113">
        <v>8.6999999999999993</v>
      </c>
      <c r="I1274" s="113">
        <v>5181292</v>
      </c>
      <c r="J1274" s="113">
        <v>49048192.100000001</v>
      </c>
      <c r="K1274" s="115">
        <v>43529</v>
      </c>
      <c r="L1274" s="113">
        <v>3995</v>
      </c>
      <c r="M1274" s="113" t="s">
        <v>2478</v>
      </c>
      <c r="N1274" s="351"/>
    </row>
    <row r="1275" spans="1:14">
      <c r="A1275" s="113" t="s">
        <v>1457</v>
      </c>
      <c r="B1275" s="113" t="s">
        <v>383</v>
      </c>
      <c r="C1275" s="113">
        <v>278.10000000000002</v>
      </c>
      <c r="D1275" s="113">
        <v>305</v>
      </c>
      <c r="E1275" s="113">
        <v>278.05</v>
      </c>
      <c r="F1275" s="113">
        <v>300.10000000000002</v>
      </c>
      <c r="G1275" s="113">
        <v>303.2</v>
      </c>
      <c r="H1275" s="113">
        <v>278.10000000000002</v>
      </c>
      <c r="I1275" s="113">
        <v>105789</v>
      </c>
      <c r="J1275" s="113">
        <v>31022501.550000001</v>
      </c>
      <c r="K1275" s="115">
        <v>43529</v>
      </c>
      <c r="L1275" s="113">
        <v>2860</v>
      </c>
      <c r="M1275" s="113" t="s">
        <v>1458</v>
      </c>
      <c r="N1275" s="351"/>
    </row>
    <row r="1276" spans="1:14">
      <c r="A1276" s="113" t="s">
        <v>1459</v>
      </c>
      <c r="B1276" s="113" t="s">
        <v>383</v>
      </c>
      <c r="C1276" s="113">
        <v>569.4</v>
      </c>
      <c r="D1276" s="113">
        <v>616</v>
      </c>
      <c r="E1276" s="113">
        <v>567.5</v>
      </c>
      <c r="F1276" s="113">
        <v>609.65</v>
      </c>
      <c r="G1276" s="113">
        <v>607.25</v>
      </c>
      <c r="H1276" s="113">
        <v>565.75</v>
      </c>
      <c r="I1276" s="113">
        <v>38397</v>
      </c>
      <c r="J1276" s="113">
        <v>23040284.5</v>
      </c>
      <c r="K1276" s="115">
        <v>43529</v>
      </c>
      <c r="L1276" s="113">
        <v>1812</v>
      </c>
      <c r="M1276" s="113" t="s">
        <v>1460</v>
      </c>
      <c r="N1276" s="351"/>
    </row>
    <row r="1277" spans="1:14">
      <c r="A1277" s="113" t="s">
        <v>1461</v>
      </c>
      <c r="B1277" s="113" t="s">
        <v>383</v>
      </c>
      <c r="C1277" s="113">
        <v>25.65</v>
      </c>
      <c r="D1277" s="113">
        <v>28.55</v>
      </c>
      <c r="E1277" s="113">
        <v>25.65</v>
      </c>
      <c r="F1277" s="113">
        <v>28.05</v>
      </c>
      <c r="G1277" s="113">
        <v>28.15</v>
      </c>
      <c r="H1277" s="113">
        <v>25.55</v>
      </c>
      <c r="I1277" s="113">
        <v>38856</v>
      </c>
      <c r="J1277" s="113">
        <v>1054365.1000000001</v>
      </c>
      <c r="K1277" s="115">
        <v>43529</v>
      </c>
      <c r="L1277" s="113">
        <v>296</v>
      </c>
      <c r="M1277" s="113" t="s">
        <v>1462</v>
      </c>
      <c r="N1277" s="351"/>
    </row>
    <row r="1278" spans="1:14">
      <c r="A1278" s="113" t="s">
        <v>1463</v>
      </c>
      <c r="B1278" s="113" t="s">
        <v>383</v>
      </c>
      <c r="C1278" s="113">
        <v>624.95000000000005</v>
      </c>
      <c r="D1278" s="113">
        <v>640.15</v>
      </c>
      <c r="E1278" s="113">
        <v>619.6</v>
      </c>
      <c r="F1278" s="113">
        <v>636.04999999999995</v>
      </c>
      <c r="G1278" s="113">
        <v>636.9</v>
      </c>
      <c r="H1278" s="113">
        <v>621.20000000000005</v>
      </c>
      <c r="I1278" s="113">
        <v>16645</v>
      </c>
      <c r="J1278" s="113">
        <v>10540341.6</v>
      </c>
      <c r="K1278" s="115">
        <v>43529</v>
      </c>
      <c r="L1278" s="113">
        <v>2789</v>
      </c>
      <c r="M1278" s="113" t="s">
        <v>1464</v>
      </c>
      <c r="N1278" s="351"/>
    </row>
    <row r="1279" spans="1:14">
      <c r="A1279" s="113" t="s">
        <v>2479</v>
      </c>
      <c r="B1279" s="113" t="s">
        <v>383</v>
      </c>
      <c r="C1279" s="113">
        <v>105</v>
      </c>
      <c r="D1279" s="113">
        <v>107.9</v>
      </c>
      <c r="E1279" s="113">
        <v>104.45</v>
      </c>
      <c r="F1279" s="113">
        <v>107.65</v>
      </c>
      <c r="G1279" s="113">
        <v>107.05</v>
      </c>
      <c r="H1279" s="113">
        <v>106.1</v>
      </c>
      <c r="I1279" s="113">
        <v>13939</v>
      </c>
      <c r="J1279" s="113">
        <v>1492688.3</v>
      </c>
      <c r="K1279" s="115">
        <v>43529</v>
      </c>
      <c r="L1279" s="113">
        <v>25</v>
      </c>
      <c r="M1279" s="113" t="s">
        <v>2480</v>
      </c>
      <c r="N1279" s="351"/>
    </row>
    <row r="1280" spans="1:14">
      <c r="A1280" s="113" t="s">
        <v>1465</v>
      </c>
      <c r="B1280" s="113" t="s">
        <v>383</v>
      </c>
      <c r="C1280" s="113">
        <v>284.39999999999998</v>
      </c>
      <c r="D1280" s="113">
        <v>298</v>
      </c>
      <c r="E1280" s="113">
        <v>280.10000000000002</v>
      </c>
      <c r="F1280" s="113">
        <v>294.55</v>
      </c>
      <c r="G1280" s="113">
        <v>296</v>
      </c>
      <c r="H1280" s="113">
        <v>281.39999999999998</v>
      </c>
      <c r="I1280" s="113">
        <v>87730</v>
      </c>
      <c r="J1280" s="113">
        <v>25583320.199999999</v>
      </c>
      <c r="K1280" s="115">
        <v>43529</v>
      </c>
      <c r="L1280" s="113">
        <v>2316</v>
      </c>
      <c r="M1280" s="113" t="s">
        <v>1466</v>
      </c>
      <c r="N1280" s="351"/>
    </row>
    <row r="1281" spans="1:14">
      <c r="A1281" s="113" t="s">
        <v>3282</v>
      </c>
      <c r="B1281" s="113" t="s">
        <v>383</v>
      </c>
      <c r="C1281" s="113">
        <v>99.3</v>
      </c>
      <c r="D1281" s="113">
        <v>103</v>
      </c>
      <c r="E1281" s="113">
        <v>91.7</v>
      </c>
      <c r="F1281" s="113">
        <v>96.33</v>
      </c>
      <c r="G1281" s="113">
        <v>96.44</v>
      </c>
      <c r="H1281" s="113">
        <v>95.52</v>
      </c>
      <c r="I1281" s="113">
        <v>2558</v>
      </c>
      <c r="J1281" s="113">
        <v>244038.03</v>
      </c>
      <c r="K1281" s="115">
        <v>43529</v>
      </c>
      <c r="L1281" s="113">
        <v>85</v>
      </c>
      <c r="M1281" s="113" t="s">
        <v>3283</v>
      </c>
      <c r="N1281" s="351"/>
    </row>
    <row r="1282" spans="1:14">
      <c r="A1282" s="113" t="s">
        <v>2204</v>
      </c>
      <c r="B1282" s="113" t="s">
        <v>383</v>
      </c>
      <c r="C1282" s="113">
        <v>599</v>
      </c>
      <c r="D1282" s="113">
        <v>617</v>
      </c>
      <c r="E1282" s="113">
        <v>596.1</v>
      </c>
      <c r="F1282" s="113">
        <v>607.75</v>
      </c>
      <c r="G1282" s="113">
        <v>606.1</v>
      </c>
      <c r="H1282" s="113">
        <v>607.9</v>
      </c>
      <c r="I1282" s="113">
        <v>967319</v>
      </c>
      <c r="J1282" s="113">
        <v>590086124.04999995</v>
      </c>
      <c r="K1282" s="115">
        <v>43529</v>
      </c>
      <c r="L1282" s="113">
        <v>28642</v>
      </c>
      <c r="M1282" s="113" t="s">
        <v>2205</v>
      </c>
      <c r="N1282" s="351"/>
    </row>
    <row r="1283" spans="1:14">
      <c r="A1283" s="113" t="s">
        <v>138</v>
      </c>
      <c r="B1283" s="113" t="s">
        <v>383</v>
      </c>
      <c r="C1283" s="113">
        <v>271.7</v>
      </c>
      <c r="D1283" s="113">
        <v>277.85000000000002</v>
      </c>
      <c r="E1283" s="113">
        <v>271.2</v>
      </c>
      <c r="F1283" s="113">
        <v>276.45</v>
      </c>
      <c r="G1283" s="113">
        <v>275.95</v>
      </c>
      <c r="H1283" s="113">
        <v>272.95</v>
      </c>
      <c r="I1283" s="113">
        <v>21533972</v>
      </c>
      <c r="J1283" s="113">
        <v>5939426809.1999998</v>
      </c>
      <c r="K1283" s="115">
        <v>43529</v>
      </c>
      <c r="L1283" s="113">
        <v>181828</v>
      </c>
      <c r="M1283" s="113" t="s">
        <v>1467</v>
      </c>
      <c r="N1283" s="351"/>
    </row>
    <row r="1284" spans="1:14">
      <c r="A1284" s="113" t="s">
        <v>3132</v>
      </c>
      <c r="B1284" s="113" t="s">
        <v>383</v>
      </c>
      <c r="C1284" s="113">
        <v>0.75</v>
      </c>
      <c r="D1284" s="113">
        <v>0.8</v>
      </c>
      <c r="E1284" s="113">
        <v>0.7</v>
      </c>
      <c r="F1284" s="113">
        <v>0.8</v>
      </c>
      <c r="G1284" s="113">
        <v>0.8</v>
      </c>
      <c r="H1284" s="113">
        <v>0.75</v>
      </c>
      <c r="I1284" s="113">
        <v>60959</v>
      </c>
      <c r="J1284" s="113">
        <v>46991.6</v>
      </c>
      <c r="K1284" s="115">
        <v>43529</v>
      </c>
      <c r="L1284" s="113">
        <v>31</v>
      </c>
      <c r="M1284" s="113" t="s">
        <v>3133</v>
      </c>
      <c r="N1284" s="351"/>
    </row>
    <row r="1285" spans="1:14">
      <c r="A1285" s="113" t="s">
        <v>2118</v>
      </c>
      <c r="B1285" s="113" t="s">
        <v>383</v>
      </c>
      <c r="C1285" s="113">
        <v>5301.45</v>
      </c>
      <c r="D1285" s="113">
        <v>5508.95</v>
      </c>
      <c r="E1285" s="113">
        <v>5301.45</v>
      </c>
      <c r="F1285" s="113">
        <v>5483.85</v>
      </c>
      <c r="G1285" s="113">
        <v>5499.85</v>
      </c>
      <c r="H1285" s="113">
        <v>5389.1</v>
      </c>
      <c r="I1285" s="113">
        <v>6450</v>
      </c>
      <c r="J1285" s="113">
        <v>35203753.049999997</v>
      </c>
      <c r="K1285" s="115">
        <v>43529</v>
      </c>
      <c r="L1285" s="113">
        <v>1231</v>
      </c>
      <c r="M1285" s="113" t="s">
        <v>741</v>
      </c>
      <c r="N1285" s="351"/>
    </row>
    <row r="1286" spans="1:14">
      <c r="A1286" s="113" t="s">
        <v>2043</v>
      </c>
      <c r="B1286" s="113" t="s">
        <v>383</v>
      </c>
      <c r="C1286" s="113">
        <v>182</v>
      </c>
      <c r="D1286" s="113">
        <v>188.45</v>
      </c>
      <c r="E1286" s="113">
        <v>178</v>
      </c>
      <c r="F1286" s="113">
        <v>184.85</v>
      </c>
      <c r="G1286" s="113">
        <v>183.5</v>
      </c>
      <c r="H1286" s="113">
        <v>181.7</v>
      </c>
      <c r="I1286" s="113">
        <v>32269</v>
      </c>
      <c r="J1286" s="113">
        <v>5897936.0999999996</v>
      </c>
      <c r="K1286" s="115">
        <v>43529</v>
      </c>
      <c r="L1286" s="113">
        <v>1143</v>
      </c>
      <c r="M1286" s="113" t="s">
        <v>2045</v>
      </c>
      <c r="N1286" s="351"/>
    </row>
    <row r="1287" spans="1:14">
      <c r="A1287" s="113" t="s">
        <v>1468</v>
      </c>
      <c r="B1287" s="113" t="s">
        <v>383</v>
      </c>
      <c r="C1287" s="113">
        <v>96.65</v>
      </c>
      <c r="D1287" s="113">
        <v>105.9</v>
      </c>
      <c r="E1287" s="113">
        <v>96</v>
      </c>
      <c r="F1287" s="113">
        <v>105.05</v>
      </c>
      <c r="G1287" s="113">
        <v>105</v>
      </c>
      <c r="H1287" s="113">
        <v>97.7</v>
      </c>
      <c r="I1287" s="113">
        <v>193281</v>
      </c>
      <c r="J1287" s="113">
        <v>19746037.949999999</v>
      </c>
      <c r="K1287" s="115">
        <v>43529</v>
      </c>
      <c r="L1287" s="113">
        <v>4439</v>
      </c>
      <c r="M1287" s="113" t="s">
        <v>1469</v>
      </c>
      <c r="N1287" s="351"/>
    </row>
    <row r="1288" spans="1:14">
      <c r="A1288" s="113" t="s">
        <v>1470</v>
      </c>
      <c r="B1288" s="113" t="s">
        <v>383</v>
      </c>
      <c r="C1288" s="113">
        <v>36.450000000000003</v>
      </c>
      <c r="D1288" s="113">
        <v>38.200000000000003</v>
      </c>
      <c r="E1288" s="113">
        <v>36.15</v>
      </c>
      <c r="F1288" s="113">
        <v>37.6</v>
      </c>
      <c r="G1288" s="113">
        <v>37.549999999999997</v>
      </c>
      <c r="H1288" s="113">
        <v>36.200000000000003</v>
      </c>
      <c r="I1288" s="113">
        <v>1152969</v>
      </c>
      <c r="J1288" s="113">
        <v>43217175.25</v>
      </c>
      <c r="K1288" s="115">
        <v>43529</v>
      </c>
      <c r="L1288" s="113">
        <v>4324</v>
      </c>
      <c r="M1288" s="113" t="s">
        <v>1471</v>
      </c>
      <c r="N1288" s="351"/>
    </row>
    <row r="1289" spans="1:14">
      <c r="A1289" s="113" t="s">
        <v>1472</v>
      </c>
      <c r="B1289" s="113" t="s">
        <v>383</v>
      </c>
      <c r="C1289" s="113">
        <v>144</v>
      </c>
      <c r="D1289" s="113">
        <v>161</v>
      </c>
      <c r="E1289" s="113">
        <v>144</v>
      </c>
      <c r="F1289" s="113">
        <v>153.05000000000001</v>
      </c>
      <c r="G1289" s="113">
        <v>153.5</v>
      </c>
      <c r="H1289" s="113">
        <v>146.55000000000001</v>
      </c>
      <c r="I1289" s="113">
        <v>110495</v>
      </c>
      <c r="J1289" s="113">
        <v>16995464.149999999</v>
      </c>
      <c r="K1289" s="115">
        <v>43529</v>
      </c>
      <c r="L1289" s="113">
        <v>2725</v>
      </c>
      <c r="M1289" s="113" t="s">
        <v>1473</v>
      </c>
      <c r="N1289" s="351"/>
    </row>
    <row r="1290" spans="1:14">
      <c r="A1290" s="113" t="s">
        <v>2481</v>
      </c>
      <c r="B1290" s="113" t="s">
        <v>383</v>
      </c>
      <c r="C1290" s="113">
        <v>366.4</v>
      </c>
      <c r="D1290" s="113">
        <v>383</v>
      </c>
      <c r="E1290" s="113">
        <v>361.8</v>
      </c>
      <c r="F1290" s="113">
        <v>376.8</v>
      </c>
      <c r="G1290" s="113">
        <v>377</v>
      </c>
      <c r="H1290" s="113">
        <v>359.25</v>
      </c>
      <c r="I1290" s="113">
        <v>43856</v>
      </c>
      <c r="J1290" s="113">
        <v>16521163.699999999</v>
      </c>
      <c r="K1290" s="115">
        <v>43529</v>
      </c>
      <c r="L1290" s="113">
        <v>1023</v>
      </c>
      <c r="M1290" s="113" t="s">
        <v>2482</v>
      </c>
      <c r="N1290" s="351"/>
    </row>
    <row r="1291" spans="1:14">
      <c r="A1291" s="113" t="s">
        <v>2483</v>
      </c>
      <c r="B1291" s="113" t="s">
        <v>383</v>
      </c>
      <c r="C1291" s="113">
        <v>174.85</v>
      </c>
      <c r="D1291" s="113">
        <v>187.9</v>
      </c>
      <c r="E1291" s="113">
        <v>173.8</v>
      </c>
      <c r="F1291" s="113">
        <v>182.7</v>
      </c>
      <c r="G1291" s="113">
        <v>183.8</v>
      </c>
      <c r="H1291" s="113">
        <v>173.45</v>
      </c>
      <c r="I1291" s="113">
        <v>267293</v>
      </c>
      <c r="J1291" s="113">
        <v>48625443.5</v>
      </c>
      <c r="K1291" s="115">
        <v>43529</v>
      </c>
      <c r="L1291" s="113">
        <v>4381</v>
      </c>
      <c r="M1291" s="113" t="s">
        <v>2484</v>
      </c>
      <c r="N1291" s="351"/>
    </row>
    <row r="1292" spans="1:14">
      <c r="A1292" s="113" t="s">
        <v>1474</v>
      </c>
      <c r="B1292" s="113" t="s">
        <v>3181</v>
      </c>
      <c r="C1292" s="113">
        <v>1.1000000000000001</v>
      </c>
      <c r="D1292" s="113">
        <v>1.1499999999999999</v>
      </c>
      <c r="E1292" s="113">
        <v>1.05</v>
      </c>
      <c r="F1292" s="113">
        <v>1.1499999999999999</v>
      </c>
      <c r="G1292" s="113">
        <v>1.1499999999999999</v>
      </c>
      <c r="H1292" s="113">
        <v>1.1000000000000001</v>
      </c>
      <c r="I1292" s="113">
        <v>40737</v>
      </c>
      <c r="J1292" s="113">
        <v>43966.95</v>
      </c>
      <c r="K1292" s="115">
        <v>43529</v>
      </c>
      <c r="L1292" s="113">
        <v>28</v>
      </c>
      <c r="M1292" s="113" t="s">
        <v>1475</v>
      </c>
      <c r="N1292" s="351"/>
    </row>
    <row r="1293" spans="1:14">
      <c r="A1293" s="113" t="s">
        <v>3484</v>
      </c>
      <c r="B1293" s="113" t="s">
        <v>383</v>
      </c>
      <c r="C1293" s="113">
        <v>3.85</v>
      </c>
      <c r="D1293" s="113">
        <v>4.1500000000000004</v>
      </c>
      <c r="E1293" s="113">
        <v>3.85</v>
      </c>
      <c r="F1293" s="113">
        <v>3.95</v>
      </c>
      <c r="G1293" s="113">
        <v>3.95</v>
      </c>
      <c r="H1293" s="113">
        <v>3.8</v>
      </c>
      <c r="I1293" s="113">
        <v>303</v>
      </c>
      <c r="J1293" s="113">
        <v>1198.8499999999999</v>
      </c>
      <c r="K1293" s="115">
        <v>43529</v>
      </c>
      <c r="L1293" s="113">
        <v>5</v>
      </c>
      <c r="M1293" s="113" t="s">
        <v>3485</v>
      </c>
      <c r="N1293" s="351"/>
    </row>
    <row r="1294" spans="1:14">
      <c r="A1294" s="113" t="s">
        <v>2563</v>
      </c>
      <c r="B1294" s="113" t="s">
        <v>383</v>
      </c>
      <c r="C1294" s="113">
        <v>71</v>
      </c>
      <c r="D1294" s="113">
        <v>77.75</v>
      </c>
      <c r="E1294" s="113">
        <v>71</v>
      </c>
      <c r="F1294" s="113">
        <v>75.400000000000006</v>
      </c>
      <c r="G1294" s="113">
        <v>74.900000000000006</v>
      </c>
      <c r="H1294" s="113">
        <v>71</v>
      </c>
      <c r="I1294" s="113">
        <v>2235383</v>
      </c>
      <c r="J1294" s="113">
        <v>168265753.59999999</v>
      </c>
      <c r="K1294" s="115">
        <v>43529</v>
      </c>
      <c r="L1294" s="113">
        <v>7975</v>
      </c>
      <c r="M1294" s="113" t="s">
        <v>2564</v>
      </c>
      <c r="N1294" s="351"/>
    </row>
    <row r="1295" spans="1:14">
      <c r="A1295" s="113" t="s">
        <v>1476</v>
      </c>
      <c r="B1295" s="113" t="s">
        <v>383</v>
      </c>
      <c r="C1295" s="113">
        <v>938.8</v>
      </c>
      <c r="D1295" s="113">
        <v>989.95</v>
      </c>
      <c r="E1295" s="113">
        <v>932</v>
      </c>
      <c r="F1295" s="113">
        <v>978.25</v>
      </c>
      <c r="G1295" s="113">
        <v>977.2</v>
      </c>
      <c r="H1295" s="113">
        <v>926.6</v>
      </c>
      <c r="I1295" s="113">
        <v>7336</v>
      </c>
      <c r="J1295" s="113">
        <v>7072023.4000000004</v>
      </c>
      <c r="K1295" s="115">
        <v>43529</v>
      </c>
      <c r="L1295" s="113">
        <v>691</v>
      </c>
      <c r="M1295" s="113" t="s">
        <v>1477</v>
      </c>
      <c r="N1295" s="351"/>
    </row>
    <row r="1296" spans="1:14">
      <c r="A1296" s="113" t="s">
        <v>1837</v>
      </c>
      <c r="B1296" s="113" t="s">
        <v>383</v>
      </c>
      <c r="C1296" s="113">
        <v>33</v>
      </c>
      <c r="D1296" s="113">
        <v>34.549999999999997</v>
      </c>
      <c r="E1296" s="113">
        <v>32.299999999999997</v>
      </c>
      <c r="F1296" s="113">
        <v>33.6</v>
      </c>
      <c r="G1296" s="113">
        <v>33.5</v>
      </c>
      <c r="H1296" s="113">
        <v>32.049999999999997</v>
      </c>
      <c r="I1296" s="113">
        <v>791314</v>
      </c>
      <c r="J1296" s="113">
        <v>26672438.899999999</v>
      </c>
      <c r="K1296" s="115">
        <v>43529</v>
      </c>
      <c r="L1296" s="113">
        <v>5472</v>
      </c>
      <c r="M1296" s="113" t="s">
        <v>1838</v>
      </c>
      <c r="N1296" s="351"/>
    </row>
    <row r="1297" spans="1:14">
      <c r="A1297" s="113" t="s">
        <v>2238</v>
      </c>
      <c r="B1297" s="113" t="s">
        <v>383</v>
      </c>
      <c r="C1297" s="113">
        <v>2924.95</v>
      </c>
      <c r="D1297" s="113">
        <v>2924.95</v>
      </c>
      <c r="E1297" s="113">
        <v>2892.6</v>
      </c>
      <c r="F1297" s="113">
        <v>2901.85</v>
      </c>
      <c r="G1297" s="113">
        <v>2899</v>
      </c>
      <c r="H1297" s="113">
        <v>2944.05</v>
      </c>
      <c r="I1297" s="113">
        <v>1698</v>
      </c>
      <c r="J1297" s="113">
        <v>4943385.4000000004</v>
      </c>
      <c r="K1297" s="115">
        <v>43529</v>
      </c>
      <c r="L1297" s="113">
        <v>386</v>
      </c>
      <c r="M1297" s="113" t="s">
        <v>2239</v>
      </c>
      <c r="N1297" s="351"/>
    </row>
    <row r="1298" spans="1:14">
      <c r="A1298" s="113" t="s">
        <v>1478</v>
      </c>
      <c r="B1298" s="113" t="s">
        <v>383</v>
      </c>
      <c r="C1298" s="113">
        <v>111</v>
      </c>
      <c r="D1298" s="113">
        <v>111.83</v>
      </c>
      <c r="E1298" s="113">
        <v>110.19</v>
      </c>
      <c r="F1298" s="113">
        <v>111.7</v>
      </c>
      <c r="G1298" s="113">
        <v>111.81</v>
      </c>
      <c r="H1298" s="113">
        <v>110.81</v>
      </c>
      <c r="I1298" s="113">
        <v>156221</v>
      </c>
      <c r="J1298" s="113">
        <v>17361625.719999999</v>
      </c>
      <c r="K1298" s="115">
        <v>43529</v>
      </c>
      <c r="L1298" s="113">
        <v>315</v>
      </c>
      <c r="M1298" s="113" t="s">
        <v>1479</v>
      </c>
      <c r="N1298" s="351"/>
    </row>
    <row r="1299" spans="1:14">
      <c r="A1299" s="113" t="s">
        <v>1480</v>
      </c>
      <c r="B1299" s="113" t="s">
        <v>383</v>
      </c>
      <c r="C1299" s="113">
        <v>273</v>
      </c>
      <c r="D1299" s="113">
        <v>278.24</v>
      </c>
      <c r="E1299" s="113">
        <v>272.57</v>
      </c>
      <c r="F1299" s="113">
        <v>278.22000000000003</v>
      </c>
      <c r="G1299" s="113">
        <v>277.10000000000002</v>
      </c>
      <c r="H1299" s="113">
        <v>273.16000000000003</v>
      </c>
      <c r="I1299" s="113">
        <v>5563</v>
      </c>
      <c r="J1299" s="113">
        <v>1534616.39</v>
      </c>
      <c r="K1299" s="115">
        <v>43529</v>
      </c>
      <c r="L1299" s="113">
        <v>96</v>
      </c>
      <c r="M1299" s="113" t="s">
        <v>1481</v>
      </c>
      <c r="N1299" s="351"/>
    </row>
    <row r="1300" spans="1:14">
      <c r="A1300" s="113" t="s">
        <v>2827</v>
      </c>
      <c r="B1300" s="113" t="s">
        <v>383</v>
      </c>
      <c r="C1300" s="113">
        <v>273</v>
      </c>
      <c r="D1300" s="113">
        <v>278.7</v>
      </c>
      <c r="E1300" s="113">
        <v>273</v>
      </c>
      <c r="F1300" s="113">
        <v>278.13</v>
      </c>
      <c r="G1300" s="113">
        <v>277.61</v>
      </c>
      <c r="H1300" s="113">
        <v>272.56</v>
      </c>
      <c r="I1300" s="113">
        <v>6462</v>
      </c>
      <c r="J1300" s="113">
        <v>1788619.02</v>
      </c>
      <c r="K1300" s="115">
        <v>43529</v>
      </c>
      <c r="L1300" s="113">
        <v>106</v>
      </c>
      <c r="M1300" s="113" t="s">
        <v>2828</v>
      </c>
      <c r="N1300" s="351"/>
    </row>
    <row r="1301" spans="1:14">
      <c r="A1301" s="113" t="s">
        <v>1965</v>
      </c>
      <c r="B1301" s="113" t="s">
        <v>383</v>
      </c>
      <c r="C1301" s="113">
        <v>1377</v>
      </c>
      <c r="D1301" s="113">
        <v>1400</v>
      </c>
      <c r="E1301" s="113">
        <v>1346</v>
      </c>
      <c r="F1301" s="113">
        <v>1364.1</v>
      </c>
      <c r="G1301" s="113">
        <v>1346</v>
      </c>
      <c r="H1301" s="113">
        <v>1376.45</v>
      </c>
      <c r="I1301" s="113">
        <v>1842</v>
      </c>
      <c r="J1301" s="113">
        <v>2527193</v>
      </c>
      <c r="K1301" s="115">
        <v>43529</v>
      </c>
      <c r="L1301" s="113">
        <v>384</v>
      </c>
      <c r="M1301" s="113" t="s">
        <v>1966</v>
      </c>
      <c r="N1301" s="351"/>
    </row>
    <row r="1302" spans="1:14">
      <c r="A1302" s="113" t="s">
        <v>3559</v>
      </c>
      <c r="B1302" s="113" t="s">
        <v>383</v>
      </c>
      <c r="C1302" s="113">
        <v>6</v>
      </c>
      <c r="D1302" s="113">
        <v>7</v>
      </c>
      <c r="E1302" s="113">
        <v>5.9</v>
      </c>
      <c r="F1302" s="113">
        <v>6.05</v>
      </c>
      <c r="G1302" s="113">
        <v>6</v>
      </c>
      <c r="H1302" s="113">
        <v>6.4</v>
      </c>
      <c r="I1302" s="113">
        <v>17583</v>
      </c>
      <c r="J1302" s="113">
        <v>107022.95</v>
      </c>
      <c r="K1302" s="115">
        <v>43529</v>
      </c>
      <c r="L1302" s="113">
        <v>72</v>
      </c>
      <c r="M1302" s="113" t="s">
        <v>3560</v>
      </c>
      <c r="N1302" s="351"/>
    </row>
    <row r="1303" spans="1:14">
      <c r="A1303" s="113" t="s">
        <v>2075</v>
      </c>
      <c r="B1303" s="113" t="s">
        <v>383</v>
      </c>
      <c r="C1303" s="113">
        <v>16.350000000000001</v>
      </c>
      <c r="D1303" s="113">
        <v>16.399999999999999</v>
      </c>
      <c r="E1303" s="113">
        <v>15.5</v>
      </c>
      <c r="F1303" s="113">
        <v>16.399999999999999</v>
      </c>
      <c r="G1303" s="113">
        <v>16.399999999999999</v>
      </c>
      <c r="H1303" s="113">
        <v>14.95</v>
      </c>
      <c r="I1303" s="113">
        <v>30419</v>
      </c>
      <c r="J1303" s="113">
        <v>488903.2</v>
      </c>
      <c r="K1303" s="115">
        <v>43529</v>
      </c>
      <c r="L1303" s="113">
        <v>141</v>
      </c>
      <c r="M1303" s="113" t="s">
        <v>2076</v>
      </c>
      <c r="N1303" s="351"/>
    </row>
    <row r="1304" spans="1:14">
      <c r="A1304" s="113" t="s">
        <v>1482</v>
      </c>
      <c r="B1304" s="113" t="s">
        <v>383</v>
      </c>
      <c r="C1304" s="113">
        <v>367.7</v>
      </c>
      <c r="D1304" s="113">
        <v>403.4</v>
      </c>
      <c r="E1304" s="113">
        <v>367.5</v>
      </c>
      <c r="F1304" s="113">
        <v>394</v>
      </c>
      <c r="G1304" s="113">
        <v>393.5</v>
      </c>
      <c r="H1304" s="113">
        <v>367.9</v>
      </c>
      <c r="I1304" s="113">
        <v>296070</v>
      </c>
      <c r="J1304" s="113">
        <v>115941066.75</v>
      </c>
      <c r="K1304" s="115">
        <v>43529</v>
      </c>
      <c r="L1304" s="113">
        <v>8204</v>
      </c>
      <c r="M1304" s="113" t="s">
        <v>1483</v>
      </c>
      <c r="N1304" s="351"/>
    </row>
    <row r="1305" spans="1:14">
      <c r="A1305" s="113" t="s">
        <v>2319</v>
      </c>
      <c r="B1305" s="113" t="s">
        <v>383</v>
      </c>
      <c r="C1305" s="113">
        <v>145</v>
      </c>
      <c r="D1305" s="113">
        <v>146.19999999999999</v>
      </c>
      <c r="E1305" s="113">
        <v>140.19999999999999</v>
      </c>
      <c r="F1305" s="113">
        <v>143.5</v>
      </c>
      <c r="G1305" s="113">
        <v>143</v>
      </c>
      <c r="H1305" s="113">
        <v>138.4</v>
      </c>
      <c r="I1305" s="113">
        <v>24882</v>
      </c>
      <c r="J1305" s="113">
        <v>3585840.7</v>
      </c>
      <c r="K1305" s="115">
        <v>43529</v>
      </c>
      <c r="L1305" s="113">
        <v>1243</v>
      </c>
      <c r="M1305" s="113" t="s">
        <v>2320</v>
      </c>
      <c r="N1305" s="351"/>
    </row>
    <row r="1306" spans="1:14">
      <c r="A1306" s="113" t="s">
        <v>2166</v>
      </c>
      <c r="B1306" s="113" t="s">
        <v>383</v>
      </c>
      <c r="C1306" s="113">
        <v>65.849999999999994</v>
      </c>
      <c r="D1306" s="113">
        <v>68</v>
      </c>
      <c r="E1306" s="113">
        <v>63.95</v>
      </c>
      <c r="F1306" s="113">
        <v>67.3</v>
      </c>
      <c r="G1306" s="113">
        <v>66.099999999999994</v>
      </c>
      <c r="H1306" s="113">
        <v>64.2</v>
      </c>
      <c r="I1306" s="113">
        <v>1068785</v>
      </c>
      <c r="J1306" s="113">
        <v>70299081.900000006</v>
      </c>
      <c r="K1306" s="115">
        <v>43529</v>
      </c>
      <c r="L1306" s="113">
        <v>3245</v>
      </c>
      <c r="M1306" s="113" t="s">
        <v>2167</v>
      </c>
      <c r="N1306" s="351"/>
    </row>
    <row r="1307" spans="1:14">
      <c r="A1307" s="113" t="s">
        <v>2031</v>
      </c>
      <c r="B1307" s="113" t="s">
        <v>383</v>
      </c>
      <c r="C1307" s="113">
        <v>436</v>
      </c>
      <c r="D1307" s="113">
        <v>453.8</v>
      </c>
      <c r="E1307" s="113">
        <v>434.1</v>
      </c>
      <c r="F1307" s="113">
        <v>453.8</v>
      </c>
      <c r="G1307" s="113">
        <v>453.8</v>
      </c>
      <c r="H1307" s="113">
        <v>432.2</v>
      </c>
      <c r="I1307" s="113">
        <v>47017</v>
      </c>
      <c r="J1307" s="113">
        <v>21151893.25</v>
      </c>
      <c r="K1307" s="115">
        <v>43529</v>
      </c>
      <c r="L1307" s="113">
        <v>1462</v>
      </c>
      <c r="M1307" s="113" t="s">
        <v>2032</v>
      </c>
      <c r="N1307" s="351"/>
    </row>
    <row r="1308" spans="1:14">
      <c r="A1308" s="113" t="s">
        <v>1484</v>
      </c>
      <c r="B1308" s="113" t="s">
        <v>383</v>
      </c>
      <c r="C1308" s="113">
        <v>120</v>
      </c>
      <c r="D1308" s="113">
        <v>123.75</v>
      </c>
      <c r="E1308" s="113">
        <v>118.6</v>
      </c>
      <c r="F1308" s="113">
        <v>119.9</v>
      </c>
      <c r="G1308" s="113">
        <v>120</v>
      </c>
      <c r="H1308" s="113">
        <v>119.2</v>
      </c>
      <c r="I1308" s="113">
        <v>34952</v>
      </c>
      <c r="J1308" s="113">
        <v>4211197.5999999996</v>
      </c>
      <c r="K1308" s="115">
        <v>43529</v>
      </c>
      <c r="L1308" s="113">
        <v>520</v>
      </c>
      <c r="M1308" s="113" t="s">
        <v>1485</v>
      </c>
      <c r="N1308" s="351"/>
    </row>
    <row r="1309" spans="1:14">
      <c r="A1309" s="113" t="s">
        <v>1486</v>
      </c>
      <c r="B1309" s="113" t="s">
        <v>383</v>
      </c>
      <c r="C1309" s="113">
        <v>356.1</v>
      </c>
      <c r="D1309" s="113">
        <v>370</v>
      </c>
      <c r="E1309" s="113">
        <v>356.1</v>
      </c>
      <c r="F1309" s="113">
        <v>368.3</v>
      </c>
      <c r="G1309" s="113">
        <v>370</v>
      </c>
      <c r="H1309" s="113">
        <v>363.75</v>
      </c>
      <c r="I1309" s="113">
        <v>8954</v>
      </c>
      <c r="J1309" s="113">
        <v>3268870.05</v>
      </c>
      <c r="K1309" s="115">
        <v>43529</v>
      </c>
      <c r="L1309" s="113">
        <v>1006</v>
      </c>
      <c r="M1309" s="113" t="s">
        <v>1487</v>
      </c>
      <c r="N1309" s="351"/>
    </row>
    <row r="1310" spans="1:14">
      <c r="A1310" s="113" t="s">
        <v>1488</v>
      </c>
      <c r="B1310" s="113" t="s">
        <v>383</v>
      </c>
      <c r="C1310" s="113">
        <v>1525</v>
      </c>
      <c r="D1310" s="113">
        <v>1558</v>
      </c>
      <c r="E1310" s="113">
        <v>1500.9</v>
      </c>
      <c r="F1310" s="113">
        <v>1527.2</v>
      </c>
      <c r="G1310" s="113">
        <v>1530</v>
      </c>
      <c r="H1310" s="113">
        <v>1498.35</v>
      </c>
      <c r="I1310" s="113">
        <v>1598</v>
      </c>
      <c r="J1310" s="113">
        <v>2433170.0499999998</v>
      </c>
      <c r="K1310" s="115">
        <v>43529</v>
      </c>
      <c r="L1310" s="113">
        <v>279</v>
      </c>
      <c r="M1310" s="113" t="s">
        <v>1489</v>
      </c>
      <c r="N1310" s="351"/>
    </row>
    <row r="1311" spans="1:14">
      <c r="A1311" s="113" t="s">
        <v>3561</v>
      </c>
      <c r="B1311" s="113" t="s">
        <v>383</v>
      </c>
      <c r="C1311" s="113">
        <v>249.13</v>
      </c>
      <c r="D1311" s="113">
        <v>249.13</v>
      </c>
      <c r="E1311" s="113">
        <v>245.49</v>
      </c>
      <c r="F1311" s="113">
        <v>247.02</v>
      </c>
      <c r="G1311" s="113">
        <v>247.02</v>
      </c>
      <c r="H1311" s="113">
        <v>243.87</v>
      </c>
      <c r="I1311" s="113">
        <v>134</v>
      </c>
      <c r="J1311" s="113">
        <v>32922.980000000003</v>
      </c>
      <c r="K1311" s="115">
        <v>43529</v>
      </c>
      <c r="L1311" s="113">
        <v>5</v>
      </c>
      <c r="M1311" s="113" t="s">
        <v>3562</v>
      </c>
      <c r="N1311" s="351"/>
    </row>
    <row r="1312" spans="1:14">
      <c r="A1312" s="113" t="s">
        <v>1490</v>
      </c>
      <c r="B1312" s="113" t="s">
        <v>383</v>
      </c>
      <c r="C1312" s="113">
        <v>389</v>
      </c>
      <c r="D1312" s="113">
        <v>397</v>
      </c>
      <c r="E1312" s="113">
        <v>379.7</v>
      </c>
      <c r="F1312" s="113">
        <v>390.05</v>
      </c>
      <c r="G1312" s="113">
        <v>388</v>
      </c>
      <c r="H1312" s="113">
        <v>386</v>
      </c>
      <c r="I1312" s="113">
        <v>5059</v>
      </c>
      <c r="J1312" s="113">
        <v>1971500.3</v>
      </c>
      <c r="K1312" s="115">
        <v>43529</v>
      </c>
      <c r="L1312" s="113">
        <v>360</v>
      </c>
      <c r="M1312" s="113" t="s">
        <v>1491</v>
      </c>
      <c r="N1312" s="351"/>
    </row>
    <row r="1313" spans="1:14">
      <c r="A1313" s="113" t="s">
        <v>1492</v>
      </c>
      <c r="B1313" s="113" t="s">
        <v>383</v>
      </c>
      <c r="C1313" s="113">
        <v>353.8</v>
      </c>
      <c r="D1313" s="113">
        <v>375.7</v>
      </c>
      <c r="E1313" s="113">
        <v>352.15</v>
      </c>
      <c r="F1313" s="113">
        <v>366.9</v>
      </c>
      <c r="G1313" s="113">
        <v>370</v>
      </c>
      <c r="H1313" s="113">
        <v>353.9</v>
      </c>
      <c r="I1313" s="113">
        <v>14078</v>
      </c>
      <c r="J1313" s="113">
        <v>5117115.1500000004</v>
      </c>
      <c r="K1313" s="115">
        <v>43529</v>
      </c>
      <c r="L1313" s="113">
        <v>1218</v>
      </c>
      <c r="M1313" s="113" t="s">
        <v>1493</v>
      </c>
      <c r="N1313" s="351"/>
    </row>
    <row r="1314" spans="1:14">
      <c r="A1314" s="113" t="s">
        <v>1494</v>
      </c>
      <c r="B1314" s="113" t="s">
        <v>383</v>
      </c>
      <c r="C1314" s="113">
        <v>41.7</v>
      </c>
      <c r="D1314" s="113">
        <v>41.75</v>
      </c>
      <c r="E1314" s="113">
        <v>40.049999999999997</v>
      </c>
      <c r="F1314" s="113">
        <v>41</v>
      </c>
      <c r="G1314" s="113">
        <v>40.75</v>
      </c>
      <c r="H1314" s="113">
        <v>39.799999999999997</v>
      </c>
      <c r="I1314" s="113">
        <v>37117</v>
      </c>
      <c r="J1314" s="113">
        <v>1524975.6</v>
      </c>
      <c r="K1314" s="115">
        <v>43529</v>
      </c>
      <c r="L1314" s="113">
        <v>559</v>
      </c>
      <c r="M1314" s="113" t="s">
        <v>1495</v>
      </c>
      <c r="N1314" s="351"/>
    </row>
    <row r="1315" spans="1:14">
      <c r="A1315" s="113" t="s">
        <v>1496</v>
      </c>
      <c r="B1315" s="113" t="s">
        <v>383</v>
      </c>
      <c r="C1315" s="113">
        <v>34.799999999999997</v>
      </c>
      <c r="D1315" s="113">
        <v>39.799999999999997</v>
      </c>
      <c r="E1315" s="113">
        <v>34</v>
      </c>
      <c r="F1315" s="113">
        <v>39.25</v>
      </c>
      <c r="G1315" s="113">
        <v>39.6</v>
      </c>
      <c r="H1315" s="113">
        <v>33.25</v>
      </c>
      <c r="I1315" s="113">
        <v>358490</v>
      </c>
      <c r="J1315" s="113">
        <v>13530086.4</v>
      </c>
      <c r="K1315" s="115">
        <v>43529</v>
      </c>
      <c r="L1315" s="113">
        <v>2826</v>
      </c>
      <c r="M1315" s="113" t="s">
        <v>1497</v>
      </c>
      <c r="N1315" s="351"/>
    </row>
    <row r="1316" spans="1:14">
      <c r="A1316" s="113" t="s">
        <v>2530</v>
      </c>
      <c r="B1316" s="113" t="s">
        <v>383</v>
      </c>
      <c r="C1316" s="113">
        <v>48.65</v>
      </c>
      <c r="D1316" s="113">
        <v>51.05</v>
      </c>
      <c r="E1316" s="113">
        <v>48.65</v>
      </c>
      <c r="F1316" s="113">
        <v>51</v>
      </c>
      <c r="G1316" s="113">
        <v>51</v>
      </c>
      <c r="H1316" s="113">
        <v>48.55</v>
      </c>
      <c r="I1316" s="113">
        <v>704</v>
      </c>
      <c r="J1316" s="113">
        <v>35761.15</v>
      </c>
      <c r="K1316" s="115">
        <v>43529</v>
      </c>
      <c r="L1316" s="113">
        <v>25</v>
      </c>
      <c r="M1316" s="113" t="s">
        <v>2531</v>
      </c>
      <c r="N1316" s="351"/>
    </row>
    <row r="1317" spans="1:14">
      <c r="A1317" s="113" t="s">
        <v>2337</v>
      </c>
      <c r="B1317" s="113" t="s">
        <v>383</v>
      </c>
      <c r="C1317" s="113">
        <v>142.9</v>
      </c>
      <c r="D1317" s="113">
        <v>157</v>
      </c>
      <c r="E1317" s="113">
        <v>140.15</v>
      </c>
      <c r="F1317" s="113">
        <v>156.15</v>
      </c>
      <c r="G1317" s="113">
        <v>152.30000000000001</v>
      </c>
      <c r="H1317" s="113">
        <v>147.35</v>
      </c>
      <c r="I1317" s="113">
        <v>454</v>
      </c>
      <c r="J1317" s="113">
        <v>70131.3</v>
      </c>
      <c r="K1317" s="115">
        <v>43529</v>
      </c>
      <c r="L1317" s="113">
        <v>46</v>
      </c>
      <c r="M1317" s="113" t="s">
        <v>2338</v>
      </c>
      <c r="N1317" s="351"/>
    </row>
    <row r="1318" spans="1:14">
      <c r="A1318" s="113" t="s">
        <v>1498</v>
      </c>
      <c r="B1318" s="113" t="s">
        <v>383</v>
      </c>
      <c r="C1318" s="113">
        <v>150.1</v>
      </c>
      <c r="D1318" s="113">
        <v>155.19999999999999</v>
      </c>
      <c r="E1318" s="113">
        <v>149.9</v>
      </c>
      <c r="F1318" s="113">
        <v>154</v>
      </c>
      <c r="G1318" s="113">
        <v>154.6</v>
      </c>
      <c r="H1318" s="113">
        <v>148.5</v>
      </c>
      <c r="I1318" s="113">
        <v>59464</v>
      </c>
      <c r="J1318" s="113">
        <v>9069071.75</v>
      </c>
      <c r="K1318" s="115">
        <v>43529</v>
      </c>
      <c r="L1318" s="113">
        <v>2660</v>
      </c>
      <c r="M1318" s="113" t="s">
        <v>1499</v>
      </c>
      <c r="N1318" s="351"/>
    </row>
    <row r="1319" spans="1:14">
      <c r="A1319" s="113" t="s">
        <v>1500</v>
      </c>
      <c r="B1319" s="113" t="s">
        <v>383</v>
      </c>
      <c r="C1319" s="113">
        <v>481</v>
      </c>
      <c r="D1319" s="113">
        <v>483.4</v>
      </c>
      <c r="E1319" s="113">
        <v>478.05</v>
      </c>
      <c r="F1319" s="113">
        <v>479.95</v>
      </c>
      <c r="G1319" s="113">
        <v>480</v>
      </c>
      <c r="H1319" s="113">
        <v>479.3</v>
      </c>
      <c r="I1319" s="113">
        <v>47721</v>
      </c>
      <c r="J1319" s="113">
        <v>22899476.350000001</v>
      </c>
      <c r="K1319" s="115">
        <v>43529</v>
      </c>
      <c r="L1319" s="113">
        <v>2023</v>
      </c>
      <c r="M1319" s="113" t="s">
        <v>1501</v>
      </c>
      <c r="N1319" s="351"/>
    </row>
    <row r="1320" spans="1:14">
      <c r="A1320" s="113" t="s">
        <v>209</v>
      </c>
      <c r="B1320" s="113" t="s">
        <v>383</v>
      </c>
      <c r="C1320" s="113">
        <v>16759</v>
      </c>
      <c r="D1320" s="113">
        <v>17377</v>
      </c>
      <c r="E1320" s="113">
        <v>16687.349999999999</v>
      </c>
      <c r="F1320" s="113">
        <v>17246.3</v>
      </c>
      <c r="G1320" s="113">
        <v>17215</v>
      </c>
      <c r="H1320" s="113">
        <v>16687.349999999999</v>
      </c>
      <c r="I1320" s="113">
        <v>31504</v>
      </c>
      <c r="J1320" s="113">
        <v>538885679.95000005</v>
      </c>
      <c r="K1320" s="115">
        <v>43529</v>
      </c>
      <c r="L1320" s="113">
        <v>11167</v>
      </c>
      <c r="M1320" s="113" t="s">
        <v>1502</v>
      </c>
      <c r="N1320" s="351"/>
    </row>
    <row r="1321" spans="1:14">
      <c r="A1321" s="113" t="s">
        <v>1503</v>
      </c>
      <c r="B1321" s="113" t="s">
        <v>383</v>
      </c>
      <c r="C1321" s="113">
        <v>129.80000000000001</v>
      </c>
      <c r="D1321" s="113">
        <v>144.5</v>
      </c>
      <c r="E1321" s="113">
        <v>129.05000000000001</v>
      </c>
      <c r="F1321" s="113">
        <v>143.05000000000001</v>
      </c>
      <c r="G1321" s="113">
        <v>143.05000000000001</v>
      </c>
      <c r="H1321" s="113">
        <v>127.85</v>
      </c>
      <c r="I1321" s="113">
        <v>374584</v>
      </c>
      <c r="J1321" s="113">
        <v>50381574.649999999</v>
      </c>
      <c r="K1321" s="115">
        <v>43529</v>
      </c>
      <c r="L1321" s="113">
        <v>3527</v>
      </c>
      <c r="M1321" s="113" t="s">
        <v>1504</v>
      </c>
      <c r="N1321" s="351"/>
    </row>
    <row r="1322" spans="1:14">
      <c r="A1322" s="113" t="s">
        <v>2485</v>
      </c>
      <c r="B1322" s="113" t="s">
        <v>383</v>
      </c>
      <c r="C1322" s="113">
        <v>5.35</v>
      </c>
      <c r="D1322" s="113">
        <v>5.95</v>
      </c>
      <c r="E1322" s="113">
        <v>5.0999999999999996</v>
      </c>
      <c r="F1322" s="113">
        <v>5.7</v>
      </c>
      <c r="G1322" s="113">
        <v>5.9</v>
      </c>
      <c r="H1322" s="113">
        <v>5.25</v>
      </c>
      <c r="I1322" s="113">
        <v>34250</v>
      </c>
      <c r="J1322" s="113">
        <v>192139.05</v>
      </c>
      <c r="K1322" s="115">
        <v>43529</v>
      </c>
      <c r="L1322" s="113">
        <v>96</v>
      </c>
      <c r="M1322" s="113" t="s">
        <v>2486</v>
      </c>
      <c r="N1322" s="351"/>
    </row>
    <row r="1323" spans="1:14">
      <c r="A1323" s="113" t="s">
        <v>1505</v>
      </c>
      <c r="B1323" s="113" t="s">
        <v>383</v>
      </c>
      <c r="C1323" s="113">
        <v>152.94999999999999</v>
      </c>
      <c r="D1323" s="113">
        <v>157.5</v>
      </c>
      <c r="E1323" s="113">
        <v>146.1</v>
      </c>
      <c r="F1323" s="113">
        <v>152.75</v>
      </c>
      <c r="G1323" s="113">
        <v>153</v>
      </c>
      <c r="H1323" s="113">
        <v>150.30000000000001</v>
      </c>
      <c r="I1323" s="113">
        <v>126037</v>
      </c>
      <c r="J1323" s="113">
        <v>19171263</v>
      </c>
      <c r="K1323" s="115">
        <v>43529</v>
      </c>
      <c r="L1323" s="113">
        <v>2538</v>
      </c>
      <c r="M1323" s="113" t="s">
        <v>1506</v>
      </c>
      <c r="N1323" s="351"/>
    </row>
    <row r="1324" spans="1:14">
      <c r="A1324" s="113" t="s">
        <v>1507</v>
      </c>
      <c r="B1324" s="113" t="s">
        <v>383</v>
      </c>
      <c r="C1324" s="113">
        <v>206.75</v>
      </c>
      <c r="D1324" s="113">
        <v>208.8</v>
      </c>
      <c r="E1324" s="113">
        <v>206</v>
      </c>
      <c r="F1324" s="113">
        <v>208.8</v>
      </c>
      <c r="G1324" s="113">
        <v>208.8</v>
      </c>
      <c r="H1324" s="113">
        <v>205.3</v>
      </c>
      <c r="I1324" s="113">
        <v>5961</v>
      </c>
      <c r="J1324" s="113">
        <v>1243219</v>
      </c>
      <c r="K1324" s="115">
        <v>43529</v>
      </c>
      <c r="L1324" s="113">
        <v>166</v>
      </c>
      <c r="M1324" s="113" t="s">
        <v>1508</v>
      </c>
      <c r="N1324" s="351"/>
    </row>
    <row r="1325" spans="1:14">
      <c r="A1325" s="113" t="s">
        <v>3405</v>
      </c>
      <c r="B1325" s="113" t="s">
        <v>3181</v>
      </c>
      <c r="C1325" s="113">
        <v>1104</v>
      </c>
      <c r="D1325" s="113">
        <v>1106.5999999999999</v>
      </c>
      <c r="E1325" s="113">
        <v>1020</v>
      </c>
      <c r="F1325" s="113">
        <v>1070</v>
      </c>
      <c r="G1325" s="113">
        <v>1070</v>
      </c>
      <c r="H1325" s="113">
        <v>1053.95</v>
      </c>
      <c r="I1325" s="113">
        <v>393</v>
      </c>
      <c r="J1325" s="113">
        <v>409735</v>
      </c>
      <c r="K1325" s="115">
        <v>43529</v>
      </c>
      <c r="L1325" s="113">
        <v>30</v>
      </c>
      <c r="M1325" s="113" t="s">
        <v>3406</v>
      </c>
      <c r="N1325" s="351"/>
    </row>
    <row r="1326" spans="1:14">
      <c r="A1326" s="113" t="s">
        <v>1509</v>
      </c>
      <c r="B1326" s="113" t="s">
        <v>383</v>
      </c>
      <c r="C1326" s="113">
        <v>1680</v>
      </c>
      <c r="D1326" s="113">
        <v>1699.9</v>
      </c>
      <c r="E1326" s="113">
        <v>1644.15</v>
      </c>
      <c r="F1326" s="113">
        <v>1687.8</v>
      </c>
      <c r="G1326" s="113">
        <v>1690</v>
      </c>
      <c r="H1326" s="113">
        <v>1647.2</v>
      </c>
      <c r="I1326" s="113">
        <v>45492</v>
      </c>
      <c r="J1326" s="113">
        <v>75650814.799999997</v>
      </c>
      <c r="K1326" s="115">
        <v>43529</v>
      </c>
      <c r="L1326" s="113">
        <v>1955</v>
      </c>
      <c r="M1326" s="113" t="s">
        <v>1510</v>
      </c>
      <c r="N1326" s="351"/>
    </row>
    <row r="1327" spans="1:14">
      <c r="A1327" s="113" t="s">
        <v>1511</v>
      </c>
      <c r="B1327" s="113" t="s">
        <v>383</v>
      </c>
      <c r="C1327" s="113">
        <v>8.85</v>
      </c>
      <c r="D1327" s="113">
        <v>9.6</v>
      </c>
      <c r="E1327" s="113">
        <v>8.5</v>
      </c>
      <c r="F1327" s="113">
        <v>9.35</v>
      </c>
      <c r="G1327" s="113">
        <v>9.4</v>
      </c>
      <c r="H1327" s="113">
        <v>8.4499999999999993</v>
      </c>
      <c r="I1327" s="113">
        <v>116724</v>
      </c>
      <c r="J1327" s="113">
        <v>1085111.7</v>
      </c>
      <c r="K1327" s="115">
        <v>43529</v>
      </c>
      <c r="L1327" s="113">
        <v>419</v>
      </c>
      <c r="M1327" s="113" t="s">
        <v>1512</v>
      </c>
      <c r="N1327" s="351"/>
    </row>
    <row r="1328" spans="1:14">
      <c r="A1328" s="113" t="s">
        <v>2685</v>
      </c>
      <c r="B1328" s="113" t="s">
        <v>383</v>
      </c>
      <c r="C1328" s="113">
        <v>7.5</v>
      </c>
      <c r="D1328" s="113">
        <v>7.5</v>
      </c>
      <c r="E1328" s="113">
        <v>6</v>
      </c>
      <c r="F1328" s="113">
        <v>7.3</v>
      </c>
      <c r="G1328" s="113">
        <v>7.2</v>
      </c>
      <c r="H1328" s="113">
        <v>6.4</v>
      </c>
      <c r="I1328" s="113">
        <v>130083</v>
      </c>
      <c r="J1328" s="113">
        <v>910173.15</v>
      </c>
      <c r="K1328" s="115">
        <v>43529</v>
      </c>
      <c r="L1328" s="113">
        <v>161</v>
      </c>
      <c r="M1328" s="113" t="s">
        <v>2686</v>
      </c>
      <c r="N1328" s="351"/>
    </row>
    <row r="1329" spans="1:14">
      <c r="A1329" s="113" t="s">
        <v>1513</v>
      </c>
      <c r="B1329" s="113" t="s">
        <v>383</v>
      </c>
      <c r="C1329" s="113">
        <v>20.55</v>
      </c>
      <c r="D1329" s="113">
        <v>21.9</v>
      </c>
      <c r="E1329" s="113">
        <v>19.55</v>
      </c>
      <c r="F1329" s="113">
        <v>21.6</v>
      </c>
      <c r="G1329" s="113">
        <v>21.85</v>
      </c>
      <c r="H1329" s="113">
        <v>20.45</v>
      </c>
      <c r="I1329" s="113">
        <v>29096</v>
      </c>
      <c r="J1329" s="113">
        <v>606525.6</v>
      </c>
      <c r="K1329" s="115">
        <v>43529</v>
      </c>
      <c r="L1329" s="113">
        <v>145</v>
      </c>
      <c r="M1329" s="113" t="s">
        <v>1514</v>
      </c>
      <c r="N1329" s="351"/>
    </row>
    <row r="1330" spans="1:14">
      <c r="A1330" s="113" t="s">
        <v>1515</v>
      </c>
      <c r="B1330" s="113" t="s">
        <v>383</v>
      </c>
      <c r="C1330" s="113">
        <v>126.05</v>
      </c>
      <c r="D1330" s="113">
        <v>139</v>
      </c>
      <c r="E1330" s="113">
        <v>125.1</v>
      </c>
      <c r="F1330" s="113">
        <v>135.69999999999999</v>
      </c>
      <c r="G1330" s="113">
        <v>137.5</v>
      </c>
      <c r="H1330" s="113">
        <v>126.2</v>
      </c>
      <c r="I1330" s="113">
        <v>27162</v>
      </c>
      <c r="J1330" s="113">
        <v>3637802.35</v>
      </c>
      <c r="K1330" s="115">
        <v>43529</v>
      </c>
      <c r="L1330" s="113">
        <v>705</v>
      </c>
      <c r="M1330" s="113" t="s">
        <v>1516</v>
      </c>
      <c r="N1330" s="351"/>
    </row>
    <row r="1331" spans="1:14">
      <c r="A1331" s="113" t="s">
        <v>139</v>
      </c>
      <c r="B1331" s="113" t="s">
        <v>383</v>
      </c>
      <c r="C1331" s="113">
        <v>1005.65</v>
      </c>
      <c r="D1331" s="113">
        <v>1036.4000000000001</v>
      </c>
      <c r="E1331" s="113">
        <v>998.5</v>
      </c>
      <c r="F1331" s="113">
        <v>1030.5</v>
      </c>
      <c r="G1331" s="113">
        <v>1028.05</v>
      </c>
      <c r="H1331" s="113">
        <v>1009.35</v>
      </c>
      <c r="I1331" s="113">
        <v>408925</v>
      </c>
      <c r="J1331" s="113">
        <v>416609666.25</v>
      </c>
      <c r="K1331" s="115">
        <v>43529</v>
      </c>
      <c r="L1331" s="113">
        <v>20049</v>
      </c>
      <c r="M1331" s="113" t="s">
        <v>3099</v>
      </c>
      <c r="N1331" s="351"/>
    </row>
    <row r="1332" spans="1:14">
      <c r="A1332" s="113" t="s">
        <v>2776</v>
      </c>
      <c r="B1332" s="113" t="s">
        <v>383</v>
      </c>
      <c r="C1332" s="113">
        <v>38.049999999999997</v>
      </c>
      <c r="D1332" s="113">
        <v>39.5</v>
      </c>
      <c r="E1332" s="113">
        <v>37.65</v>
      </c>
      <c r="F1332" s="113">
        <v>38.200000000000003</v>
      </c>
      <c r="G1332" s="113">
        <v>38.25</v>
      </c>
      <c r="H1332" s="113">
        <v>38</v>
      </c>
      <c r="I1332" s="113">
        <v>42909</v>
      </c>
      <c r="J1332" s="113">
        <v>1651985</v>
      </c>
      <c r="K1332" s="115">
        <v>43529</v>
      </c>
      <c r="L1332" s="113">
        <v>246</v>
      </c>
      <c r="M1332" s="113" t="s">
        <v>2777</v>
      </c>
      <c r="N1332" s="351"/>
    </row>
    <row r="1333" spans="1:14">
      <c r="A1333" s="113" t="s">
        <v>3284</v>
      </c>
      <c r="B1333" s="113" t="s">
        <v>3181</v>
      </c>
      <c r="C1333" s="113">
        <v>14.7</v>
      </c>
      <c r="D1333" s="113">
        <v>14.7</v>
      </c>
      <c r="E1333" s="113">
        <v>13.3</v>
      </c>
      <c r="F1333" s="113">
        <v>14.7</v>
      </c>
      <c r="G1333" s="113">
        <v>14.7</v>
      </c>
      <c r="H1333" s="113">
        <v>14</v>
      </c>
      <c r="I1333" s="113">
        <v>13901</v>
      </c>
      <c r="J1333" s="113">
        <v>201315.9</v>
      </c>
      <c r="K1333" s="115">
        <v>43529</v>
      </c>
      <c r="L1333" s="113">
        <v>34</v>
      </c>
      <c r="M1333" s="113" t="s">
        <v>3285</v>
      </c>
      <c r="N1333" s="351"/>
    </row>
    <row r="1334" spans="1:14">
      <c r="A1334" s="113" t="s">
        <v>2487</v>
      </c>
      <c r="B1334" s="113" t="s">
        <v>383</v>
      </c>
      <c r="C1334" s="113">
        <v>183.05</v>
      </c>
      <c r="D1334" s="113">
        <v>199.85</v>
      </c>
      <c r="E1334" s="113">
        <v>181</v>
      </c>
      <c r="F1334" s="113">
        <v>186.1</v>
      </c>
      <c r="G1334" s="113">
        <v>185.2</v>
      </c>
      <c r="H1334" s="113">
        <v>180.95</v>
      </c>
      <c r="I1334" s="113">
        <v>11269</v>
      </c>
      <c r="J1334" s="113">
        <v>2113219.9</v>
      </c>
      <c r="K1334" s="115">
        <v>43529</v>
      </c>
      <c r="L1334" s="113">
        <v>339</v>
      </c>
      <c r="M1334" s="113" t="s">
        <v>2488</v>
      </c>
      <c r="N1334" s="351"/>
    </row>
    <row r="1335" spans="1:14">
      <c r="A1335" s="113" t="s">
        <v>3286</v>
      </c>
      <c r="B1335" s="113" t="s">
        <v>383</v>
      </c>
      <c r="C1335" s="113">
        <v>10.3</v>
      </c>
      <c r="D1335" s="113">
        <v>10.45</v>
      </c>
      <c r="E1335" s="113">
        <v>9.8000000000000007</v>
      </c>
      <c r="F1335" s="113">
        <v>10.15</v>
      </c>
      <c r="G1335" s="113">
        <v>10.3</v>
      </c>
      <c r="H1335" s="113">
        <v>10</v>
      </c>
      <c r="I1335" s="113">
        <v>48004</v>
      </c>
      <c r="J1335" s="113">
        <v>484661</v>
      </c>
      <c r="K1335" s="115">
        <v>43529</v>
      </c>
      <c r="L1335" s="113">
        <v>104</v>
      </c>
      <c r="M1335" s="113" t="s">
        <v>3287</v>
      </c>
      <c r="N1335" s="351"/>
    </row>
    <row r="1336" spans="1:14">
      <c r="A1336" s="113" t="s">
        <v>1517</v>
      </c>
      <c r="B1336" s="113" t="s">
        <v>383</v>
      </c>
      <c r="C1336" s="113">
        <v>165</v>
      </c>
      <c r="D1336" s="113">
        <v>176.4</v>
      </c>
      <c r="E1336" s="113">
        <v>163</v>
      </c>
      <c r="F1336" s="113">
        <v>167.4</v>
      </c>
      <c r="G1336" s="113">
        <v>167</v>
      </c>
      <c r="H1336" s="113">
        <v>163.75</v>
      </c>
      <c r="I1336" s="113">
        <v>356503</v>
      </c>
      <c r="J1336" s="113">
        <v>59740613</v>
      </c>
      <c r="K1336" s="115">
        <v>43529</v>
      </c>
      <c r="L1336" s="113">
        <v>2658</v>
      </c>
      <c r="M1336" s="113" t="s">
        <v>1518</v>
      </c>
      <c r="N1336" s="351"/>
    </row>
    <row r="1337" spans="1:14">
      <c r="A1337" s="113" t="s">
        <v>1519</v>
      </c>
      <c r="B1337" s="113" t="s">
        <v>383</v>
      </c>
      <c r="C1337" s="113">
        <v>8.9</v>
      </c>
      <c r="D1337" s="113">
        <v>10.199999999999999</v>
      </c>
      <c r="E1337" s="113">
        <v>8.9</v>
      </c>
      <c r="F1337" s="113">
        <v>9.85</v>
      </c>
      <c r="G1337" s="113">
        <v>9.75</v>
      </c>
      <c r="H1337" s="113">
        <v>8.8000000000000007</v>
      </c>
      <c r="I1337" s="113">
        <v>6345485</v>
      </c>
      <c r="J1337" s="113">
        <v>60835226.25</v>
      </c>
      <c r="K1337" s="115">
        <v>43529</v>
      </c>
      <c r="L1337" s="113">
        <v>8037</v>
      </c>
      <c r="M1337" s="113" t="s">
        <v>1520</v>
      </c>
      <c r="N1337" s="351"/>
    </row>
    <row r="1338" spans="1:14">
      <c r="A1338" s="113" t="s">
        <v>2123</v>
      </c>
      <c r="B1338" s="113" t="s">
        <v>383</v>
      </c>
      <c r="C1338" s="113">
        <v>785</v>
      </c>
      <c r="D1338" s="113">
        <v>837.35</v>
      </c>
      <c r="E1338" s="113">
        <v>780</v>
      </c>
      <c r="F1338" s="113">
        <v>823.35</v>
      </c>
      <c r="G1338" s="113">
        <v>823.95</v>
      </c>
      <c r="H1338" s="113">
        <v>790.15</v>
      </c>
      <c r="I1338" s="113">
        <v>11833</v>
      </c>
      <c r="J1338" s="113">
        <v>9585731.3499999996</v>
      </c>
      <c r="K1338" s="115">
        <v>43529</v>
      </c>
      <c r="L1338" s="113">
        <v>1020</v>
      </c>
      <c r="M1338" s="113" t="s">
        <v>2124</v>
      </c>
      <c r="N1338" s="351"/>
    </row>
    <row r="1339" spans="1:14">
      <c r="A1339" s="113" t="s">
        <v>3288</v>
      </c>
      <c r="B1339" s="113" t="s">
        <v>3181</v>
      </c>
      <c r="C1339" s="113">
        <v>0.55000000000000004</v>
      </c>
      <c r="D1339" s="113">
        <v>0.65</v>
      </c>
      <c r="E1339" s="113">
        <v>0.55000000000000004</v>
      </c>
      <c r="F1339" s="113">
        <v>0.65</v>
      </c>
      <c r="G1339" s="113">
        <v>0.65</v>
      </c>
      <c r="H1339" s="113">
        <v>0.6</v>
      </c>
      <c r="I1339" s="113">
        <v>11130</v>
      </c>
      <c r="J1339" s="113">
        <v>7000.65</v>
      </c>
      <c r="K1339" s="115">
        <v>43529</v>
      </c>
      <c r="L1339" s="113">
        <v>18</v>
      </c>
      <c r="M1339" s="113" t="s">
        <v>3289</v>
      </c>
      <c r="N1339" s="351"/>
    </row>
    <row r="1340" spans="1:14">
      <c r="A1340" s="113" t="s">
        <v>1870</v>
      </c>
      <c r="B1340" s="113" t="s">
        <v>383</v>
      </c>
      <c r="C1340" s="113">
        <v>4</v>
      </c>
      <c r="D1340" s="113">
        <v>4</v>
      </c>
      <c r="E1340" s="113">
        <v>4</v>
      </c>
      <c r="F1340" s="113">
        <v>4</v>
      </c>
      <c r="G1340" s="113">
        <v>4</v>
      </c>
      <c r="H1340" s="113">
        <v>3.85</v>
      </c>
      <c r="I1340" s="113">
        <v>135645</v>
      </c>
      <c r="J1340" s="113">
        <v>542580</v>
      </c>
      <c r="K1340" s="115">
        <v>43529</v>
      </c>
      <c r="L1340" s="113">
        <v>35</v>
      </c>
      <c r="M1340" s="113" t="s">
        <v>1521</v>
      </c>
      <c r="N1340" s="351"/>
    </row>
    <row r="1341" spans="1:14">
      <c r="A1341" s="113" t="s">
        <v>1522</v>
      </c>
      <c r="B1341" s="113" t="s">
        <v>383</v>
      </c>
      <c r="C1341" s="113">
        <v>347.5</v>
      </c>
      <c r="D1341" s="113">
        <v>354.9</v>
      </c>
      <c r="E1341" s="113">
        <v>330.1</v>
      </c>
      <c r="F1341" s="113">
        <v>348</v>
      </c>
      <c r="G1341" s="113">
        <v>347.5</v>
      </c>
      <c r="H1341" s="113">
        <v>340.75</v>
      </c>
      <c r="I1341" s="113">
        <v>11848</v>
      </c>
      <c r="J1341" s="113">
        <v>4138266.1</v>
      </c>
      <c r="K1341" s="115">
        <v>43529</v>
      </c>
      <c r="L1341" s="113">
        <v>572</v>
      </c>
      <c r="M1341" s="113" t="s">
        <v>2245</v>
      </c>
      <c r="N1341" s="351"/>
    </row>
    <row r="1342" spans="1:14">
      <c r="A1342" s="113" t="s">
        <v>1523</v>
      </c>
      <c r="B1342" s="113" t="s">
        <v>383</v>
      </c>
      <c r="C1342" s="113">
        <v>23.95</v>
      </c>
      <c r="D1342" s="113">
        <v>24.2</v>
      </c>
      <c r="E1342" s="113">
        <v>23.8</v>
      </c>
      <c r="F1342" s="113">
        <v>24</v>
      </c>
      <c r="G1342" s="113">
        <v>24</v>
      </c>
      <c r="H1342" s="113">
        <v>23.85</v>
      </c>
      <c r="I1342" s="113">
        <v>925988</v>
      </c>
      <c r="J1342" s="113">
        <v>22266797.699999999</v>
      </c>
      <c r="K1342" s="115">
        <v>43529</v>
      </c>
      <c r="L1342" s="113">
        <v>22927</v>
      </c>
      <c r="M1342" s="113" t="s">
        <v>1524</v>
      </c>
      <c r="N1342" s="351"/>
    </row>
    <row r="1343" spans="1:14">
      <c r="A1343" s="113" t="s">
        <v>1525</v>
      </c>
      <c r="B1343" s="113" t="s">
        <v>383</v>
      </c>
      <c r="C1343" s="113">
        <v>1936.55</v>
      </c>
      <c r="D1343" s="113">
        <v>1989</v>
      </c>
      <c r="E1343" s="113">
        <v>1934</v>
      </c>
      <c r="F1343" s="113">
        <v>1952.5</v>
      </c>
      <c r="G1343" s="113">
        <v>1940</v>
      </c>
      <c r="H1343" s="113">
        <v>1933.3</v>
      </c>
      <c r="I1343" s="113">
        <v>11958</v>
      </c>
      <c r="J1343" s="113">
        <v>23445311.949999999</v>
      </c>
      <c r="K1343" s="115">
        <v>43529</v>
      </c>
      <c r="L1343" s="113">
        <v>2704</v>
      </c>
      <c r="M1343" s="113" t="s">
        <v>1526</v>
      </c>
      <c r="N1343" s="351"/>
    </row>
    <row r="1344" spans="1:14">
      <c r="A1344" s="113" t="s">
        <v>2607</v>
      </c>
      <c r="B1344" s="113" t="s">
        <v>3181</v>
      </c>
      <c r="C1344" s="113">
        <v>10.75</v>
      </c>
      <c r="D1344" s="113">
        <v>11.25</v>
      </c>
      <c r="E1344" s="113">
        <v>10.75</v>
      </c>
      <c r="F1344" s="113">
        <v>11.25</v>
      </c>
      <c r="G1344" s="113">
        <v>11.25</v>
      </c>
      <c r="H1344" s="113">
        <v>10.75</v>
      </c>
      <c r="I1344" s="113">
        <v>1972</v>
      </c>
      <c r="J1344" s="113">
        <v>22110</v>
      </c>
      <c r="K1344" s="115">
        <v>43529</v>
      </c>
      <c r="L1344" s="113">
        <v>12</v>
      </c>
      <c r="M1344" s="113" t="s">
        <v>2608</v>
      </c>
      <c r="N1344" s="351"/>
    </row>
    <row r="1345" spans="1:14">
      <c r="A1345" s="113" t="s">
        <v>1527</v>
      </c>
      <c r="B1345" s="113" t="s">
        <v>383</v>
      </c>
      <c r="C1345" s="113">
        <v>67</v>
      </c>
      <c r="D1345" s="113">
        <v>71.5</v>
      </c>
      <c r="E1345" s="113">
        <v>65</v>
      </c>
      <c r="F1345" s="113">
        <v>70.5</v>
      </c>
      <c r="G1345" s="113">
        <v>70.2</v>
      </c>
      <c r="H1345" s="113">
        <v>66.05</v>
      </c>
      <c r="I1345" s="113">
        <v>152289</v>
      </c>
      <c r="J1345" s="113">
        <v>10457698.699999999</v>
      </c>
      <c r="K1345" s="115">
        <v>43529</v>
      </c>
      <c r="L1345" s="113">
        <v>2651</v>
      </c>
      <c r="M1345" s="113" t="s">
        <v>1528</v>
      </c>
      <c r="N1345" s="351"/>
    </row>
    <row r="1346" spans="1:14">
      <c r="A1346" s="113" t="s">
        <v>2097</v>
      </c>
      <c r="B1346" s="113" t="s">
        <v>383</v>
      </c>
      <c r="C1346" s="113">
        <v>53</v>
      </c>
      <c r="D1346" s="113">
        <v>54.9</v>
      </c>
      <c r="E1346" s="113">
        <v>52.05</v>
      </c>
      <c r="F1346" s="113">
        <v>54.15</v>
      </c>
      <c r="G1346" s="113">
        <v>54.65</v>
      </c>
      <c r="H1346" s="113">
        <v>51.25</v>
      </c>
      <c r="I1346" s="113">
        <v>24601</v>
      </c>
      <c r="J1346" s="113">
        <v>1316751.55</v>
      </c>
      <c r="K1346" s="115">
        <v>43529</v>
      </c>
      <c r="L1346" s="113">
        <v>429</v>
      </c>
      <c r="M1346" s="113" t="s">
        <v>2098</v>
      </c>
      <c r="N1346" s="351"/>
    </row>
    <row r="1347" spans="1:14">
      <c r="A1347" s="113" t="s">
        <v>1529</v>
      </c>
      <c r="B1347" s="113" t="s">
        <v>383</v>
      </c>
      <c r="C1347" s="113">
        <v>78.05</v>
      </c>
      <c r="D1347" s="113">
        <v>81.900000000000006</v>
      </c>
      <c r="E1347" s="113">
        <v>78.05</v>
      </c>
      <c r="F1347" s="113">
        <v>81.150000000000006</v>
      </c>
      <c r="G1347" s="113">
        <v>81.25</v>
      </c>
      <c r="H1347" s="113">
        <v>79.8</v>
      </c>
      <c r="I1347" s="113">
        <v>1757</v>
      </c>
      <c r="J1347" s="113">
        <v>140672.4</v>
      </c>
      <c r="K1347" s="115">
        <v>43529</v>
      </c>
      <c r="L1347" s="113">
        <v>75</v>
      </c>
      <c r="M1347" s="113" t="s">
        <v>1530</v>
      </c>
      <c r="N1347" s="351"/>
    </row>
    <row r="1348" spans="1:14">
      <c r="A1348" s="113" t="s">
        <v>1531</v>
      </c>
      <c r="B1348" s="113" t="s">
        <v>383</v>
      </c>
      <c r="C1348" s="113">
        <v>715.1</v>
      </c>
      <c r="D1348" s="113">
        <v>763.7</v>
      </c>
      <c r="E1348" s="113">
        <v>710</v>
      </c>
      <c r="F1348" s="113">
        <v>738.95</v>
      </c>
      <c r="G1348" s="113">
        <v>739</v>
      </c>
      <c r="H1348" s="113">
        <v>680.5</v>
      </c>
      <c r="I1348" s="113">
        <v>366949</v>
      </c>
      <c r="J1348" s="113">
        <v>269810916.94999999</v>
      </c>
      <c r="K1348" s="115">
        <v>43529</v>
      </c>
      <c r="L1348" s="113">
        <v>16448</v>
      </c>
      <c r="M1348" s="113" t="s">
        <v>1532</v>
      </c>
      <c r="N1348" s="351"/>
    </row>
    <row r="1349" spans="1:14">
      <c r="A1349" s="113" t="s">
        <v>3290</v>
      </c>
      <c r="B1349" s="113" t="s">
        <v>3181</v>
      </c>
      <c r="C1349" s="113">
        <v>0.4</v>
      </c>
      <c r="D1349" s="113">
        <v>0.45</v>
      </c>
      <c r="E1349" s="113">
        <v>0.35</v>
      </c>
      <c r="F1349" s="113">
        <v>0.4</v>
      </c>
      <c r="G1349" s="113">
        <v>0.4</v>
      </c>
      <c r="H1349" s="113">
        <v>0.4</v>
      </c>
      <c r="I1349" s="113">
        <v>78887</v>
      </c>
      <c r="J1349" s="113">
        <v>31161.599999999999</v>
      </c>
      <c r="K1349" s="115">
        <v>43529</v>
      </c>
      <c r="L1349" s="113">
        <v>23</v>
      </c>
      <c r="M1349" s="113" t="s">
        <v>3291</v>
      </c>
      <c r="N1349" s="351"/>
    </row>
    <row r="1350" spans="1:14">
      <c r="A1350" s="113" t="s">
        <v>2246</v>
      </c>
      <c r="B1350" s="113" t="s">
        <v>383</v>
      </c>
      <c r="C1350" s="113">
        <v>601.65</v>
      </c>
      <c r="D1350" s="113">
        <v>601.65</v>
      </c>
      <c r="E1350" s="113">
        <v>591</v>
      </c>
      <c r="F1350" s="113">
        <v>601.65</v>
      </c>
      <c r="G1350" s="113">
        <v>601.65</v>
      </c>
      <c r="H1350" s="113">
        <v>573</v>
      </c>
      <c r="I1350" s="113">
        <v>12826</v>
      </c>
      <c r="J1350" s="113">
        <v>7709129.1500000004</v>
      </c>
      <c r="K1350" s="115">
        <v>43529</v>
      </c>
      <c r="L1350" s="113">
        <v>253</v>
      </c>
      <c r="M1350" s="113" t="s">
        <v>2247</v>
      </c>
      <c r="N1350" s="351"/>
    </row>
    <row r="1351" spans="1:14">
      <c r="A1351" s="113" t="s">
        <v>2104</v>
      </c>
      <c r="B1351" s="113" t="s">
        <v>383</v>
      </c>
      <c r="C1351" s="113">
        <v>66.5</v>
      </c>
      <c r="D1351" s="113">
        <v>68.8</v>
      </c>
      <c r="E1351" s="113">
        <v>65.900000000000006</v>
      </c>
      <c r="F1351" s="113">
        <v>66.8</v>
      </c>
      <c r="G1351" s="113">
        <v>67</v>
      </c>
      <c r="H1351" s="113">
        <v>65.45</v>
      </c>
      <c r="I1351" s="113">
        <v>59342</v>
      </c>
      <c r="J1351" s="113">
        <v>3969837.5</v>
      </c>
      <c r="K1351" s="115">
        <v>43529</v>
      </c>
      <c r="L1351" s="113">
        <v>555</v>
      </c>
      <c r="M1351" s="113" t="s">
        <v>2105</v>
      </c>
      <c r="N1351" s="351"/>
    </row>
    <row r="1352" spans="1:14">
      <c r="A1352" s="113" t="s">
        <v>1533</v>
      </c>
      <c r="B1352" s="113" t="s">
        <v>383</v>
      </c>
      <c r="C1352" s="113">
        <v>30.65</v>
      </c>
      <c r="D1352" s="113">
        <v>33.5</v>
      </c>
      <c r="E1352" s="113">
        <v>30.35</v>
      </c>
      <c r="F1352" s="113">
        <v>33.1</v>
      </c>
      <c r="G1352" s="113">
        <v>33</v>
      </c>
      <c r="H1352" s="113">
        <v>30.7</v>
      </c>
      <c r="I1352" s="113">
        <v>444161</v>
      </c>
      <c r="J1352" s="113">
        <v>14354567.050000001</v>
      </c>
      <c r="K1352" s="115">
        <v>43529</v>
      </c>
      <c r="L1352" s="113">
        <v>2056</v>
      </c>
      <c r="M1352" s="113" t="s">
        <v>1534</v>
      </c>
      <c r="N1352" s="351"/>
    </row>
    <row r="1353" spans="1:14">
      <c r="A1353" s="113" t="s">
        <v>1535</v>
      </c>
      <c r="B1353" s="113" t="s">
        <v>383</v>
      </c>
      <c r="C1353" s="113">
        <v>437.7</v>
      </c>
      <c r="D1353" s="113">
        <v>446.95</v>
      </c>
      <c r="E1353" s="113">
        <v>437.7</v>
      </c>
      <c r="F1353" s="113">
        <v>442.2</v>
      </c>
      <c r="G1353" s="113">
        <v>441</v>
      </c>
      <c r="H1353" s="113">
        <v>435.4</v>
      </c>
      <c r="I1353" s="113">
        <v>187761</v>
      </c>
      <c r="J1353" s="113">
        <v>83285259.049999997</v>
      </c>
      <c r="K1353" s="115">
        <v>43529</v>
      </c>
      <c r="L1353" s="113">
        <v>12314</v>
      </c>
      <c r="M1353" s="113" t="s">
        <v>1536</v>
      </c>
      <c r="N1353" s="351"/>
    </row>
    <row r="1354" spans="1:14">
      <c r="A1354" s="113" t="s">
        <v>2728</v>
      </c>
      <c r="B1354" s="113" t="s">
        <v>383</v>
      </c>
      <c r="C1354" s="113">
        <v>389</v>
      </c>
      <c r="D1354" s="113">
        <v>396.75</v>
      </c>
      <c r="E1354" s="113">
        <v>382</v>
      </c>
      <c r="F1354" s="113">
        <v>389.25</v>
      </c>
      <c r="G1354" s="113">
        <v>389</v>
      </c>
      <c r="H1354" s="113">
        <v>386</v>
      </c>
      <c r="I1354" s="113">
        <v>55884</v>
      </c>
      <c r="J1354" s="113">
        <v>21805713.399999999</v>
      </c>
      <c r="K1354" s="115">
        <v>43529</v>
      </c>
      <c r="L1354" s="113">
        <v>2362</v>
      </c>
      <c r="M1354" s="113" t="s">
        <v>2729</v>
      </c>
      <c r="N1354" s="351"/>
    </row>
    <row r="1355" spans="1:14">
      <c r="A1355" s="113" t="s">
        <v>1537</v>
      </c>
      <c r="B1355" s="113" t="s">
        <v>383</v>
      </c>
      <c r="C1355" s="113">
        <v>999.95</v>
      </c>
      <c r="D1355" s="113">
        <v>1052.9000000000001</v>
      </c>
      <c r="E1355" s="113">
        <v>980.3</v>
      </c>
      <c r="F1355" s="113">
        <v>1042.8499999999999</v>
      </c>
      <c r="G1355" s="113">
        <v>1050</v>
      </c>
      <c r="H1355" s="113">
        <v>976.05</v>
      </c>
      <c r="I1355" s="113">
        <v>53769</v>
      </c>
      <c r="J1355" s="113">
        <v>54602805.75</v>
      </c>
      <c r="K1355" s="115">
        <v>43529</v>
      </c>
      <c r="L1355" s="113">
        <v>2333</v>
      </c>
      <c r="M1355" s="113" t="s">
        <v>2829</v>
      </c>
      <c r="N1355" s="351"/>
    </row>
    <row r="1356" spans="1:14">
      <c r="A1356" s="113" t="s">
        <v>1538</v>
      </c>
      <c r="B1356" s="113" t="s">
        <v>383</v>
      </c>
      <c r="C1356" s="113">
        <v>338.9</v>
      </c>
      <c r="D1356" s="113">
        <v>365</v>
      </c>
      <c r="E1356" s="113">
        <v>338.05</v>
      </c>
      <c r="F1356" s="113">
        <v>360.45</v>
      </c>
      <c r="G1356" s="113">
        <v>356</v>
      </c>
      <c r="H1356" s="113">
        <v>334.25</v>
      </c>
      <c r="I1356" s="113">
        <v>72364</v>
      </c>
      <c r="J1356" s="113">
        <v>25684415.600000001</v>
      </c>
      <c r="K1356" s="115">
        <v>43529</v>
      </c>
      <c r="L1356" s="113">
        <v>2444</v>
      </c>
      <c r="M1356" s="113" t="s">
        <v>1539</v>
      </c>
      <c r="N1356" s="351"/>
    </row>
    <row r="1357" spans="1:14">
      <c r="A1357" s="113" t="s">
        <v>2687</v>
      </c>
      <c r="B1357" s="113" t="s">
        <v>383</v>
      </c>
      <c r="C1357" s="113">
        <v>4.05</v>
      </c>
      <c r="D1357" s="113">
        <v>4.4000000000000004</v>
      </c>
      <c r="E1357" s="113">
        <v>4</v>
      </c>
      <c r="F1357" s="113">
        <v>4.4000000000000004</v>
      </c>
      <c r="G1357" s="113">
        <v>4.4000000000000004</v>
      </c>
      <c r="H1357" s="113">
        <v>4.2</v>
      </c>
      <c r="I1357" s="113">
        <v>4760</v>
      </c>
      <c r="J1357" s="113">
        <v>20192.5</v>
      </c>
      <c r="K1357" s="115">
        <v>43529</v>
      </c>
      <c r="L1357" s="113">
        <v>26</v>
      </c>
      <c r="M1357" s="113" t="s">
        <v>2688</v>
      </c>
      <c r="N1357" s="351"/>
    </row>
    <row r="1358" spans="1:14">
      <c r="A1358" s="113" t="s">
        <v>3100</v>
      </c>
      <c r="B1358" s="113" t="s">
        <v>383</v>
      </c>
      <c r="C1358" s="113">
        <v>24.45</v>
      </c>
      <c r="D1358" s="113">
        <v>27</v>
      </c>
      <c r="E1358" s="113">
        <v>23.5</v>
      </c>
      <c r="F1358" s="113">
        <v>24.95</v>
      </c>
      <c r="G1358" s="113">
        <v>24.95</v>
      </c>
      <c r="H1358" s="113">
        <v>23.85</v>
      </c>
      <c r="I1358" s="113">
        <v>5507</v>
      </c>
      <c r="J1358" s="113">
        <v>136824.04999999999</v>
      </c>
      <c r="K1358" s="115">
        <v>43529</v>
      </c>
      <c r="L1358" s="113">
        <v>67</v>
      </c>
      <c r="M1358" s="113" t="s">
        <v>3101</v>
      </c>
      <c r="N1358" s="351"/>
    </row>
    <row r="1359" spans="1:14">
      <c r="A1359" s="113" t="s">
        <v>1541</v>
      </c>
      <c r="B1359" s="113" t="s">
        <v>383</v>
      </c>
      <c r="C1359" s="113">
        <v>338.9</v>
      </c>
      <c r="D1359" s="113">
        <v>347</v>
      </c>
      <c r="E1359" s="113">
        <v>338.85</v>
      </c>
      <c r="F1359" s="113">
        <v>340.25</v>
      </c>
      <c r="G1359" s="113">
        <v>340</v>
      </c>
      <c r="H1359" s="113">
        <v>339.95</v>
      </c>
      <c r="I1359" s="113">
        <v>112054</v>
      </c>
      <c r="J1359" s="113">
        <v>38481507.5</v>
      </c>
      <c r="K1359" s="115">
        <v>43529</v>
      </c>
      <c r="L1359" s="113">
        <v>6475</v>
      </c>
      <c r="M1359" s="113" t="s">
        <v>1542</v>
      </c>
      <c r="N1359" s="351"/>
    </row>
    <row r="1360" spans="1:14">
      <c r="A1360" s="113" t="s">
        <v>2690</v>
      </c>
      <c r="B1360" s="113" t="s">
        <v>383</v>
      </c>
      <c r="C1360" s="113">
        <v>289.7</v>
      </c>
      <c r="D1360" s="113">
        <v>301.25</v>
      </c>
      <c r="E1360" s="113">
        <v>286.95</v>
      </c>
      <c r="F1360" s="113">
        <v>301.25</v>
      </c>
      <c r="G1360" s="113">
        <v>301.25</v>
      </c>
      <c r="H1360" s="113">
        <v>286.95</v>
      </c>
      <c r="I1360" s="113">
        <v>49198</v>
      </c>
      <c r="J1360" s="113">
        <v>14562989.9</v>
      </c>
      <c r="K1360" s="115">
        <v>43529</v>
      </c>
      <c r="L1360" s="113">
        <v>864</v>
      </c>
      <c r="M1360" s="113" t="s">
        <v>2691</v>
      </c>
      <c r="N1360" s="351"/>
    </row>
    <row r="1361" spans="1:14">
      <c r="A1361" s="113" t="s">
        <v>1543</v>
      </c>
      <c r="B1361" s="113" t="s">
        <v>383</v>
      </c>
      <c r="C1361" s="113">
        <v>1020</v>
      </c>
      <c r="D1361" s="113">
        <v>1059</v>
      </c>
      <c r="E1361" s="113">
        <v>1010</v>
      </c>
      <c r="F1361" s="113">
        <v>1041.5999999999999</v>
      </c>
      <c r="G1361" s="113">
        <v>1047</v>
      </c>
      <c r="H1361" s="113">
        <v>1006.05</v>
      </c>
      <c r="I1361" s="113">
        <v>1130</v>
      </c>
      <c r="J1361" s="113">
        <v>1181710.3999999999</v>
      </c>
      <c r="K1361" s="115">
        <v>43529</v>
      </c>
      <c r="L1361" s="113">
        <v>183</v>
      </c>
      <c r="M1361" s="113" t="s">
        <v>1544</v>
      </c>
      <c r="N1361" s="351"/>
    </row>
    <row r="1362" spans="1:14">
      <c r="A1362" s="113" t="s">
        <v>210</v>
      </c>
      <c r="B1362" s="113" t="s">
        <v>383</v>
      </c>
      <c r="C1362" s="113">
        <v>13.6</v>
      </c>
      <c r="D1362" s="113">
        <v>14.5</v>
      </c>
      <c r="E1362" s="113">
        <v>13.5</v>
      </c>
      <c r="F1362" s="113">
        <v>14.35</v>
      </c>
      <c r="G1362" s="113">
        <v>14.3</v>
      </c>
      <c r="H1362" s="113">
        <v>13.65</v>
      </c>
      <c r="I1362" s="113">
        <v>33927274</v>
      </c>
      <c r="J1362" s="113">
        <v>481227985.05000001</v>
      </c>
      <c r="K1362" s="115">
        <v>43529</v>
      </c>
      <c r="L1362" s="113">
        <v>13639</v>
      </c>
      <c r="M1362" s="113" t="s">
        <v>1545</v>
      </c>
      <c r="N1362" s="351"/>
    </row>
    <row r="1363" spans="1:14">
      <c r="A1363" s="113" t="s">
        <v>1876</v>
      </c>
      <c r="B1363" s="113" t="s">
        <v>383</v>
      </c>
      <c r="C1363" s="113">
        <v>252.35</v>
      </c>
      <c r="D1363" s="113">
        <v>274.8</v>
      </c>
      <c r="E1363" s="113">
        <v>252.05</v>
      </c>
      <c r="F1363" s="113">
        <v>258.14999999999998</v>
      </c>
      <c r="G1363" s="113">
        <v>270</v>
      </c>
      <c r="H1363" s="113">
        <v>253.25</v>
      </c>
      <c r="I1363" s="113">
        <v>205692</v>
      </c>
      <c r="J1363" s="113">
        <v>52334437.850000001</v>
      </c>
      <c r="K1363" s="115">
        <v>43529</v>
      </c>
      <c r="L1363" s="113">
        <v>1377</v>
      </c>
      <c r="M1363" s="113" t="s">
        <v>1877</v>
      </c>
      <c r="N1363" s="351"/>
    </row>
    <row r="1364" spans="1:14">
      <c r="A1364" s="113" t="s">
        <v>1546</v>
      </c>
      <c r="B1364" s="113" t="s">
        <v>383</v>
      </c>
      <c r="C1364" s="113">
        <v>185</v>
      </c>
      <c r="D1364" s="113">
        <v>192</v>
      </c>
      <c r="E1364" s="113">
        <v>185</v>
      </c>
      <c r="F1364" s="113">
        <v>187.1</v>
      </c>
      <c r="G1364" s="113">
        <v>185.95</v>
      </c>
      <c r="H1364" s="113">
        <v>185.45</v>
      </c>
      <c r="I1364" s="113">
        <v>905190</v>
      </c>
      <c r="J1364" s="113">
        <v>169991469.94999999</v>
      </c>
      <c r="K1364" s="115">
        <v>43529</v>
      </c>
      <c r="L1364" s="113">
        <v>14270</v>
      </c>
      <c r="M1364" s="113" t="s">
        <v>1547</v>
      </c>
      <c r="N1364" s="351"/>
    </row>
    <row r="1365" spans="1:14">
      <c r="A1365" s="113" t="s">
        <v>3292</v>
      </c>
      <c r="B1365" s="113" t="s">
        <v>3181</v>
      </c>
      <c r="C1365" s="113">
        <v>0.9</v>
      </c>
      <c r="D1365" s="113">
        <v>0.9</v>
      </c>
      <c r="E1365" s="113">
        <v>0.85</v>
      </c>
      <c r="F1365" s="113">
        <v>0.85</v>
      </c>
      <c r="G1365" s="113">
        <v>0.85</v>
      </c>
      <c r="H1365" s="113">
        <v>0.9</v>
      </c>
      <c r="I1365" s="113">
        <v>4012</v>
      </c>
      <c r="J1365" s="113">
        <v>3603.1</v>
      </c>
      <c r="K1365" s="115">
        <v>43529</v>
      </c>
      <c r="L1365" s="113">
        <v>4</v>
      </c>
      <c r="M1365" s="113" t="s">
        <v>3293</v>
      </c>
      <c r="N1365" s="351"/>
    </row>
    <row r="1366" spans="1:14">
      <c r="A1366" s="113" t="s">
        <v>2854</v>
      </c>
      <c r="B1366" s="113" t="s">
        <v>383</v>
      </c>
      <c r="C1366" s="113">
        <v>90.95</v>
      </c>
      <c r="D1366" s="113">
        <v>95.35</v>
      </c>
      <c r="E1366" s="113">
        <v>90.2</v>
      </c>
      <c r="F1366" s="113">
        <v>94.75</v>
      </c>
      <c r="G1366" s="113">
        <v>94.9</v>
      </c>
      <c r="H1366" s="113">
        <v>90.25</v>
      </c>
      <c r="I1366" s="113">
        <v>110916</v>
      </c>
      <c r="J1366" s="113">
        <v>10343942.85</v>
      </c>
      <c r="K1366" s="115">
        <v>43529</v>
      </c>
      <c r="L1366" s="113">
        <v>1006</v>
      </c>
      <c r="M1366" s="113" t="s">
        <v>2855</v>
      </c>
      <c r="N1366" s="351"/>
    </row>
    <row r="1367" spans="1:14">
      <c r="A1367" s="113" t="s">
        <v>3386</v>
      </c>
      <c r="B1367" s="113" t="s">
        <v>383</v>
      </c>
      <c r="C1367" s="113">
        <v>149</v>
      </c>
      <c r="D1367" s="113">
        <v>153.80000000000001</v>
      </c>
      <c r="E1367" s="113">
        <v>146.25</v>
      </c>
      <c r="F1367" s="113">
        <v>148.15</v>
      </c>
      <c r="G1367" s="113">
        <v>148</v>
      </c>
      <c r="H1367" s="113">
        <v>148.65</v>
      </c>
      <c r="I1367" s="113">
        <v>1524607</v>
      </c>
      <c r="J1367" s="113">
        <v>228594587.75</v>
      </c>
      <c r="K1367" s="115">
        <v>43529</v>
      </c>
      <c r="L1367" s="113">
        <v>14546</v>
      </c>
      <c r="M1367" s="113" t="s">
        <v>3387</v>
      </c>
      <c r="N1367" s="351"/>
    </row>
    <row r="1368" spans="1:14">
      <c r="A1368" s="113" t="s">
        <v>3464</v>
      </c>
      <c r="B1368" s="113" t="s">
        <v>3181</v>
      </c>
      <c r="C1368" s="113">
        <v>1.25</v>
      </c>
      <c r="D1368" s="113">
        <v>1.3</v>
      </c>
      <c r="E1368" s="113">
        <v>1.25</v>
      </c>
      <c r="F1368" s="113">
        <v>1.3</v>
      </c>
      <c r="G1368" s="113">
        <v>1.3</v>
      </c>
      <c r="H1368" s="113">
        <v>1.25</v>
      </c>
      <c r="I1368" s="113">
        <v>141</v>
      </c>
      <c r="J1368" s="113">
        <v>183.25</v>
      </c>
      <c r="K1368" s="115">
        <v>43529</v>
      </c>
      <c r="L1368" s="113">
        <v>4</v>
      </c>
      <c r="M1368" s="113" t="s">
        <v>3465</v>
      </c>
      <c r="N1368" s="351"/>
    </row>
    <row r="1369" spans="1:14">
      <c r="A1369" s="113" t="s">
        <v>2830</v>
      </c>
      <c r="B1369" s="113" t="s">
        <v>383</v>
      </c>
      <c r="C1369" s="113">
        <v>24.5</v>
      </c>
      <c r="D1369" s="113">
        <v>26.4</v>
      </c>
      <c r="E1369" s="113">
        <v>24.5</v>
      </c>
      <c r="F1369" s="113">
        <v>26.3</v>
      </c>
      <c r="G1369" s="113">
        <v>26.4</v>
      </c>
      <c r="H1369" s="113">
        <v>24.5</v>
      </c>
      <c r="I1369" s="113">
        <v>124545</v>
      </c>
      <c r="J1369" s="113">
        <v>3204579.8</v>
      </c>
      <c r="K1369" s="115">
        <v>43529</v>
      </c>
      <c r="L1369" s="113">
        <v>510</v>
      </c>
      <c r="M1369" s="113" t="s">
        <v>2831</v>
      </c>
      <c r="N1369" s="351"/>
    </row>
    <row r="1370" spans="1:14">
      <c r="A1370" s="113" t="s">
        <v>3102</v>
      </c>
      <c r="B1370" s="113" t="s">
        <v>3181</v>
      </c>
      <c r="C1370" s="113">
        <v>8.9</v>
      </c>
      <c r="D1370" s="113">
        <v>9.35</v>
      </c>
      <c r="E1370" s="113">
        <v>8.6999999999999993</v>
      </c>
      <c r="F1370" s="113">
        <v>9.1999999999999993</v>
      </c>
      <c r="G1370" s="113">
        <v>9.1999999999999993</v>
      </c>
      <c r="H1370" s="113">
        <v>8.9499999999999993</v>
      </c>
      <c r="I1370" s="113">
        <v>10233</v>
      </c>
      <c r="J1370" s="113">
        <v>94043.9</v>
      </c>
      <c r="K1370" s="115">
        <v>43529</v>
      </c>
      <c r="L1370" s="113">
        <v>31</v>
      </c>
      <c r="M1370" s="113" t="s">
        <v>3103</v>
      </c>
      <c r="N1370" s="351"/>
    </row>
    <row r="1371" spans="1:14">
      <c r="A1371" s="113" t="s">
        <v>3104</v>
      </c>
      <c r="B1371" s="113" t="s">
        <v>383</v>
      </c>
      <c r="C1371" s="113">
        <v>48.5</v>
      </c>
      <c r="D1371" s="113">
        <v>50</v>
      </c>
      <c r="E1371" s="113">
        <v>48</v>
      </c>
      <c r="F1371" s="113">
        <v>50</v>
      </c>
      <c r="G1371" s="113">
        <v>50</v>
      </c>
      <c r="H1371" s="113">
        <v>47.65</v>
      </c>
      <c r="I1371" s="113">
        <v>42206</v>
      </c>
      <c r="J1371" s="113">
        <v>2101412.2000000002</v>
      </c>
      <c r="K1371" s="115">
        <v>43529</v>
      </c>
      <c r="L1371" s="113">
        <v>326</v>
      </c>
      <c r="M1371" s="113" t="s">
        <v>3105</v>
      </c>
      <c r="N1371" s="351"/>
    </row>
    <row r="1372" spans="1:14">
      <c r="A1372" s="113" t="s">
        <v>3106</v>
      </c>
      <c r="B1372" s="113" t="s">
        <v>383</v>
      </c>
      <c r="C1372" s="113">
        <v>30.7</v>
      </c>
      <c r="D1372" s="113">
        <v>31.75</v>
      </c>
      <c r="E1372" s="113">
        <v>30.35</v>
      </c>
      <c r="F1372" s="113">
        <v>31</v>
      </c>
      <c r="G1372" s="113">
        <v>30.8</v>
      </c>
      <c r="H1372" s="113">
        <v>30.35</v>
      </c>
      <c r="I1372" s="113">
        <v>60666</v>
      </c>
      <c r="J1372" s="113">
        <v>1886791.4</v>
      </c>
      <c r="K1372" s="115">
        <v>43529</v>
      </c>
      <c r="L1372" s="113">
        <v>251</v>
      </c>
      <c r="M1372" s="113" t="s">
        <v>3107</v>
      </c>
      <c r="N1372" s="351"/>
    </row>
    <row r="1373" spans="1:14">
      <c r="A1373" s="113" t="s">
        <v>2168</v>
      </c>
      <c r="B1373" s="113" t="s">
        <v>383</v>
      </c>
      <c r="C1373" s="113">
        <v>19.5</v>
      </c>
      <c r="D1373" s="113">
        <v>21.3</v>
      </c>
      <c r="E1373" s="113">
        <v>19.3</v>
      </c>
      <c r="F1373" s="113">
        <v>20.55</v>
      </c>
      <c r="G1373" s="113">
        <v>20.5</v>
      </c>
      <c r="H1373" s="113">
        <v>19.25</v>
      </c>
      <c r="I1373" s="113">
        <v>4542117</v>
      </c>
      <c r="J1373" s="113">
        <v>93178180.400000006</v>
      </c>
      <c r="K1373" s="115">
        <v>43529</v>
      </c>
      <c r="L1373" s="113">
        <v>17415</v>
      </c>
      <c r="M1373" s="113" t="s">
        <v>2169</v>
      </c>
      <c r="N1373" s="351"/>
    </row>
    <row r="1374" spans="1:14">
      <c r="A1374" s="113" t="s">
        <v>3294</v>
      </c>
      <c r="B1374" s="113" t="s">
        <v>3181</v>
      </c>
      <c r="C1374" s="113">
        <v>0.25</v>
      </c>
      <c r="D1374" s="113">
        <v>0.3</v>
      </c>
      <c r="E1374" s="113">
        <v>0.25</v>
      </c>
      <c r="F1374" s="113">
        <v>0.3</v>
      </c>
      <c r="G1374" s="113">
        <v>0.3</v>
      </c>
      <c r="H1374" s="113">
        <v>0.3</v>
      </c>
      <c r="I1374" s="113">
        <v>45870</v>
      </c>
      <c r="J1374" s="113">
        <v>13279</v>
      </c>
      <c r="K1374" s="115">
        <v>43529</v>
      </c>
      <c r="L1374" s="113">
        <v>24</v>
      </c>
      <c r="M1374" s="113" t="s">
        <v>3295</v>
      </c>
      <c r="N1374" s="351"/>
    </row>
    <row r="1375" spans="1:14">
      <c r="A1375" s="113" t="s">
        <v>2131</v>
      </c>
      <c r="B1375" s="113" t="s">
        <v>383</v>
      </c>
      <c r="C1375" s="113">
        <v>497.05</v>
      </c>
      <c r="D1375" s="113">
        <v>501.1</v>
      </c>
      <c r="E1375" s="113">
        <v>491.5</v>
      </c>
      <c r="F1375" s="113">
        <v>495.2</v>
      </c>
      <c r="G1375" s="113">
        <v>495</v>
      </c>
      <c r="H1375" s="113">
        <v>497.1</v>
      </c>
      <c r="I1375" s="113">
        <v>9149</v>
      </c>
      <c r="J1375" s="113">
        <v>4535694.8499999996</v>
      </c>
      <c r="K1375" s="115">
        <v>43529</v>
      </c>
      <c r="L1375" s="113">
        <v>342</v>
      </c>
      <c r="M1375" s="113" t="s">
        <v>2132</v>
      </c>
      <c r="N1375" s="351"/>
    </row>
    <row r="1376" spans="1:14">
      <c r="A1376" s="113" t="s">
        <v>2170</v>
      </c>
      <c r="B1376" s="113" t="s">
        <v>383</v>
      </c>
      <c r="C1376" s="113">
        <v>229</v>
      </c>
      <c r="D1376" s="113">
        <v>238.6</v>
      </c>
      <c r="E1376" s="113">
        <v>229</v>
      </c>
      <c r="F1376" s="113">
        <v>236.6</v>
      </c>
      <c r="G1376" s="113">
        <v>237.5</v>
      </c>
      <c r="H1376" s="113">
        <v>226.35</v>
      </c>
      <c r="I1376" s="113">
        <v>16755</v>
      </c>
      <c r="J1376" s="113">
        <v>3924318.1</v>
      </c>
      <c r="K1376" s="115">
        <v>43529</v>
      </c>
      <c r="L1376" s="113">
        <v>439</v>
      </c>
      <c r="M1376" s="113" t="s">
        <v>2171</v>
      </c>
      <c r="N1376" s="351"/>
    </row>
    <row r="1377" spans="1:14">
      <c r="A1377" s="113" t="s">
        <v>1548</v>
      </c>
      <c r="B1377" s="113" t="s">
        <v>383</v>
      </c>
      <c r="C1377" s="113">
        <v>27.3</v>
      </c>
      <c r="D1377" s="113">
        <v>30.35</v>
      </c>
      <c r="E1377" s="113">
        <v>27.2</v>
      </c>
      <c r="F1377" s="113">
        <v>29.9</v>
      </c>
      <c r="G1377" s="113">
        <v>30.35</v>
      </c>
      <c r="H1377" s="113">
        <v>27.25</v>
      </c>
      <c r="I1377" s="113">
        <v>3714436</v>
      </c>
      <c r="J1377" s="113">
        <v>107618402.5</v>
      </c>
      <c r="K1377" s="115">
        <v>43529</v>
      </c>
      <c r="L1377" s="113">
        <v>17207</v>
      </c>
      <c r="M1377" s="113" t="s">
        <v>1549</v>
      </c>
      <c r="N1377" s="351"/>
    </row>
    <row r="1378" spans="1:14">
      <c r="A1378" s="113" t="s">
        <v>227</v>
      </c>
      <c r="B1378" s="113" t="s">
        <v>383</v>
      </c>
      <c r="C1378" s="113">
        <v>2281</v>
      </c>
      <c r="D1378" s="113">
        <v>2324.1</v>
      </c>
      <c r="E1378" s="113">
        <v>2281</v>
      </c>
      <c r="F1378" s="113">
        <v>2318.6999999999998</v>
      </c>
      <c r="G1378" s="113">
        <v>2318.6</v>
      </c>
      <c r="H1378" s="113">
        <v>2285.8000000000002</v>
      </c>
      <c r="I1378" s="113">
        <v>308035</v>
      </c>
      <c r="J1378" s="113">
        <v>711856909.60000002</v>
      </c>
      <c r="K1378" s="115">
        <v>43529</v>
      </c>
      <c r="L1378" s="113">
        <v>10196</v>
      </c>
      <c r="M1378" s="113" t="s">
        <v>1550</v>
      </c>
      <c r="N1378" s="351"/>
    </row>
    <row r="1379" spans="1:14">
      <c r="A1379" s="113" t="s">
        <v>1551</v>
      </c>
      <c r="B1379" s="113" t="s">
        <v>383</v>
      </c>
      <c r="C1379" s="113">
        <v>144</v>
      </c>
      <c r="D1379" s="113">
        <v>162.80000000000001</v>
      </c>
      <c r="E1379" s="113">
        <v>143</v>
      </c>
      <c r="F1379" s="113">
        <v>159.65</v>
      </c>
      <c r="G1379" s="113">
        <v>158.5</v>
      </c>
      <c r="H1379" s="113">
        <v>143.69999999999999</v>
      </c>
      <c r="I1379" s="113">
        <v>31152</v>
      </c>
      <c r="J1379" s="113">
        <v>4871872.9000000004</v>
      </c>
      <c r="K1379" s="115">
        <v>43529</v>
      </c>
      <c r="L1379" s="113">
        <v>682</v>
      </c>
      <c r="M1379" s="113" t="s">
        <v>1552</v>
      </c>
      <c r="N1379" s="351"/>
    </row>
    <row r="1380" spans="1:14">
      <c r="A1380" s="113" t="s">
        <v>1553</v>
      </c>
      <c r="B1380" s="113" t="s">
        <v>383</v>
      </c>
      <c r="C1380" s="113">
        <v>184</v>
      </c>
      <c r="D1380" s="113">
        <v>202</v>
      </c>
      <c r="E1380" s="113">
        <v>183.4</v>
      </c>
      <c r="F1380" s="113">
        <v>198.15</v>
      </c>
      <c r="G1380" s="113">
        <v>198.55</v>
      </c>
      <c r="H1380" s="113">
        <v>183.55</v>
      </c>
      <c r="I1380" s="113">
        <v>181520</v>
      </c>
      <c r="J1380" s="113">
        <v>35310618.399999999</v>
      </c>
      <c r="K1380" s="115">
        <v>43529</v>
      </c>
      <c r="L1380" s="113">
        <v>2716</v>
      </c>
      <c r="M1380" s="113" t="s">
        <v>1554</v>
      </c>
      <c r="N1380" s="351"/>
    </row>
    <row r="1381" spans="1:14">
      <c r="A1381" s="113" t="s">
        <v>140</v>
      </c>
      <c r="B1381" s="113" t="s">
        <v>383</v>
      </c>
      <c r="C1381" s="113">
        <v>1165</v>
      </c>
      <c r="D1381" s="113">
        <v>1237.7</v>
      </c>
      <c r="E1381" s="113">
        <v>1164.05</v>
      </c>
      <c r="F1381" s="113">
        <v>1228.8</v>
      </c>
      <c r="G1381" s="113">
        <v>1226.5</v>
      </c>
      <c r="H1381" s="113">
        <v>1159.9000000000001</v>
      </c>
      <c r="I1381" s="113">
        <v>1960352</v>
      </c>
      <c r="J1381" s="113">
        <v>2355005030.8000002</v>
      </c>
      <c r="K1381" s="115">
        <v>43529</v>
      </c>
      <c r="L1381" s="113">
        <v>66983</v>
      </c>
      <c r="M1381" s="113" t="s">
        <v>1555</v>
      </c>
      <c r="N1381" s="351"/>
    </row>
    <row r="1382" spans="1:14">
      <c r="A1382" s="113" t="s">
        <v>341</v>
      </c>
      <c r="B1382" s="113" t="s">
        <v>383</v>
      </c>
      <c r="C1382" s="113">
        <v>882</v>
      </c>
      <c r="D1382" s="113">
        <v>937.2</v>
      </c>
      <c r="E1382" s="113">
        <v>870.15</v>
      </c>
      <c r="F1382" s="113">
        <v>905.3</v>
      </c>
      <c r="G1382" s="113">
        <v>905</v>
      </c>
      <c r="H1382" s="113">
        <v>870.2</v>
      </c>
      <c r="I1382" s="113">
        <v>39163</v>
      </c>
      <c r="J1382" s="113">
        <v>35675651.399999999</v>
      </c>
      <c r="K1382" s="115">
        <v>43529</v>
      </c>
      <c r="L1382" s="113">
        <v>2397</v>
      </c>
      <c r="M1382" s="113" t="s">
        <v>1556</v>
      </c>
      <c r="N1382" s="351"/>
    </row>
    <row r="1383" spans="1:14">
      <c r="A1383" s="113" t="s">
        <v>3296</v>
      </c>
      <c r="B1383" s="113" t="s">
        <v>3181</v>
      </c>
      <c r="C1383" s="113">
        <v>1.6</v>
      </c>
      <c r="D1383" s="113">
        <v>1.6</v>
      </c>
      <c r="E1383" s="113">
        <v>1.6</v>
      </c>
      <c r="F1383" s="113">
        <v>1.6</v>
      </c>
      <c r="G1383" s="113">
        <v>1.6</v>
      </c>
      <c r="H1383" s="113">
        <v>1.55</v>
      </c>
      <c r="I1383" s="113">
        <v>93690</v>
      </c>
      <c r="J1383" s="113">
        <v>149904</v>
      </c>
      <c r="K1383" s="115">
        <v>43529</v>
      </c>
      <c r="L1383" s="113">
        <v>23</v>
      </c>
      <c r="M1383" s="113" t="s">
        <v>3297</v>
      </c>
      <c r="N1383" s="351"/>
    </row>
    <row r="1384" spans="1:14">
      <c r="A1384" s="113" t="s">
        <v>141</v>
      </c>
      <c r="B1384" s="113" t="s">
        <v>383</v>
      </c>
      <c r="C1384" s="113">
        <v>433</v>
      </c>
      <c r="D1384" s="113">
        <v>439.55</v>
      </c>
      <c r="E1384" s="113">
        <v>431.25</v>
      </c>
      <c r="F1384" s="113">
        <v>436.7</v>
      </c>
      <c r="G1384" s="113">
        <v>437</v>
      </c>
      <c r="H1384" s="113">
        <v>433.75</v>
      </c>
      <c r="I1384" s="113">
        <v>1114888</v>
      </c>
      <c r="J1384" s="113">
        <v>485926786.69999999</v>
      </c>
      <c r="K1384" s="115">
        <v>43529</v>
      </c>
      <c r="L1384" s="113">
        <v>16109</v>
      </c>
      <c r="M1384" s="113" t="s">
        <v>2832</v>
      </c>
      <c r="N1384" s="351"/>
    </row>
    <row r="1385" spans="1:14">
      <c r="A1385" s="113" t="s">
        <v>2099</v>
      </c>
      <c r="B1385" s="113" t="s">
        <v>383</v>
      </c>
      <c r="C1385" s="113">
        <v>98.35</v>
      </c>
      <c r="D1385" s="113">
        <v>106</v>
      </c>
      <c r="E1385" s="113">
        <v>98.3</v>
      </c>
      <c r="F1385" s="113">
        <v>99.1</v>
      </c>
      <c r="G1385" s="113">
        <v>99.5</v>
      </c>
      <c r="H1385" s="113">
        <v>98.35</v>
      </c>
      <c r="I1385" s="113">
        <v>970883</v>
      </c>
      <c r="J1385" s="113">
        <v>96614176.700000003</v>
      </c>
      <c r="K1385" s="115">
        <v>43529</v>
      </c>
      <c r="L1385" s="113">
        <v>3353</v>
      </c>
      <c r="M1385" s="113" t="s">
        <v>2100</v>
      </c>
      <c r="N1385" s="351"/>
    </row>
    <row r="1386" spans="1:14">
      <c r="A1386" s="113" t="s">
        <v>1557</v>
      </c>
      <c r="B1386" s="113" t="s">
        <v>383</v>
      </c>
      <c r="C1386" s="113">
        <v>131</v>
      </c>
      <c r="D1386" s="113">
        <v>134</v>
      </c>
      <c r="E1386" s="113">
        <v>125.35</v>
      </c>
      <c r="F1386" s="113">
        <v>129.9</v>
      </c>
      <c r="G1386" s="113">
        <v>129.5</v>
      </c>
      <c r="H1386" s="113">
        <v>127.1</v>
      </c>
      <c r="I1386" s="113">
        <v>580924</v>
      </c>
      <c r="J1386" s="113">
        <v>75534807.75</v>
      </c>
      <c r="K1386" s="115">
        <v>43529</v>
      </c>
      <c r="L1386" s="113">
        <v>7861</v>
      </c>
      <c r="M1386" s="113" t="s">
        <v>1558</v>
      </c>
      <c r="N1386" s="351"/>
    </row>
    <row r="1387" spans="1:14">
      <c r="A1387" s="113" t="s">
        <v>3108</v>
      </c>
      <c r="B1387" s="113" t="s">
        <v>383</v>
      </c>
      <c r="C1387" s="113">
        <v>114</v>
      </c>
      <c r="D1387" s="113">
        <v>129.5</v>
      </c>
      <c r="E1387" s="113">
        <v>113.65</v>
      </c>
      <c r="F1387" s="113">
        <v>128.1</v>
      </c>
      <c r="G1387" s="113">
        <v>129</v>
      </c>
      <c r="H1387" s="113">
        <v>114.15</v>
      </c>
      <c r="I1387" s="113">
        <v>548253</v>
      </c>
      <c r="J1387" s="113">
        <v>67238056.599999994</v>
      </c>
      <c r="K1387" s="115">
        <v>43529</v>
      </c>
      <c r="L1387" s="113">
        <v>7218</v>
      </c>
      <c r="M1387" s="113" t="s">
        <v>3109</v>
      </c>
      <c r="N1387" s="351"/>
    </row>
    <row r="1388" spans="1:14">
      <c r="A1388" s="113" t="s">
        <v>2113</v>
      </c>
      <c r="B1388" s="113" t="s">
        <v>383</v>
      </c>
      <c r="C1388" s="113">
        <v>15</v>
      </c>
      <c r="D1388" s="113">
        <v>15.8</v>
      </c>
      <c r="E1388" s="113">
        <v>14.8</v>
      </c>
      <c r="F1388" s="113">
        <v>15.35</v>
      </c>
      <c r="G1388" s="113">
        <v>15.2</v>
      </c>
      <c r="H1388" s="113">
        <v>15.2</v>
      </c>
      <c r="I1388" s="113">
        <v>31769</v>
      </c>
      <c r="J1388" s="113">
        <v>483600.85</v>
      </c>
      <c r="K1388" s="115">
        <v>43529</v>
      </c>
      <c r="L1388" s="113">
        <v>129</v>
      </c>
      <c r="M1388" s="113" t="s">
        <v>2114</v>
      </c>
      <c r="N1388" s="351"/>
    </row>
    <row r="1389" spans="1:14">
      <c r="A1389" s="113" t="s">
        <v>2833</v>
      </c>
      <c r="B1389" s="113" t="s">
        <v>383</v>
      </c>
      <c r="C1389" s="113">
        <v>89.9</v>
      </c>
      <c r="D1389" s="113">
        <v>94.9</v>
      </c>
      <c r="E1389" s="113">
        <v>89.9</v>
      </c>
      <c r="F1389" s="113">
        <v>93.15</v>
      </c>
      <c r="G1389" s="113">
        <v>93.05</v>
      </c>
      <c r="H1389" s="113">
        <v>89.4</v>
      </c>
      <c r="I1389" s="113">
        <v>19688</v>
      </c>
      <c r="J1389" s="113">
        <v>1828220.6</v>
      </c>
      <c r="K1389" s="115">
        <v>43529</v>
      </c>
      <c r="L1389" s="113">
        <v>238</v>
      </c>
      <c r="M1389" s="113" t="s">
        <v>2834</v>
      </c>
      <c r="N1389" s="351"/>
    </row>
    <row r="1390" spans="1:14">
      <c r="A1390" s="113" t="s">
        <v>2835</v>
      </c>
      <c r="B1390" s="113" t="s">
        <v>383</v>
      </c>
      <c r="C1390" s="113">
        <v>291.45</v>
      </c>
      <c r="D1390" s="113">
        <v>301.39999999999998</v>
      </c>
      <c r="E1390" s="113">
        <v>291.45</v>
      </c>
      <c r="F1390" s="113">
        <v>294.95</v>
      </c>
      <c r="G1390" s="113">
        <v>293.05</v>
      </c>
      <c r="H1390" s="113">
        <v>291.45</v>
      </c>
      <c r="I1390" s="113">
        <v>8076</v>
      </c>
      <c r="J1390" s="113">
        <v>2382594.75</v>
      </c>
      <c r="K1390" s="115">
        <v>43529</v>
      </c>
      <c r="L1390" s="113">
        <v>287</v>
      </c>
      <c r="M1390" s="113" t="s">
        <v>2836</v>
      </c>
      <c r="N1390" s="351"/>
    </row>
    <row r="1391" spans="1:14">
      <c r="A1391" s="113" t="s">
        <v>367</v>
      </c>
      <c r="B1391" s="113" t="s">
        <v>383</v>
      </c>
      <c r="C1391" s="113">
        <v>249</v>
      </c>
      <c r="D1391" s="113">
        <v>269.89999999999998</v>
      </c>
      <c r="E1391" s="113">
        <v>248.4</v>
      </c>
      <c r="F1391" s="113">
        <v>268.05</v>
      </c>
      <c r="G1391" s="113">
        <v>268.05</v>
      </c>
      <c r="H1391" s="113">
        <v>246.95</v>
      </c>
      <c r="I1391" s="113">
        <v>2055741</v>
      </c>
      <c r="J1391" s="113">
        <v>535860749</v>
      </c>
      <c r="K1391" s="115">
        <v>43529</v>
      </c>
      <c r="L1391" s="113">
        <v>42131</v>
      </c>
      <c r="M1391" s="113" t="s">
        <v>3110</v>
      </c>
      <c r="N1391" s="351"/>
    </row>
    <row r="1392" spans="1:14">
      <c r="A1392" s="113" t="s">
        <v>3699</v>
      </c>
      <c r="B1392" s="113" t="s">
        <v>3181</v>
      </c>
      <c r="C1392" s="113">
        <v>15.05</v>
      </c>
      <c r="D1392" s="113">
        <v>15.05</v>
      </c>
      <c r="E1392" s="113">
        <v>15.05</v>
      </c>
      <c r="F1392" s="113">
        <v>15.05</v>
      </c>
      <c r="G1392" s="113">
        <v>15.05</v>
      </c>
      <c r="H1392" s="113">
        <v>15.6</v>
      </c>
      <c r="I1392" s="113">
        <v>395</v>
      </c>
      <c r="J1392" s="113">
        <v>5944.75</v>
      </c>
      <c r="K1392" s="115">
        <v>43529</v>
      </c>
      <c r="L1392" s="113">
        <v>1</v>
      </c>
      <c r="M1392" s="113" t="s">
        <v>3700</v>
      </c>
      <c r="N1392" s="351"/>
    </row>
    <row r="1393" spans="1:14">
      <c r="A1393" s="113" t="s">
        <v>3298</v>
      </c>
      <c r="B1393" s="113" t="s">
        <v>383</v>
      </c>
      <c r="C1393" s="113">
        <v>5.75</v>
      </c>
      <c r="D1393" s="113">
        <v>5.95</v>
      </c>
      <c r="E1393" s="113">
        <v>5.7</v>
      </c>
      <c r="F1393" s="113">
        <v>5.85</v>
      </c>
      <c r="G1393" s="113">
        <v>5.9</v>
      </c>
      <c r="H1393" s="113">
        <v>5.7</v>
      </c>
      <c r="I1393" s="113">
        <v>1133337</v>
      </c>
      <c r="J1393" s="113">
        <v>6600724.25</v>
      </c>
      <c r="K1393" s="115">
        <v>43529</v>
      </c>
      <c r="L1393" s="113">
        <v>646</v>
      </c>
      <c r="M1393" s="113" t="s">
        <v>3299</v>
      </c>
      <c r="N1393" s="351"/>
    </row>
    <row r="1394" spans="1:14">
      <c r="A1394" s="113" t="s">
        <v>1559</v>
      </c>
      <c r="B1394" s="113" t="s">
        <v>383</v>
      </c>
      <c r="C1394" s="113">
        <v>254</v>
      </c>
      <c r="D1394" s="113">
        <v>264</v>
      </c>
      <c r="E1394" s="113">
        <v>250.05</v>
      </c>
      <c r="F1394" s="113">
        <v>259.5</v>
      </c>
      <c r="G1394" s="113">
        <v>259.95</v>
      </c>
      <c r="H1394" s="113">
        <v>251.1</v>
      </c>
      <c r="I1394" s="113">
        <v>41258</v>
      </c>
      <c r="J1394" s="113">
        <v>10675495.4</v>
      </c>
      <c r="K1394" s="115">
        <v>43529</v>
      </c>
      <c r="L1394" s="113">
        <v>1524</v>
      </c>
      <c r="M1394" s="113" t="s">
        <v>3111</v>
      </c>
      <c r="N1394" s="351"/>
    </row>
    <row r="1395" spans="1:14">
      <c r="A1395" s="113" t="s">
        <v>1560</v>
      </c>
      <c r="B1395" s="113" t="s">
        <v>383</v>
      </c>
      <c r="C1395" s="113">
        <v>341</v>
      </c>
      <c r="D1395" s="113">
        <v>346.55</v>
      </c>
      <c r="E1395" s="113">
        <v>337.3</v>
      </c>
      <c r="F1395" s="113">
        <v>341.75</v>
      </c>
      <c r="G1395" s="113">
        <v>341</v>
      </c>
      <c r="H1395" s="113">
        <v>332.75</v>
      </c>
      <c r="I1395" s="113">
        <v>88295</v>
      </c>
      <c r="J1395" s="113">
        <v>30266841</v>
      </c>
      <c r="K1395" s="115">
        <v>43529</v>
      </c>
      <c r="L1395" s="113">
        <v>2205</v>
      </c>
      <c r="M1395" s="113" t="s">
        <v>3112</v>
      </c>
      <c r="N1395" s="351"/>
    </row>
    <row r="1396" spans="1:14">
      <c r="A1396" s="113" t="s">
        <v>3363</v>
      </c>
      <c r="B1396" s="113" t="s">
        <v>3181</v>
      </c>
      <c r="C1396" s="113">
        <v>0.35</v>
      </c>
      <c r="D1396" s="113">
        <v>0.35</v>
      </c>
      <c r="E1396" s="113">
        <v>0.25</v>
      </c>
      <c r="F1396" s="113">
        <v>0.3</v>
      </c>
      <c r="G1396" s="113">
        <v>0.3</v>
      </c>
      <c r="H1396" s="113">
        <v>0.3</v>
      </c>
      <c r="I1396" s="113">
        <v>70836</v>
      </c>
      <c r="J1396" s="113">
        <v>20616.400000000001</v>
      </c>
      <c r="K1396" s="115">
        <v>43529</v>
      </c>
      <c r="L1396" s="113">
        <v>29</v>
      </c>
      <c r="M1396" s="113" t="s">
        <v>3364</v>
      </c>
      <c r="N1396" s="351"/>
    </row>
    <row r="1397" spans="1:14">
      <c r="A1397" s="113" t="s">
        <v>1561</v>
      </c>
      <c r="B1397" s="113" t="s">
        <v>383</v>
      </c>
      <c r="C1397" s="113">
        <v>3.8</v>
      </c>
      <c r="D1397" s="113">
        <v>3.95</v>
      </c>
      <c r="E1397" s="113">
        <v>3.75</v>
      </c>
      <c r="F1397" s="113">
        <v>3.95</v>
      </c>
      <c r="G1397" s="113">
        <v>3.9</v>
      </c>
      <c r="H1397" s="113">
        <v>3.75</v>
      </c>
      <c r="I1397" s="113">
        <v>116105</v>
      </c>
      <c r="J1397" s="113">
        <v>451583.65</v>
      </c>
      <c r="K1397" s="115">
        <v>43529</v>
      </c>
      <c r="L1397" s="113">
        <v>183</v>
      </c>
      <c r="M1397" s="113" t="s">
        <v>1562</v>
      </c>
      <c r="N1397" s="351"/>
    </row>
    <row r="1398" spans="1:14">
      <c r="A1398" s="113" t="s">
        <v>2837</v>
      </c>
      <c r="B1398" s="113" t="s">
        <v>383</v>
      </c>
      <c r="C1398" s="113">
        <v>501.05</v>
      </c>
      <c r="D1398" s="113">
        <v>520.04999999999995</v>
      </c>
      <c r="E1398" s="113">
        <v>501.05</v>
      </c>
      <c r="F1398" s="113">
        <v>512</v>
      </c>
      <c r="G1398" s="113">
        <v>512</v>
      </c>
      <c r="H1398" s="113">
        <v>506</v>
      </c>
      <c r="I1398" s="113">
        <v>4408</v>
      </c>
      <c r="J1398" s="113">
        <v>2256821.25</v>
      </c>
      <c r="K1398" s="115">
        <v>43529</v>
      </c>
      <c r="L1398" s="113">
        <v>180</v>
      </c>
      <c r="M1398" s="113" t="s">
        <v>2838</v>
      </c>
      <c r="N1398" s="351"/>
    </row>
    <row r="1399" spans="1:14">
      <c r="A1399" s="113" t="s">
        <v>1563</v>
      </c>
      <c r="B1399" s="113" t="s">
        <v>383</v>
      </c>
      <c r="C1399" s="113">
        <v>2863.05</v>
      </c>
      <c r="D1399" s="113">
        <v>2935</v>
      </c>
      <c r="E1399" s="113">
        <v>2850</v>
      </c>
      <c r="F1399" s="113">
        <v>2921.15</v>
      </c>
      <c r="G1399" s="113">
        <v>2900</v>
      </c>
      <c r="H1399" s="113">
        <v>2855.45</v>
      </c>
      <c r="I1399" s="113">
        <v>2380</v>
      </c>
      <c r="J1399" s="113">
        <v>6870520.25</v>
      </c>
      <c r="K1399" s="115">
        <v>43529</v>
      </c>
      <c r="L1399" s="113">
        <v>655</v>
      </c>
      <c r="M1399" s="113" t="s">
        <v>1564</v>
      </c>
      <c r="N1399" s="351"/>
    </row>
    <row r="1400" spans="1:14">
      <c r="A1400" s="113" t="s">
        <v>1565</v>
      </c>
      <c r="B1400" s="113" t="s">
        <v>383</v>
      </c>
      <c r="C1400" s="113">
        <v>1.9</v>
      </c>
      <c r="D1400" s="113">
        <v>2</v>
      </c>
      <c r="E1400" s="113">
        <v>1.9</v>
      </c>
      <c r="F1400" s="113">
        <v>1.95</v>
      </c>
      <c r="G1400" s="113">
        <v>1.95</v>
      </c>
      <c r="H1400" s="113">
        <v>1.9</v>
      </c>
      <c r="I1400" s="113">
        <v>407546</v>
      </c>
      <c r="J1400" s="113">
        <v>788957.15</v>
      </c>
      <c r="K1400" s="115">
        <v>43529</v>
      </c>
      <c r="L1400" s="113">
        <v>289</v>
      </c>
      <c r="M1400" s="113" t="s">
        <v>1566</v>
      </c>
      <c r="N1400" s="351"/>
    </row>
    <row r="1401" spans="1:14">
      <c r="A1401" s="113" t="s">
        <v>3113</v>
      </c>
      <c r="B1401" s="113" t="s">
        <v>383</v>
      </c>
      <c r="C1401" s="113">
        <v>1570.05</v>
      </c>
      <c r="D1401" s="113">
        <v>1600</v>
      </c>
      <c r="E1401" s="113">
        <v>1565</v>
      </c>
      <c r="F1401" s="113">
        <v>1578.55</v>
      </c>
      <c r="G1401" s="113">
        <v>1565</v>
      </c>
      <c r="H1401" s="113">
        <v>1597.45</v>
      </c>
      <c r="I1401" s="113">
        <v>20435</v>
      </c>
      <c r="J1401" s="113">
        <v>32468647.199999999</v>
      </c>
      <c r="K1401" s="115">
        <v>43529</v>
      </c>
      <c r="L1401" s="113">
        <v>3393</v>
      </c>
      <c r="M1401" s="113" t="s">
        <v>3114</v>
      </c>
      <c r="N1401" s="351"/>
    </row>
    <row r="1402" spans="1:14">
      <c r="A1402" s="113" t="s">
        <v>2692</v>
      </c>
      <c r="B1402" s="113" t="s">
        <v>383</v>
      </c>
      <c r="C1402" s="113">
        <v>94</v>
      </c>
      <c r="D1402" s="113">
        <v>94</v>
      </c>
      <c r="E1402" s="113">
        <v>91.5</v>
      </c>
      <c r="F1402" s="113">
        <v>93.4</v>
      </c>
      <c r="G1402" s="113">
        <v>92.55</v>
      </c>
      <c r="H1402" s="113">
        <v>92.05</v>
      </c>
      <c r="I1402" s="113">
        <v>17789</v>
      </c>
      <c r="J1402" s="113">
        <v>1654278.05</v>
      </c>
      <c r="K1402" s="115">
        <v>43529</v>
      </c>
      <c r="L1402" s="113">
        <v>850</v>
      </c>
      <c r="M1402" s="113" t="s">
        <v>2693</v>
      </c>
      <c r="N1402" s="351"/>
    </row>
    <row r="1403" spans="1:14">
      <c r="A1403" s="113" t="s">
        <v>2248</v>
      </c>
      <c r="B1403" s="113" t="s">
        <v>383</v>
      </c>
      <c r="C1403" s="113">
        <v>313.95</v>
      </c>
      <c r="D1403" s="113">
        <v>324.89999999999998</v>
      </c>
      <c r="E1403" s="113">
        <v>311.10000000000002</v>
      </c>
      <c r="F1403" s="113">
        <v>324.60000000000002</v>
      </c>
      <c r="G1403" s="113">
        <v>324</v>
      </c>
      <c r="H1403" s="113">
        <v>312.5</v>
      </c>
      <c r="I1403" s="113">
        <v>2715</v>
      </c>
      <c r="J1403" s="113">
        <v>876225.4</v>
      </c>
      <c r="K1403" s="115">
        <v>43529</v>
      </c>
      <c r="L1403" s="113">
        <v>250</v>
      </c>
      <c r="M1403" s="113" t="s">
        <v>2249</v>
      </c>
      <c r="N1403" s="351"/>
    </row>
    <row r="1404" spans="1:14">
      <c r="A1404" s="113" t="s">
        <v>1567</v>
      </c>
      <c r="B1404" s="113" t="s">
        <v>383</v>
      </c>
      <c r="C1404" s="113">
        <v>523</v>
      </c>
      <c r="D1404" s="113">
        <v>530.5</v>
      </c>
      <c r="E1404" s="113">
        <v>521</v>
      </c>
      <c r="F1404" s="113">
        <v>529</v>
      </c>
      <c r="G1404" s="113">
        <v>529.5</v>
      </c>
      <c r="H1404" s="113">
        <v>523.20000000000005</v>
      </c>
      <c r="I1404" s="113">
        <v>157576</v>
      </c>
      <c r="J1404" s="113">
        <v>83266756.849999994</v>
      </c>
      <c r="K1404" s="115">
        <v>43529</v>
      </c>
      <c r="L1404" s="113">
        <v>6503</v>
      </c>
      <c r="M1404" s="113" t="s">
        <v>3115</v>
      </c>
      <c r="N1404" s="351"/>
    </row>
    <row r="1405" spans="1:14">
      <c r="A1405" s="113" t="s">
        <v>1568</v>
      </c>
      <c r="B1405" s="113" t="s">
        <v>383</v>
      </c>
      <c r="C1405" s="113">
        <v>48.15</v>
      </c>
      <c r="D1405" s="113">
        <v>52.4</v>
      </c>
      <c r="E1405" s="113">
        <v>47.65</v>
      </c>
      <c r="F1405" s="113">
        <v>51.1</v>
      </c>
      <c r="G1405" s="113">
        <v>50.25</v>
      </c>
      <c r="H1405" s="113">
        <v>48.4</v>
      </c>
      <c r="I1405" s="113">
        <v>284161</v>
      </c>
      <c r="J1405" s="113">
        <v>14485286.800000001</v>
      </c>
      <c r="K1405" s="115">
        <v>43529</v>
      </c>
      <c r="L1405" s="113">
        <v>3822</v>
      </c>
      <c r="M1405" s="113" t="s">
        <v>1569</v>
      </c>
      <c r="N1405" s="351"/>
    </row>
    <row r="1406" spans="1:14">
      <c r="A1406" s="113" t="s">
        <v>3300</v>
      </c>
      <c r="B1406" s="113" t="s">
        <v>3181</v>
      </c>
      <c r="C1406" s="113">
        <v>1.1499999999999999</v>
      </c>
      <c r="D1406" s="113">
        <v>1.1499999999999999</v>
      </c>
      <c r="E1406" s="113">
        <v>1.1000000000000001</v>
      </c>
      <c r="F1406" s="113">
        <v>1.1499999999999999</v>
      </c>
      <c r="G1406" s="113">
        <v>1.1499999999999999</v>
      </c>
      <c r="H1406" s="113">
        <v>1.1000000000000001</v>
      </c>
      <c r="I1406" s="113">
        <v>1013037</v>
      </c>
      <c r="J1406" s="113">
        <v>1159562.05</v>
      </c>
      <c r="K1406" s="115">
        <v>43529</v>
      </c>
      <c r="L1406" s="113">
        <v>280</v>
      </c>
      <c r="M1406" s="113" t="s">
        <v>3301</v>
      </c>
      <c r="N1406" s="351"/>
    </row>
    <row r="1407" spans="1:14">
      <c r="A1407" s="113" t="s">
        <v>142</v>
      </c>
      <c r="B1407" s="113" t="s">
        <v>383</v>
      </c>
      <c r="C1407" s="113">
        <v>447.85</v>
      </c>
      <c r="D1407" s="113">
        <v>456.9</v>
      </c>
      <c r="E1407" s="113">
        <v>445.35</v>
      </c>
      <c r="F1407" s="113">
        <v>455.9</v>
      </c>
      <c r="G1407" s="113">
        <v>455.7</v>
      </c>
      <c r="H1407" s="113">
        <v>447.35</v>
      </c>
      <c r="I1407" s="113">
        <v>5251255</v>
      </c>
      <c r="J1407" s="113">
        <v>2376804041.5999999</v>
      </c>
      <c r="K1407" s="115">
        <v>43529</v>
      </c>
      <c r="L1407" s="113">
        <v>113346</v>
      </c>
      <c r="M1407" s="113" t="s">
        <v>1570</v>
      </c>
      <c r="N1407" s="351"/>
    </row>
    <row r="1408" spans="1:14">
      <c r="A1408" s="113" t="s">
        <v>1571</v>
      </c>
      <c r="B1408" s="113" t="s">
        <v>383</v>
      </c>
      <c r="C1408" s="113">
        <v>345.95</v>
      </c>
      <c r="D1408" s="113">
        <v>362.75</v>
      </c>
      <c r="E1408" s="113">
        <v>344.3</v>
      </c>
      <c r="F1408" s="113">
        <v>358.1</v>
      </c>
      <c r="G1408" s="113">
        <v>356.35</v>
      </c>
      <c r="H1408" s="113">
        <v>348.05</v>
      </c>
      <c r="I1408" s="113">
        <v>171107</v>
      </c>
      <c r="J1408" s="113">
        <v>59970307.299999997</v>
      </c>
      <c r="K1408" s="115">
        <v>43529</v>
      </c>
      <c r="L1408" s="113">
        <v>4826</v>
      </c>
      <c r="M1408" s="113" t="s">
        <v>2117</v>
      </c>
      <c r="N1408" s="351"/>
    </row>
    <row r="1409" spans="1:14">
      <c r="A1409" s="113" t="s">
        <v>143</v>
      </c>
      <c r="B1409" s="113" t="s">
        <v>383</v>
      </c>
      <c r="C1409" s="113">
        <v>617</v>
      </c>
      <c r="D1409" s="113">
        <v>627.9</v>
      </c>
      <c r="E1409" s="113">
        <v>613.1</v>
      </c>
      <c r="F1409" s="113">
        <v>625.79999999999995</v>
      </c>
      <c r="G1409" s="113">
        <v>625.75</v>
      </c>
      <c r="H1409" s="113">
        <v>615.9</v>
      </c>
      <c r="I1409" s="113">
        <v>2057760</v>
      </c>
      <c r="J1409" s="113">
        <v>1277705360.6500001</v>
      </c>
      <c r="K1409" s="115">
        <v>43529</v>
      </c>
      <c r="L1409" s="113">
        <v>30018</v>
      </c>
      <c r="M1409" s="113" t="s">
        <v>1572</v>
      </c>
      <c r="N1409" s="351"/>
    </row>
    <row r="1410" spans="1:14">
      <c r="A1410" s="113" t="s">
        <v>1573</v>
      </c>
      <c r="B1410" s="113" t="s">
        <v>383</v>
      </c>
      <c r="C1410" s="113">
        <v>117.45</v>
      </c>
      <c r="D1410" s="113">
        <v>133.15</v>
      </c>
      <c r="E1410" s="113">
        <v>117.35</v>
      </c>
      <c r="F1410" s="113">
        <v>128.05000000000001</v>
      </c>
      <c r="G1410" s="113">
        <v>129</v>
      </c>
      <c r="H1410" s="113">
        <v>117.4</v>
      </c>
      <c r="I1410" s="113">
        <v>19430</v>
      </c>
      <c r="J1410" s="113">
        <v>2464101.5</v>
      </c>
      <c r="K1410" s="115">
        <v>43529</v>
      </c>
      <c r="L1410" s="113">
        <v>444</v>
      </c>
      <c r="M1410" s="113" t="s">
        <v>1574</v>
      </c>
      <c r="N1410" s="351"/>
    </row>
    <row r="1411" spans="1:14">
      <c r="A1411" s="113" t="s">
        <v>2694</v>
      </c>
      <c r="B1411" s="113" t="s">
        <v>383</v>
      </c>
      <c r="C1411" s="113">
        <v>6.3</v>
      </c>
      <c r="D1411" s="113">
        <v>6.7</v>
      </c>
      <c r="E1411" s="113">
        <v>6.2</v>
      </c>
      <c r="F1411" s="113">
        <v>6.7</v>
      </c>
      <c r="G1411" s="113">
        <v>6.7</v>
      </c>
      <c r="H1411" s="113">
        <v>6.1</v>
      </c>
      <c r="I1411" s="113">
        <v>32168</v>
      </c>
      <c r="J1411" s="113">
        <v>212699.6</v>
      </c>
      <c r="K1411" s="115">
        <v>43529</v>
      </c>
      <c r="L1411" s="113">
        <v>61</v>
      </c>
      <c r="M1411" s="113" t="s">
        <v>2695</v>
      </c>
      <c r="N1411" s="351"/>
    </row>
    <row r="1412" spans="1:14">
      <c r="A1412" s="113" t="s">
        <v>1575</v>
      </c>
      <c r="B1412" s="113" t="s">
        <v>383</v>
      </c>
      <c r="C1412" s="113">
        <v>210</v>
      </c>
      <c r="D1412" s="113">
        <v>219.6</v>
      </c>
      <c r="E1412" s="113">
        <v>206.45</v>
      </c>
      <c r="F1412" s="113">
        <v>216.9</v>
      </c>
      <c r="G1412" s="113">
        <v>218</v>
      </c>
      <c r="H1412" s="113">
        <v>207.6</v>
      </c>
      <c r="I1412" s="113">
        <v>30373</v>
      </c>
      <c r="J1412" s="113">
        <v>6488220.9000000004</v>
      </c>
      <c r="K1412" s="115">
        <v>43529</v>
      </c>
      <c r="L1412" s="113">
        <v>676</v>
      </c>
      <c r="M1412" s="113" t="s">
        <v>1576</v>
      </c>
      <c r="N1412" s="351"/>
    </row>
    <row r="1413" spans="1:14">
      <c r="A1413" s="113" t="s">
        <v>1577</v>
      </c>
      <c r="B1413" s="113" t="s">
        <v>383</v>
      </c>
      <c r="C1413" s="113">
        <v>198</v>
      </c>
      <c r="D1413" s="113">
        <v>205.1</v>
      </c>
      <c r="E1413" s="113">
        <v>196</v>
      </c>
      <c r="F1413" s="113">
        <v>203.6</v>
      </c>
      <c r="G1413" s="113">
        <v>204</v>
      </c>
      <c r="H1413" s="113">
        <v>196.6</v>
      </c>
      <c r="I1413" s="113">
        <v>32501</v>
      </c>
      <c r="J1413" s="113">
        <v>6591496.1500000004</v>
      </c>
      <c r="K1413" s="115">
        <v>43529</v>
      </c>
      <c r="L1413" s="113">
        <v>1364</v>
      </c>
      <c r="M1413" s="113" t="s">
        <v>1578</v>
      </c>
      <c r="N1413" s="351"/>
    </row>
    <row r="1414" spans="1:14">
      <c r="A1414" s="113" t="s">
        <v>1579</v>
      </c>
      <c r="B1414" s="113" t="s">
        <v>383</v>
      </c>
      <c r="C1414" s="113">
        <v>1131</v>
      </c>
      <c r="D1414" s="113">
        <v>1132</v>
      </c>
      <c r="E1414" s="113">
        <v>1093.25</v>
      </c>
      <c r="F1414" s="113">
        <v>1102.6500000000001</v>
      </c>
      <c r="G1414" s="113">
        <v>1103</v>
      </c>
      <c r="H1414" s="113">
        <v>1122</v>
      </c>
      <c r="I1414" s="113">
        <v>53287</v>
      </c>
      <c r="J1414" s="113">
        <v>58924064.799999997</v>
      </c>
      <c r="K1414" s="115">
        <v>43529</v>
      </c>
      <c r="L1414" s="113">
        <v>5365</v>
      </c>
      <c r="M1414" s="113" t="s">
        <v>1580</v>
      </c>
      <c r="N1414" s="351"/>
    </row>
    <row r="1415" spans="1:14">
      <c r="A1415" s="113" t="s">
        <v>2250</v>
      </c>
      <c r="B1415" s="113" t="s">
        <v>383</v>
      </c>
      <c r="C1415" s="113">
        <v>25.5</v>
      </c>
      <c r="D1415" s="113">
        <v>25.5</v>
      </c>
      <c r="E1415" s="113">
        <v>23.6</v>
      </c>
      <c r="F1415" s="113">
        <v>24.85</v>
      </c>
      <c r="G1415" s="113">
        <v>25.5</v>
      </c>
      <c r="H1415" s="113">
        <v>24.35</v>
      </c>
      <c r="I1415" s="113">
        <v>47701</v>
      </c>
      <c r="J1415" s="113">
        <v>1180346.3999999999</v>
      </c>
      <c r="K1415" s="115">
        <v>43529</v>
      </c>
      <c r="L1415" s="113">
        <v>162</v>
      </c>
      <c r="M1415" s="113" t="s">
        <v>2251</v>
      </c>
      <c r="N1415" s="351"/>
    </row>
    <row r="1416" spans="1:14">
      <c r="A1416" s="113" t="s">
        <v>2489</v>
      </c>
      <c r="B1416" s="113" t="s">
        <v>383</v>
      </c>
      <c r="C1416" s="113">
        <v>7.55</v>
      </c>
      <c r="D1416" s="113">
        <v>8.85</v>
      </c>
      <c r="E1416" s="113">
        <v>7.25</v>
      </c>
      <c r="F1416" s="113">
        <v>7.95</v>
      </c>
      <c r="G1416" s="113">
        <v>8</v>
      </c>
      <c r="H1416" s="113">
        <v>7.4</v>
      </c>
      <c r="I1416" s="113">
        <v>58779</v>
      </c>
      <c r="J1416" s="113">
        <v>489375.8</v>
      </c>
      <c r="K1416" s="115">
        <v>43529</v>
      </c>
      <c r="L1416" s="113">
        <v>155</v>
      </c>
      <c r="M1416" s="113" t="s">
        <v>2490</v>
      </c>
      <c r="N1416" s="351"/>
    </row>
    <row r="1417" spans="1:14">
      <c r="A1417" s="113" t="s">
        <v>2491</v>
      </c>
      <c r="B1417" s="113" t="s">
        <v>383</v>
      </c>
      <c r="C1417" s="113">
        <v>4.05</v>
      </c>
      <c r="D1417" s="113">
        <v>4.4000000000000004</v>
      </c>
      <c r="E1417" s="113">
        <v>4.05</v>
      </c>
      <c r="F1417" s="113">
        <v>4.4000000000000004</v>
      </c>
      <c r="G1417" s="113">
        <v>4.4000000000000004</v>
      </c>
      <c r="H1417" s="113">
        <v>4.3</v>
      </c>
      <c r="I1417" s="113">
        <v>17414</v>
      </c>
      <c r="J1417" s="113">
        <v>74146.75</v>
      </c>
      <c r="K1417" s="115">
        <v>43529</v>
      </c>
      <c r="L1417" s="113">
        <v>32</v>
      </c>
      <c r="M1417" s="113" t="s">
        <v>2492</v>
      </c>
      <c r="N1417" s="351"/>
    </row>
    <row r="1418" spans="1:14">
      <c r="A1418" s="113" t="s">
        <v>1581</v>
      </c>
      <c r="B1418" s="113" t="s">
        <v>383</v>
      </c>
      <c r="C1418" s="113">
        <v>28.75</v>
      </c>
      <c r="D1418" s="113">
        <v>31.45</v>
      </c>
      <c r="E1418" s="113">
        <v>27.95</v>
      </c>
      <c r="F1418" s="113">
        <v>30.75</v>
      </c>
      <c r="G1418" s="113">
        <v>30.9</v>
      </c>
      <c r="H1418" s="113">
        <v>28.7</v>
      </c>
      <c r="I1418" s="113">
        <v>10993</v>
      </c>
      <c r="J1418" s="113">
        <v>326437.75</v>
      </c>
      <c r="K1418" s="115">
        <v>43529</v>
      </c>
      <c r="L1418" s="113">
        <v>225</v>
      </c>
      <c r="M1418" s="113" t="s">
        <v>1582</v>
      </c>
      <c r="N1418" s="351"/>
    </row>
    <row r="1419" spans="1:14">
      <c r="A1419" s="113" t="s">
        <v>1583</v>
      </c>
      <c r="B1419" s="113" t="s">
        <v>383</v>
      </c>
      <c r="C1419" s="113">
        <v>230</v>
      </c>
      <c r="D1419" s="113">
        <v>254.9</v>
      </c>
      <c r="E1419" s="113">
        <v>230</v>
      </c>
      <c r="F1419" s="113">
        <v>244.6</v>
      </c>
      <c r="G1419" s="113">
        <v>242.6</v>
      </c>
      <c r="H1419" s="113">
        <v>229.25</v>
      </c>
      <c r="I1419" s="113">
        <v>514535</v>
      </c>
      <c r="J1419" s="113">
        <v>123796707.40000001</v>
      </c>
      <c r="K1419" s="115">
        <v>43529</v>
      </c>
      <c r="L1419" s="113">
        <v>5898</v>
      </c>
      <c r="M1419" s="113" t="s">
        <v>1584</v>
      </c>
      <c r="N1419" s="351"/>
    </row>
    <row r="1420" spans="1:14">
      <c r="A1420" s="113" t="s">
        <v>1585</v>
      </c>
      <c r="B1420" s="113" t="s">
        <v>383</v>
      </c>
      <c r="C1420" s="113">
        <v>41.35</v>
      </c>
      <c r="D1420" s="113">
        <v>43.2</v>
      </c>
      <c r="E1420" s="113">
        <v>40.35</v>
      </c>
      <c r="F1420" s="113">
        <v>42.55</v>
      </c>
      <c r="G1420" s="113">
        <v>42.1</v>
      </c>
      <c r="H1420" s="113">
        <v>42.3</v>
      </c>
      <c r="I1420" s="113">
        <v>27276</v>
      </c>
      <c r="J1420" s="113">
        <v>1144048.6499999999</v>
      </c>
      <c r="K1420" s="115">
        <v>43529</v>
      </c>
      <c r="L1420" s="113">
        <v>292</v>
      </c>
      <c r="M1420" s="113" t="s">
        <v>2199</v>
      </c>
      <c r="N1420" s="351"/>
    </row>
    <row r="1421" spans="1:14">
      <c r="A1421" s="113" t="s">
        <v>371</v>
      </c>
      <c r="B1421" s="113" t="s">
        <v>383</v>
      </c>
      <c r="C1421" s="113">
        <v>249.7</v>
      </c>
      <c r="D1421" s="113">
        <v>255</v>
      </c>
      <c r="E1421" s="113">
        <v>248.15</v>
      </c>
      <c r="F1421" s="113">
        <v>253.3</v>
      </c>
      <c r="G1421" s="113">
        <v>254</v>
      </c>
      <c r="H1421" s="113">
        <v>245.9</v>
      </c>
      <c r="I1421" s="113">
        <v>453310</v>
      </c>
      <c r="J1421" s="113">
        <v>114068781</v>
      </c>
      <c r="K1421" s="115">
        <v>43529</v>
      </c>
      <c r="L1421" s="113">
        <v>11989</v>
      </c>
      <c r="M1421" s="113" t="s">
        <v>1586</v>
      </c>
      <c r="N1421" s="351"/>
    </row>
    <row r="1422" spans="1:14">
      <c r="A1422" s="113" t="s">
        <v>1587</v>
      </c>
      <c r="B1422" s="113" t="s">
        <v>383</v>
      </c>
      <c r="C1422" s="113">
        <v>6</v>
      </c>
      <c r="D1422" s="113">
        <v>7.6</v>
      </c>
      <c r="E1422" s="113">
        <v>5.95</v>
      </c>
      <c r="F1422" s="113">
        <v>7.45</v>
      </c>
      <c r="G1422" s="113">
        <v>7.6</v>
      </c>
      <c r="H1422" s="113">
        <v>5.95</v>
      </c>
      <c r="I1422" s="113">
        <v>244785748</v>
      </c>
      <c r="J1422" s="113">
        <v>1718947482.55</v>
      </c>
      <c r="K1422" s="115">
        <v>43529</v>
      </c>
      <c r="L1422" s="113">
        <v>92618</v>
      </c>
      <c r="M1422" s="113" t="s">
        <v>1588</v>
      </c>
      <c r="N1422" s="351"/>
    </row>
    <row r="1423" spans="1:14">
      <c r="A1423" s="113" t="s">
        <v>1589</v>
      </c>
      <c r="B1423" s="113" t="s">
        <v>383</v>
      </c>
      <c r="C1423" s="113">
        <v>114.8</v>
      </c>
      <c r="D1423" s="113">
        <v>115.4</v>
      </c>
      <c r="E1423" s="113">
        <v>112.4</v>
      </c>
      <c r="F1423" s="113">
        <v>113.85</v>
      </c>
      <c r="G1423" s="113">
        <v>114</v>
      </c>
      <c r="H1423" s="113">
        <v>114.8</v>
      </c>
      <c r="I1423" s="113">
        <v>103240</v>
      </c>
      <c r="J1423" s="113">
        <v>11762628.75</v>
      </c>
      <c r="K1423" s="115">
        <v>43529</v>
      </c>
      <c r="L1423" s="113">
        <v>1981</v>
      </c>
      <c r="M1423" s="113" t="s">
        <v>1590</v>
      </c>
      <c r="N1423" s="351"/>
    </row>
    <row r="1424" spans="1:14">
      <c r="A1424" s="113" t="s">
        <v>1591</v>
      </c>
      <c r="B1424" s="113" t="s">
        <v>383</v>
      </c>
      <c r="C1424" s="113">
        <v>1359</v>
      </c>
      <c r="D1424" s="113">
        <v>1384</v>
      </c>
      <c r="E1424" s="113">
        <v>1345</v>
      </c>
      <c r="F1424" s="113">
        <v>1379.25</v>
      </c>
      <c r="G1424" s="113">
        <v>1380</v>
      </c>
      <c r="H1424" s="113">
        <v>1358.65</v>
      </c>
      <c r="I1424" s="113">
        <v>3388</v>
      </c>
      <c r="J1424" s="113">
        <v>4634099.45</v>
      </c>
      <c r="K1424" s="115">
        <v>43529</v>
      </c>
      <c r="L1424" s="113">
        <v>379</v>
      </c>
      <c r="M1424" s="113" t="s">
        <v>1592</v>
      </c>
      <c r="N1424" s="351"/>
    </row>
    <row r="1425" spans="1:14">
      <c r="A1425" s="113" t="s">
        <v>1593</v>
      </c>
      <c r="B1425" s="113" t="s">
        <v>383</v>
      </c>
      <c r="C1425" s="113">
        <v>219.1</v>
      </c>
      <c r="D1425" s="113">
        <v>254</v>
      </c>
      <c r="E1425" s="113">
        <v>211.1</v>
      </c>
      <c r="F1425" s="113">
        <v>244.85</v>
      </c>
      <c r="G1425" s="113">
        <v>242.05</v>
      </c>
      <c r="H1425" s="113">
        <v>215.85</v>
      </c>
      <c r="I1425" s="113">
        <v>31394</v>
      </c>
      <c r="J1425" s="113">
        <v>7381256.0999999996</v>
      </c>
      <c r="K1425" s="115">
        <v>43529</v>
      </c>
      <c r="L1425" s="113">
        <v>1286</v>
      </c>
      <c r="M1425" s="113" t="s">
        <v>1594</v>
      </c>
      <c r="N1425" s="351"/>
    </row>
    <row r="1426" spans="1:14">
      <c r="A1426" s="113" t="s">
        <v>1595</v>
      </c>
      <c r="B1426" s="113" t="s">
        <v>383</v>
      </c>
      <c r="C1426" s="113">
        <v>1311</v>
      </c>
      <c r="D1426" s="113">
        <v>1385.4</v>
      </c>
      <c r="E1426" s="113">
        <v>1310.95</v>
      </c>
      <c r="F1426" s="113">
        <v>1337.45</v>
      </c>
      <c r="G1426" s="113">
        <v>1330</v>
      </c>
      <c r="H1426" s="113">
        <v>1276.45</v>
      </c>
      <c r="I1426" s="113">
        <v>221558</v>
      </c>
      <c r="J1426" s="113">
        <v>300640927.30000001</v>
      </c>
      <c r="K1426" s="115">
        <v>43529</v>
      </c>
      <c r="L1426" s="113">
        <v>17281</v>
      </c>
      <c r="M1426" s="113" t="s">
        <v>1596</v>
      </c>
      <c r="N1426" s="351"/>
    </row>
    <row r="1427" spans="1:14">
      <c r="A1427" s="113" t="s">
        <v>1597</v>
      </c>
      <c r="B1427" s="113" t="s">
        <v>3181</v>
      </c>
      <c r="C1427" s="113">
        <v>1.95</v>
      </c>
      <c r="D1427" s="113">
        <v>1.95</v>
      </c>
      <c r="E1427" s="113">
        <v>1.95</v>
      </c>
      <c r="F1427" s="113">
        <v>1.95</v>
      </c>
      <c r="G1427" s="113">
        <v>1.95</v>
      </c>
      <c r="H1427" s="113">
        <v>1.9</v>
      </c>
      <c r="I1427" s="113">
        <v>5811</v>
      </c>
      <c r="J1427" s="113">
        <v>11331.45</v>
      </c>
      <c r="K1427" s="115">
        <v>43529</v>
      </c>
      <c r="L1427" s="113">
        <v>12</v>
      </c>
      <c r="M1427" s="113" t="s">
        <v>1598</v>
      </c>
      <c r="N1427" s="351"/>
    </row>
    <row r="1428" spans="1:14">
      <c r="A1428" s="113" t="s">
        <v>144</v>
      </c>
      <c r="B1428" s="113" t="s">
        <v>383</v>
      </c>
      <c r="C1428" s="113">
        <v>35.700000000000003</v>
      </c>
      <c r="D1428" s="113">
        <v>37.75</v>
      </c>
      <c r="E1428" s="113">
        <v>35.700000000000003</v>
      </c>
      <c r="F1428" s="113">
        <v>37.25</v>
      </c>
      <c r="G1428" s="113">
        <v>37.049999999999997</v>
      </c>
      <c r="H1428" s="113">
        <v>35.700000000000003</v>
      </c>
      <c r="I1428" s="113">
        <v>5175901</v>
      </c>
      <c r="J1428" s="113">
        <v>191518069.90000001</v>
      </c>
      <c r="K1428" s="115">
        <v>43529</v>
      </c>
      <c r="L1428" s="113">
        <v>7759</v>
      </c>
      <c r="M1428" s="113" t="s">
        <v>1599</v>
      </c>
      <c r="N1428" s="351"/>
    </row>
    <row r="1429" spans="1:14">
      <c r="A1429" s="113" t="s">
        <v>1600</v>
      </c>
      <c r="B1429" s="113" t="s">
        <v>383</v>
      </c>
      <c r="C1429" s="113">
        <v>589.5</v>
      </c>
      <c r="D1429" s="113">
        <v>596.70000000000005</v>
      </c>
      <c r="E1429" s="113">
        <v>584.1</v>
      </c>
      <c r="F1429" s="113">
        <v>591.35</v>
      </c>
      <c r="G1429" s="113">
        <v>590</v>
      </c>
      <c r="H1429" s="113">
        <v>584.1</v>
      </c>
      <c r="I1429" s="113">
        <v>24098</v>
      </c>
      <c r="J1429" s="113">
        <v>14255722.050000001</v>
      </c>
      <c r="K1429" s="115">
        <v>43529</v>
      </c>
      <c r="L1429" s="113">
        <v>1327</v>
      </c>
      <c r="M1429" s="113" t="s">
        <v>1601</v>
      </c>
      <c r="N1429" s="351"/>
    </row>
    <row r="1430" spans="1:14">
      <c r="A1430" s="113" t="s">
        <v>3178</v>
      </c>
      <c r="B1430" s="113" t="s">
        <v>383</v>
      </c>
      <c r="C1430" s="113">
        <v>69</v>
      </c>
      <c r="D1430" s="113">
        <v>69</v>
      </c>
      <c r="E1430" s="113">
        <v>60.2</v>
      </c>
      <c r="F1430" s="113">
        <v>67.2</v>
      </c>
      <c r="G1430" s="113">
        <v>67.400000000000006</v>
      </c>
      <c r="H1430" s="113">
        <v>59.35</v>
      </c>
      <c r="I1430" s="113">
        <v>3624</v>
      </c>
      <c r="J1430" s="113">
        <v>237291.4</v>
      </c>
      <c r="K1430" s="115">
        <v>43529</v>
      </c>
      <c r="L1430" s="113">
        <v>63</v>
      </c>
      <c r="M1430" s="113" t="s">
        <v>3179</v>
      </c>
      <c r="N1430" s="351"/>
    </row>
    <row r="1431" spans="1:14">
      <c r="A1431" s="113" t="s">
        <v>1602</v>
      </c>
      <c r="B1431" s="113" t="s">
        <v>383</v>
      </c>
      <c r="C1431" s="113">
        <v>190</v>
      </c>
      <c r="D1431" s="113">
        <v>194.9</v>
      </c>
      <c r="E1431" s="113">
        <v>188.05</v>
      </c>
      <c r="F1431" s="113">
        <v>193.35</v>
      </c>
      <c r="G1431" s="113">
        <v>193.5</v>
      </c>
      <c r="H1431" s="113">
        <v>190</v>
      </c>
      <c r="I1431" s="113">
        <v>34306</v>
      </c>
      <c r="J1431" s="113">
        <v>6593890.25</v>
      </c>
      <c r="K1431" s="115">
        <v>43529</v>
      </c>
      <c r="L1431" s="113">
        <v>852</v>
      </c>
      <c r="M1431" s="113" t="s">
        <v>1603</v>
      </c>
      <c r="N1431" s="351"/>
    </row>
    <row r="1432" spans="1:14">
      <c r="A1432" s="113" t="s">
        <v>1604</v>
      </c>
      <c r="B1432" s="113" t="s">
        <v>383</v>
      </c>
      <c r="C1432" s="113">
        <v>130.94999999999999</v>
      </c>
      <c r="D1432" s="113">
        <v>136.9</v>
      </c>
      <c r="E1432" s="113">
        <v>130.4</v>
      </c>
      <c r="F1432" s="113">
        <v>134.75</v>
      </c>
      <c r="G1432" s="113">
        <v>134.75</v>
      </c>
      <c r="H1432" s="113">
        <v>129.94999999999999</v>
      </c>
      <c r="I1432" s="113">
        <v>487141</v>
      </c>
      <c r="J1432" s="113">
        <v>64944360.5</v>
      </c>
      <c r="K1432" s="115">
        <v>43529</v>
      </c>
      <c r="L1432" s="113">
        <v>8703</v>
      </c>
      <c r="M1432" s="113" t="s">
        <v>1605</v>
      </c>
      <c r="N1432" s="351"/>
    </row>
    <row r="1433" spans="1:14">
      <c r="A1433" s="113" t="s">
        <v>1606</v>
      </c>
      <c r="B1433" s="113" t="s">
        <v>383</v>
      </c>
      <c r="C1433" s="113">
        <v>218.95</v>
      </c>
      <c r="D1433" s="113">
        <v>224.8</v>
      </c>
      <c r="E1433" s="113">
        <v>213.15</v>
      </c>
      <c r="F1433" s="113">
        <v>220.75</v>
      </c>
      <c r="G1433" s="113">
        <v>221.5</v>
      </c>
      <c r="H1433" s="113">
        <v>213.1</v>
      </c>
      <c r="I1433" s="113">
        <v>13247</v>
      </c>
      <c r="J1433" s="113">
        <v>2890383.2</v>
      </c>
      <c r="K1433" s="115">
        <v>43529</v>
      </c>
      <c r="L1433" s="113">
        <v>566</v>
      </c>
      <c r="M1433" s="113" t="s">
        <v>1607</v>
      </c>
      <c r="N1433" s="351"/>
    </row>
    <row r="1434" spans="1:14">
      <c r="A1434" s="113" t="s">
        <v>2548</v>
      </c>
      <c r="B1434" s="113" t="s">
        <v>383</v>
      </c>
      <c r="C1434" s="113">
        <v>45.6</v>
      </c>
      <c r="D1434" s="113">
        <v>48.5</v>
      </c>
      <c r="E1434" s="113">
        <v>45.6</v>
      </c>
      <c r="F1434" s="113">
        <v>47.85</v>
      </c>
      <c r="G1434" s="113">
        <v>47</v>
      </c>
      <c r="H1434" s="113">
        <v>45.45</v>
      </c>
      <c r="I1434" s="113">
        <v>275428</v>
      </c>
      <c r="J1434" s="113">
        <v>12989123.4</v>
      </c>
      <c r="K1434" s="115">
        <v>43529</v>
      </c>
      <c r="L1434" s="113">
        <v>2694</v>
      </c>
      <c r="M1434" s="113" t="s">
        <v>2549</v>
      </c>
      <c r="N1434" s="351"/>
    </row>
    <row r="1435" spans="1:14">
      <c r="A1435" s="113" t="s">
        <v>2734</v>
      </c>
      <c r="B1435" s="113" t="s">
        <v>383</v>
      </c>
      <c r="C1435" s="113">
        <v>108.05</v>
      </c>
      <c r="D1435" s="113">
        <v>115.95</v>
      </c>
      <c r="E1435" s="113">
        <v>107.25</v>
      </c>
      <c r="F1435" s="113">
        <v>114.9</v>
      </c>
      <c r="G1435" s="113">
        <v>114.75</v>
      </c>
      <c r="H1435" s="113">
        <v>108.8</v>
      </c>
      <c r="I1435" s="113">
        <v>50351</v>
      </c>
      <c r="J1435" s="113">
        <v>5732531.7000000002</v>
      </c>
      <c r="K1435" s="115">
        <v>43529</v>
      </c>
      <c r="L1435" s="113">
        <v>1951</v>
      </c>
      <c r="M1435" s="113" t="s">
        <v>2737</v>
      </c>
      <c r="N1435" s="351"/>
    </row>
    <row r="1436" spans="1:14">
      <c r="A1436" s="113" t="s">
        <v>2696</v>
      </c>
      <c r="B1436" s="113" t="s">
        <v>383</v>
      </c>
      <c r="C1436" s="113">
        <v>36.65</v>
      </c>
      <c r="D1436" s="113">
        <v>38</v>
      </c>
      <c r="E1436" s="113">
        <v>36.65</v>
      </c>
      <c r="F1436" s="113">
        <v>37.799999999999997</v>
      </c>
      <c r="G1436" s="113">
        <v>37.700000000000003</v>
      </c>
      <c r="H1436" s="113">
        <v>37.35</v>
      </c>
      <c r="I1436" s="113">
        <v>135465</v>
      </c>
      <c r="J1436" s="113">
        <v>5114005.6500000004</v>
      </c>
      <c r="K1436" s="115">
        <v>43529</v>
      </c>
      <c r="L1436" s="113">
        <v>503</v>
      </c>
      <c r="M1436" s="113" t="s">
        <v>2697</v>
      </c>
      <c r="N1436" s="351"/>
    </row>
    <row r="1437" spans="1:14">
      <c r="A1437" s="113" t="s">
        <v>3435</v>
      </c>
      <c r="B1437" s="113" t="s">
        <v>3181</v>
      </c>
      <c r="C1437" s="113">
        <v>3.6</v>
      </c>
      <c r="D1437" s="113">
        <v>3.75</v>
      </c>
      <c r="E1437" s="113">
        <v>3.45</v>
      </c>
      <c r="F1437" s="113">
        <v>3.65</v>
      </c>
      <c r="G1437" s="113">
        <v>3.7</v>
      </c>
      <c r="H1437" s="113">
        <v>3.6</v>
      </c>
      <c r="I1437" s="113">
        <v>9385</v>
      </c>
      <c r="J1437" s="113">
        <v>32804.85</v>
      </c>
      <c r="K1437" s="115">
        <v>43529</v>
      </c>
      <c r="L1437" s="113">
        <v>28</v>
      </c>
      <c r="M1437" s="113" t="s">
        <v>3436</v>
      </c>
      <c r="N1437" s="351"/>
    </row>
    <row r="1438" spans="1:14">
      <c r="A1438" s="113" t="s">
        <v>3302</v>
      </c>
      <c r="B1438" s="113" t="s">
        <v>3181</v>
      </c>
      <c r="C1438" s="113">
        <v>0.85</v>
      </c>
      <c r="D1438" s="113">
        <v>0.85</v>
      </c>
      <c r="E1438" s="113">
        <v>0.85</v>
      </c>
      <c r="F1438" s="113">
        <v>0.85</v>
      </c>
      <c r="G1438" s="113">
        <v>0.85</v>
      </c>
      <c r="H1438" s="113">
        <v>0.8</v>
      </c>
      <c r="I1438" s="113">
        <v>59524</v>
      </c>
      <c r="J1438" s="113">
        <v>50595.4</v>
      </c>
      <c r="K1438" s="115">
        <v>43529</v>
      </c>
      <c r="L1438" s="113">
        <v>42</v>
      </c>
      <c r="M1438" s="113" t="s">
        <v>3303</v>
      </c>
      <c r="N1438" s="351"/>
    </row>
    <row r="1439" spans="1:14">
      <c r="A1439" s="113" t="s">
        <v>3701</v>
      </c>
      <c r="B1439" s="113" t="s">
        <v>383</v>
      </c>
      <c r="C1439" s="113">
        <v>3.3</v>
      </c>
      <c r="D1439" s="113">
        <v>3.3</v>
      </c>
      <c r="E1439" s="113">
        <v>3.3</v>
      </c>
      <c r="F1439" s="113">
        <v>3.3</v>
      </c>
      <c r="G1439" s="113">
        <v>3.3</v>
      </c>
      <c r="H1439" s="113">
        <v>3.15</v>
      </c>
      <c r="I1439" s="113">
        <v>51020</v>
      </c>
      <c r="J1439" s="113">
        <v>168366</v>
      </c>
      <c r="K1439" s="115">
        <v>43529</v>
      </c>
      <c r="L1439" s="113">
        <v>8</v>
      </c>
      <c r="M1439" s="113" t="s">
        <v>3702</v>
      </c>
      <c r="N1439" s="351"/>
    </row>
    <row r="1440" spans="1:14">
      <c r="A1440" s="113" t="s">
        <v>2077</v>
      </c>
      <c r="B1440" s="113" t="s">
        <v>383</v>
      </c>
      <c r="C1440" s="113">
        <v>37.4</v>
      </c>
      <c r="D1440" s="113">
        <v>37.5</v>
      </c>
      <c r="E1440" s="113">
        <v>33</v>
      </c>
      <c r="F1440" s="113">
        <v>36.15</v>
      </c>
      <c r="G1440" s="113">
        <v>36.25</v>
      </c>
      <c r="H1440" s="113">
        <v>34</v>
      </c>
      <c r="I1440" s="113">
        <v>38090</v>
      </c>
      <c r="J1440" s="113">
        <v>1376693.15</v>
      </c>
      <c r="K1440" s="115">
        <v>43529</v>
      </c>
      <c r="L1440" s="113">
        <v>294</v>
      </c>
      <c r="M1440" s="113" t="s">
        <v>2078</v>
      </c>
      <c r="N1440" s="351"/>
    </row>
    <row r="1441" spans="1:14">
      <c r="A1441" s="113" t="s">
        <v>2019</v>
      </c>
      <c r="B1441" s="113" t="s">
        <v>383</v>
      </c>
      <c r="C1441" s="113">
        <v>8149.95</v>
      </c>
      <c r="D1441" s="113">
        <v>8200</v>
      </c>
      <c r="E1441" s="113">
        <v>8050</v>
      </c>
      <c r="F1441" s="113">
        <v>8142</v>
      </c>
      <c r="G1441" s="113">
        <v>8199.15</v>
      </c>
      <c r="H1441" s="113">
        <v>8095</v>
      </c>
      <c r="I1441" s="113">
        <v>376</v>
      </c>
      <c r="J1441" s="113">
        <v>3053965.3</v>
      </c>
      <c r="K1441" s="115">
        <v>43529</v>
      </c>
      <c r="L1441" s="113">
        <v>156</v>
      </c>
      <c r="M1441" s="113" t="s">
        <v>2020</v>
      </c>
      <c r="N1441" s="351"/>
    </row>
    <row r="1442" spans="1:14">
      <c r="A1442" s="113" t="s">
        <v>145</v>
      </c>
      <c r="B1442" s="113" t="s">
        <v>383</v>
      </c>
      <c r="C1442" s="113">
        <v>566</v>
      </c>
      <c r="D1442" s="113">
        <v>582.5</v>
      </c>
      <c r="E1442" s="113">
        <v>565.15</v>
      </c>
      <c r="F1442" s="113">
        <v>579.25</v>
      </c>
      <c r="G1442" s="113">
        <v>579.35</v>
      </c>
      <c r="H1442" s="113">
        <v>564.54999999999995</v>
      </c>
      <c r="I1442" s="113">
        <v>2496733</v>
      </c>
      <c r="J1442" s="113">
        <v>1431656315.0999999</v>
      </c>
      <c r="K1442" s="115">
        <v>43529</v>
      </c>
      <c r="L1442" s="113">
        <v>40908</v>
      </c>
      <c r="M1442" s="113" t="s">
        <v>1608</v>
      </c>
      <c r="N1442" s="351"/>
    </row>
    <row r="1443" spans="1:14">
      <c r="A1443" s="113" t="s">
        <v>1609</v>
      </c>
      <c r="B1443" s="113" t="s">
        <v>383</v>
      </c>
      <c r="C1443" s="113">
        <v>86.1</v>
      </c>
      <c r="D1443" s="113">
        <v>90</v>
      </c>
      <c r="E1443" s="113">
        <v>86.1</v>
      </c>
      <c r="F1443" s="113">
        <v>89.55</v>
      </c>
      <c r="G1443" s="113">
        <v>89.4</v>
      </c>
      <c r="H1443" s="113">
        <v>85.8</v>
      </c>
      <c r="I1443" s="113">
        <v>442789</v>
      </c>
      <c r="J1443" s="113">
        <v>39349959.299999997</v>
      </c>
      <c r="K1443" s="115">
        <v>43529</v>
      </c>
      <c r="L1443" s="113">
        <v>3526</v>
      </c>
      <c r="M1443" s="113" t="s">
        <v>1610</v>
      </c>
      <c r="N1443" s="351"/>
    </row>
    <row r="1444" spans="1:14">
      <c r="A1444" s="113" t="s">
        <v>146</v>
      </c>
      <c r="B1444" s="113" t="s">
        <v>383</v>
      </c>
      <c r="C1444" s="113">
        <v>590.35</v>
      </c>
      <c r="D1444" s="113">
        <v>603.70000000000005</v>
      </c>
      <c r="E1444" s="113">
        <v>586.5</v>
      </c>
      <c r="F1444" s="113">
        <v>600.5</v>
      </c>
      <c r="G1444" s="113">
        <v>602.45000000000005</v>
      </c>
      <c r="H1444" s="113">
        <v>593.45000000000005</v>
      </c>
      <c r="I1444" s="113">
        <v>396701</v>
      </c>
      <c r="J1444" s="113">
        <v>236890466.30000001</v>
      </c>
      <c r="K1444" s="115">
        <v>43529</v>
      </c>
      <c r="L1444" s="113">
        <v>17492</v>
      </c>
      <c r="M1444" s="113" t="s">
        <v>1611</v>
      </c>
      <c r="N1444" s="351"/>
    </row>
    <row r="1445" spans="1:14">
      <c r="A1445" s="113" t="s">
        <v>349</v>
      </c>
      <c r="B1445" s="113" t="s">
        <v>383</v>
      </c>
      <c r="C1445" s="113">
        <v>915</v>
      </c>
      <c r="D1445" s="113">
        <v>934.05</v>
      </c>
      <c r="E1445" s="113">
        <v>915</v>
      </c>
      <c r="F1445" s="113">
        <v>926.05</v>
      </c>
      <c r="G1445" s="113">
        <v>926.2</v>
      </c>
      <c r="H1445" s="113">
        <v>911.4</v>
      </c>
      <c r="I1445" s="113">
        <v>538136</v>
      </c>
      <c r="J1445" s="113">
        <v>498378091.14999998</v>
      </c>
      <c r="K1445" s="115">
        <v>43529</v>
      </c>
      <c r="L1445" s="113">
        <v>17511</v>
      </c>
      <c r="M1445" s="113" t="s">
        <v>1612</v>
      </c>
      <c r="N1445" s="351"/>
    </row>
    <row r="1446" spans="1:14">
      <c r="A1446" s="113" t="s">
        <v>147</v>
      </c>
      <c r="B1446" s="113" t="s">
        <v>383</v>
      </c>
      <c r="C1446" s="113">
        <v>197.6</v>
      </c>
      <c r="D1446" s="113">
        <v>199.9</v>
      </c>
      <c r="E1446" s="113">
        <v>196.6</v>
      </c>
      <c r="F1446" s="113">
        <v>197.55</v>
      </c>
      <c r="G1446" s="113">
        <v>197.4</v>
      </c>
      <c r="H1446" s="113">
        <v>197.3</v>
      </c>
      <c r="I1446" s="113">
        <v>1910560</v>
      </c>
      <c r="J1446" s="113">
        <v>378385857.39999998</v>
      </c>
      <c r="K1446" s="115">
        <v>43529</v>
      </c>
      <c r="L1446" s="113">
        <v>11621</v>
      </c>
      <c r="M1446" s="113" t="s">
        <v>1613</v>
      </c>
      <c r="N1446" s="351"/>
    </row>
    <row r="1447" spans="1:14">
      <c r="A1447" s="113" t="s">
        <v>1614</v>
      </c>
      <c r="B1447" s="113" t="s">
        <v>383</v>
      </c>
      <c r="C1447" s="113">
        <v>850</v>
      </c>
      <c r="D1447" s="113">
        <v>856.05</v>
      </c>
      <c r="E1447" s="113">
        <v>840.05</v>
      </c>
      <c r="F1447" s="113">
        <v>848.95</v>
      </c>
      <c r="G1447" s="113">
        <v>847.35</v>
      </c>
      <c r="H1447" s="113">
        <v>830.2</v>
      </c>
      <c r="I1447" s="113">
        <v>31601</v>
      </c>
      <c r="J1447" s="113">
        <v>26862254.300000001</v>
      </c>
      <c r="K1447" s="115">
        <v>43529</v>
      </c>
      <c r="L1447" s="113">
        <v>2597</v>
      </c>
      <c r="M1447" s="113" t="s">
        <v>1615</v>
      </c>
      <c r="N1447" s="351"/>
    </row>
    <row r="1448" spans="1:14">
      <c r="A1448" s="113" t="s">
        <v>1616</v>
      </c>
      <c r="B1448" s="113" t="s">
        <v>383</v>
      </c>
      <c r="C1448" s="113">
        <v>621</v>
      </c>
      <c r="D1448" s="113">
        <v>642.54999999999995</v>
      </c>
      <c r="E1448" s="113">
        <v>619.95000000000005</v>
      </c>
      <c r="F1448" s="113">
        <v>630.9</v>
      </c>
      <c r="G1448" s="113">
        <v>629.1</v>
      </c>
      <c r="H1448" s="113">
        <v>612.04999999999995</v>
      </c>
      <c r="I1448" s="113">
        <v>75894</v>
      </c>
      <c r="J1448" s="113">
        <v>48023893.299999997</v>
      </c>
      <c r="K1448" s="115">
        <v>43529</v>
      </c>
      <c r="L1448" s="113">
        <v>4513</v>
      </c>
      <c r="M1448" s="113" t="s">
        <v>1617</v>
      </c>
      <c r="N1448" s="351"/>
    </row>
    <row r="1449" spans="1:14">
      <c r="A1449" s="113" t="s">
        <v>148</v>
      </c>
      <c r="B1449" s="113" t="s">
        <v>383</v>
      </c>
      <c r="C1449" s="113">
        <v>183.8</v>
      </c>
      <c r="D1449" s="113">
        <v>198.35</v>
      </c>
      <c r="E1449" s="113">
        <v>181.4</v>
      </c>
      <c r="F1449" s="113">
        <v>194.05</v>
      </c>
      <c r="G1449" s="113">
        <v>193.4</v>
      </c>
      <c r="H1449" s="113">
        <v>180.3</v>
      </c>
      <c r="I1449" s="113">
        <v>58138551</v>
      </c>
      <c r="J1449" s="113">
        <v>11173909383</v>
      </c>
      <c r="K1449" s="115">
        <v>43529</v>
      </c>
      <c r="L1449" s="113">
        <v>328690</v>
      </c>
      <c r="M1449" s="113" t="s">
        <v>1618</v>
      </c>
      <c r="N1449" s="351"/>
    </row>
    <row r="1450" spans="1:14">
      <c r="A1450" s="113" t="s">
        <v>149</v>
      </c>
      <c r="B1450" s="113" t="s">
        <v>383</v>
      </c>
      <c r="C1450" s="113">
        <v>92.45</v>
      </c>
      <c r="D1450" s="113">
        <v>97.6</v>
      </c>
      <c r="E1450" s="113">
        <v>91</v>
      </c>
      <c r="F1450" s="113">
        <v>95.8</v>
      </c>
      <c r="G1450" s="113">
        <v>95.5</v>
      </c>
      <c r="H1450" s="113">
        <v>90.25</v>
      </c>
      <c r="I1450" s="113">
        <v>13003696</v>
      </c>
      <c r="J1450" s="113">
        <v>1235291858</v>
      </c>
      <c r="K1450" s="115">
        <v>43529</v>
      </c>
      <c r="L1450" s="113">
        <v>56288</v>
      </c>
      <c r="M1450" s="113" t="s">
        <v>1619</v>
      </c>
      <c r="N1450" s="351"/>
    </row>
    <row r="1451" spans="1:14">
      <c r="A1451" s="113" t="s">
        <v>150</v>
      </c>
      <c r="B1451" s="113" t="s">
        <v>383</v>
      </c>
      <c r="C1451" s="113">
        <v>67.849999999999994</v>
      </c>
      <c r="D1451" s="113">
        <v>69.650000000000006</v>
      </c>
      <c r="E1451" s="113">
        <v>67.2</v>
      </c>
      <c r="F1451" s="113">
        <v>69.150000000000006</v>
      </c>
      <c r="G1451" s="113">
        <v>69.2</v>
      </c>
      <c r="H1451" s="113">
        <v>67.05</v>
      </c>
      <c r="I1451" s="113">
        <v>13327374</v>
      </c>
      <c r="J1451" s="113">
        <v>918158500.79999995</v>
      </c>
      <c r="K1451" s="115">
        <v>43529</v>
      </c>
      <c r="L1451" s="113">
        <v>33585</v>
      </c>
      <c r="M1451" s="113" t="s">
        <v>1620</v>
      </c>
      <c r="N1451" s="351"/>
    </row>
    <row r="1452" spans="1:14">
      <c r="A1452" s="113" t="s">
        <v>1621</v>
      </c>
      <c r="B1452" s="113" t="s">
        <v>383</v>
      </c>
      <c r="C1452" s="113">
        <v>721</v>
      </c>
      <c r="D1452" s="113">
        <v>746.5</v>
      </c>
      <c r="E1452" s="113">
        <v>716.3</v>
      </c>
      <c r="F1452" s="113">
        <v>740.15</v>
      </c>
      <c r="G1452" s="113">
        <v>738</v>
      </c>
      <c r="H1452" s="113">
        <v>717.8</v>
      </c>
      <c r="I1452" s="113">
        <v>183440</v>
      </c>
      <c r="J1452" s="113">
        <v>135813537.09999999</v>
      </c>
      <c r="K1452" s="115">
        <v>43529</v>
      </c>
      <c r="L1452" s="113">
        <v>5412</v>
      </c>
      <c r="M1452" s="113" t="s">
        <v>1622</v>
      </c>
      <c r="N1452" s="351"/>
    </row>
    <row r="1453" spans="1:14">
      <c r="A1453" s="113" t="s">
        <v>151</v>
      </c>
      <c r="B1453" s="113" t="s">
        <v>383</v>
      </c>
      <c r="C1453" s="113">
        <v>508.4</v>
      </c>
      <c r="D1453" s="113">
        <v>522.9</v>
      </c>
      <c r="E1453" s="113">
        <v>505.2</v>
      </c>
      <c r="F1453" s="113">
        <v>521.75</v>
      </c>
      <c r="G1453" s="113">
        <v>520.20000000000005</v>
      </c>
      <c r="H1453" s="113">
        <v>507.6</v>
      </c>
      <c r="I1453" s="113">
        <v>9118037</v>
      </c>
      <c r="J1453" s="113">
        <v>4711295937.1499996</v>
      </c>
      <c r="K1453" s="115">
        <v>43529</v>
      </c>
      <c r="L1453" s="113">
        <v>145373</v>
      </c>
      <c r="M1453" s="113" t="s">
        <v>1623</v>
      </c>
      <c r="N1453" s="351"/>
    </row>
    <row r="1454" spans="1:14">
      <c r="A1454" s="113" t="s">
        <v>3175</v>
      </c>
      <c r="B1454" s="113" t="s">
        <v>3181</v>
      </c>
      <c r="C1454" s="113">
        <v>29.5</v>
      </c>
      <c r="D1454" s="113">
        <v>30.1</v>
      </c>
      <c r="E1454" s="113">
        <v>29.1</v>
      </c>
      <c r="F1454" s="113">
        <v>30.1</v>
      </c>
      <c r="G1454" s="113">
        <v>30.1</v>
      </c>
      <c r="H1454" s="113">
        <v>28.7</v>
      </c>
      <c r="I1454" s="113">
        <v>547501</v>
      </c>
      <c r="J1454" s="113">
        <v>16317220.699999999</v>
      </c>
      <c r="K1454" s="115">
        <v>43529</v>
      </c>
      <c r="L1454" s="113">
        <v>1097</v>
      </c>
      <c r="M1454" s="113" t="s">
        <v>568</v>
      </c>
      <c r="N1454" s="351"/>
    </row>
    <row r="1455" spans="1:14">
      <c r="A1455" s="113" t="s">
        <v>1624</v>
      </c>
      <c r="B1455" s="113" t="s">
        <v>383</v>
      </c>
      <c r="C1455" s="113">
        <v>57.7</v>
      </c>
      <c r="D1455" s="113">
        <v>64.400000000000006</v>
      </c>
      <c r="E1455" s="113">
        <v>57.15</v>
      </c>
      <c r="F1455" s="113">
        <v>62.25</v>
      </c>
      <c r="G1455" s="113">
        <v>61.35</v>
      </c>
      <c r="H1455" s="113">
        <v>57.2</v>
      </c>
      <c r="I1455" s="113">
        <v>321601</v>
      </c>
      <c r="J1455" s="113">
        <v>19694997.75</v>
      </c>
      <c r="K1455" s="115">
        <v>43529</v>
      </c>
      <c r="L1455" s="113">
        <v>4285</v>
      </c>
      <c r="M1455" s="113" t="s">
        <v>1625</v>
      </c>
      <c r="N1455" s="351"/>
    </row>
    <row r="1456" spans="1:14">
      <c r="A1456" s="113" t="s">
        <v>324</v>
      </c>
      <c r="B1456" s="113" t="s">
        <v>383</v>
      </c>
      <c r="C1456" s="113">
        <v>284.7</v>
      </c>
      <c r="D1456" s="113">
        <v>290</v>
      </c>
      <c r="E1456" s="113">
        <v>279.7</v>
      </c>
      <c r="F1456" s="113">
        <v>286.64999999999998</v>
      </c>
      <c r="G1456" s="113">
        <v>286</v>
      </c>
      <c r="H1456" s="113">
        <v>281.10000000000002</v>
      </c>
      <c r="I1456" s="113">
        <v>20446</v>
      </c>
      <c r="J1456" s="113">
        <v>5798171.75</v>
      </c>
      <c r="K1456" s="115">
        <v>43529</v>
      </c>
      <c r="L1456" s="113">
        <v>713</v>
      </c>
      <c r="M1456" s="113" t="s">
        <v>1888</v>
      </c>
      <c r="N1456" s="351"/>
    </row>
    <row r="1457" spans="1:14">
      <c r="A1457" s="113" t="s">
        <v>3418</v>
      </c>
      <c r="B1457" s="113" t="s">
        <v>383</v>
      </c>
      <c r="C1457" s="113">
        <v>355</v>
      </c>
      <c r="D1457" s="113">
        <v>378.9</v>
      </c>
      <c r="E1457" s="113">
        <v>345</v>
      </c>
      <c r="F1457" s="113">
        <v>360.25</v>
      </c>
      <c r="G1457" s="113">
        <v>356</v>
      </c>
      <c r="H1457" s="113">
        <v>358.2</v>
      </c>
      <c r="I1457" s="113">
        <v>14</v>
      </c>
      <c r="J1457" s="113">
        <v>5087.8500000000004</v>
      </c>
      <c r="K1457" s="115">
        <v>43529</v>
      </c>
      <c r="L1457" s="113">
        <v>11</v>
      </c>
      <c r="M1457" s="113" t="s">
        <v>3419</v>
      </c>
      <c r="N1457" s="351"/>
    </row>
    <row r="1458" spans="1:14">
      <c r="A1458" s="113" t="s">
        <v>1979</v>
      </c>
      <c r="B1458" s="113" t="s">
        <v>383</v>
      </c>
      <c r="C1458" s="113">
        <v>642.54999999999995</v>
      </c>
      <c r="D1458" s="113">
        <v>668</v>
      </c>
      <c r="E1458" s="113">
        <v>642.54999999999995</v>
      </c>
      <c r="F1458" s="113">
        <v>660.1</v>
      </c>
      <c r="G1458" s="113">
        <v>666.9</v>
      </c>
      <c r="H1458" s="113">
        <v>647.29999999999995</v>
      </c>
      <c r="I1458" s="113">
        <v>10166</v>
      </c>
      <c r="J1458" s="113">
        <v>6652670.4500000002</v>
      </c>
      <c r="K1458" s="115">
        <v>43529</v>
      </c>
      <c r="L1458" s="113">
        <v>1048</v>
      </c>
      <c r="M1458" s="113" t="s">
        <v>1980</v>
      </c>
      <c r="N1458" s="351"/>
    </row>
    <row r="1459" spans="1:14">
      <c r="A1459" s="113" t="s">
        <v>1626</v>
      </c>
      <c r="B1459" s="113" t="s">
        <v>383</v>
      </c>
      <c r="C1459" s="113">
        <v>14.05</v>
      </c>
      <c r="D1459" s="113">
        <v>15.1</v>
      </c>
      <c r="E1459" s="113">
        <v>14</v>
      </c>
      <c r="F1459" s="113">
        <v>15</v>
      </c>
      <c r="G1459" s="113">
        <v>15.1</v>
      </c>
      <c r="H1459" s="113">
        <v>14.45</v>
      </c>
      <c r="I1459" s="113">
        <v>26718</v>
      </c>
      <c r="J1459" s="113">
        <v>395572.55</v>
      </c>
      <c r="K1459" s="115">
        <v>43529</v>
      </c>
      <c r="L1459" s="113">
        <v>147</v>
      </c>
      <c r="M1459" s="113" t="s">
        <v>1627</v>
      </c>
      <c r="N1459" s="351"/>
    </row>
    <row r="1460" spans="1:14">
      <c r="A1460" s="113" t="s">
        <v>2759</v>
      </c>
      <c r="B1460" s="113" t="s">
        <v>383</v>
      </c>
      <c r="C1460" s="113">
        <v>801.45</v>
      </c>
      <c r="D1460" s="113">
        <v>814.95</v>
      </c>
      <c r="E1460" s="113">
        <v>797.05</v>
      </c>
      <c r="F1460" s="113">
        <v>803.15</v>
      </c>
      <c r="G1460" s="113">
        <v>800.75</v>
      </c>
      <c r="H1460" s="113">
        <v>809.5</v>
      </c>
      <c r="I1460" s="113">
        <v>35382</v>
      </c>
      <c r="J1460" s="113">
        <v>28446378</v>
      </c>
      <c r="K1460" s="115">
        <v>43529</v>
      </c>
      <c r="L1460" s="113">
        <v>3156</v>
      </c>
      <c r="M1460" s="113" t="s">
        <v>2760</v>
      </c>
      <c r="N1460" s="351"/>
    </row>
    <row r="1461" spans="1:14">
      <c r="A1461" s="113" t="s">
        <v>2224</v>
      </c>
      <c r="B1461" s="113" t="s">
        <v>383</v>
      </c>
      <c r="C1461" s="113">
        <v>369</v>
      </c>
      <c r="D1461" s="113">
        <v>410</v>
      </c>
      <c r="E1461" s="113">
        <v>369</v>
      </c>
      <c r="F1461" s="113">
        <v>388.05</v>
      </c>
      <c r="G1461" s="113">
        <v>381.3</v>
      </c>
      <c r="H1461" s="113">
        <v>368.1</v>
      </c>
      <c r="I1461" s="113">
        <v>1800</v>
      </c>
      <c r="J1461" s="113">
        <v>710447.25</v>
      </c>
      <c r="K1461" s="115">
        <v>43529</v>
      </c>
      <c r="L1461" s="113">
        <v>228</v>
      </c>
      <c r="M1461" s="113" t="s">
        <v>2225</v>
      </c>
      <c r="N1461" s="351"/>
    </row>
    <row r="1462" spans="1:14">
      <c r="A1462" s="113" t="s">
        <v>152</v>
      </c>
      <c r="B1462" s="113" t="s">
        <v>383</v>
      </c>
      <c r="C1462" s="113">
        <v>2005</v>
      </c>
      <c r="D1462" s="113">
        <v>2007</v>
      </c>
      <c r="E1462" s="113">
        <v>1976.6</v>
      </c>
      <c r="F1462" s="113">
        <v>1988.1</v>
      </c>
      <c r="G1462" s="113">
        <v>1985.05</v>
      </c>
      <c r="H1462" s="113">
        <v>1995.4</v>
      </c>
      <c r="I1462" s="113">
        <v>2449622</v>
      </c>
      <c r="J1462" s="113">
        <v>4867670461.5</v>
      </c>
      <c r="K1462" s="115">
        <v>43529</v>
      </c>
      <c r="L1462" s="113">
        <v>151723</v>
      </c>
      <c r="M1462" s="113" t="s">
        <v>1628</v>
      </c>
      <c r="N1462" s="351"/>
    </row>
    <row r="1463" spans="1:14">
      <c r="A1463" s="113" t="s">
        <v>1629</v>
      </c>
      <c r="B1463" s="113" t="s">
        <v>383</v>
      </c>
      <c r="C1463" s="113">
        <v>129.65</v>
      </c>
      <c r="D1463" s="113">
        <v>130.5</v>
      </c>
      <c r="E1463" s="113">
        <v>127.3</v>
      </c>
      <c r="F1463" s="113">
        <v>128.65</v>
      </c>
      <c r="G1463" s="113">
        <v>128</v>
      </c>
      <c r="H1463" s="113">
        <v>127.9</v>
      </c>
      <c r="I1463" s="113">
        <v>32818</v>
      </c>
      <c r="J1463" s="113">
        <v>4217700.5999999996</v>
      </c>
      <c r="K1463" s="115">
        <v>43529</v>
      </c>
      <c r="L1463" s="113">
        <v>591</v>
      </c>
      <c r="M1463" s="113" t="s">
        <v>1630</v>
      </c>
      <c r="N1463" s="351"/>
    </row>
    <row r="1464" spans="1:14">
      <c r="A1464" s="113" t="s">
        <v>1631</v>
      </c>
      <c r="B1464" s="113" t="s">
        <v>383</v>
      </c>
      <c r="C1464" s="113">
        <v>2850</v>
      </c>
      <c r="D1464" s="113">
        <v>2873.9</v>
      </c>
      <c r="E1464" s="113">
        <v>2775</v>
      </c>
      <c r="F1464" s="113">
        <v>2849.55</v>
      </c>
      <c r="G1464" s="113">
        <v>2860</v>
      </c>
      <c r="H1464" s="113">
        <v>2855.65</v>
      </c>
      <c r="I1464" s="113">
        <v>27592</v>
      </c>
      <c r="J1464" s="113">
        <v>77999637.5</v>
      </c>
      <c r="K1464" s="115">
        <v>43529</v>
      </c>
      <c r="L1464" s="113">
        <v>9283</v>
      </c>
      <c r="M1464" s="113" t="s">
        <v>1632</v>
      </c>
      <c r="N1464" s="351"/>
    </row>
    <row r="1465" spans="1:14">
      <c r="A1465" s="113" t="s">
        <v>153</v>
      </c>
      <c r="B1465" s="113" t="s">
        <v>383</v>
      </c>
      <c r="C1465" s="113">
        <v>822.5</v>
      </c>
      <c r="D1465" s="113">
        <v>824.7</v>
      </c>
      <c r="E1465" s="113">
        <v>808.05</v>
      </c>
      <c r="F1465" s="113">
        <v>810</v>
      </c>
      <c r="G1465" s="113">
        <v>810.8</v>
      </c>
      <c r="H1465" s="113">
        <v>831.8</v>
      </c>
      <c r="I1465" s="113">
        <v>4927644</v>
      </c>
      <c r="J1465" s="113">
        <v>4007002128.6999998</v>
      </c>
      <c r="K1465" s="115">
        <v>43529</v>
      </c>
      <c r="L1465" s="113">
        <v>148946</v>
      </c>
      <c r="M1465" s="113" t="s">
        <v>1633</v>
      </c>
      <c r="N1465" s="351"/>
    </row>
    <row r="1466" spans="1:14">
      <c r="A1466" s="113" t="s">
        <v>3304</v>
      </c>
      <c r="B1466" s="113" t="s">
        <v>383</v>
      </c>
      <c r="C1466" s="113">
        <v>234.75</v>
      </c>
      <c r="D1466" s="113">
        <v>234.75</v>
      </c>
      <c r="E1466" s="113">
        <v>222.75</v>
      </c>
      <c r="F1466" s="113">
        <v>230.5</v>
      </c>
      <c r="G1466" s="113">
        <v>230</v>
      </c>
      <c r="H1466" s="113">
        <v>232.8</v>
      </c>
      <c r="I1466" s="113">
        <v>39588</v>
      </c>
      <c r="J1466" s="113">
        <v>9027967.1500000004</v>
      </c>
      <c r="K1466" s="115">
        <v>43529</v>
      </c>
      <c r="L1466" s="113">
        <v>1099</v>
      </c>
      <c r="M1466" s="113" t="s">
        <v>3305</v>
      </c>
      <c r="N1466" s="351"/>
    </row>
    <row r="1467" spans="1:14">
      <c r="A1467" s="113" t="s">
        <v>2493</v>
      </c>
      <c r="B1467" s="113" t="s">
        <v>383</v>
      </c>
      <c r="C1467" s="113">
        <v>88</v>
      </c>
      <c r="D1467" s="113">
        <v>91.4</v>
      </c>
      <c r="E1467" s="113">
        <v>84.5</v>
      </c>
      <c r="F1467" s="113">
        <v>87.5</v>
      </c>
      <c r="G1467" s="113">
        <v>88</v>
      </c>
      <c r="H1467" s="113">
        <v>85.1</v>
      </c>
      <c r="I1467" s="113">
        <v>13296</v>
      </c>
      <c r="J1467" s="113">
        <v>1165806</v>
      </c>
      <c r="K1467" s="115">
        <v>43529</v>
      </c>
      <c r="L1467" s="113">
        <v>186</v>
      </c>
      <c r="M1467" s="113" t="s">
        <v>2494</v>
      </c>
      <c r="N1467" s="351"/>
    </row>
    <row r="1468" spans="1:14">
      <c r="A1468" s="113" t="s">
        <v>2091</v>
      </c>
      <c r="B1468" s="113" t="s">
        <v>383</v>
      </c>
      <c r="C1468" s="113">
        <v>164.05</v>
      </c>
      <c r="D1468" s="113">
        <v>186.9</v>
      </c>
      <c r="E1468" s="113">
        <v>160.5</v>
      </c>
      <c r="F1468" s="113">
        <v>184.4</v>
      </c>
      <c r="G1468" s="113">
        <v>184.5</v>
      </c>
      <c r="H1468" s="113">
        <v>164.6</v>
      </c>
      <c r="I1468" s="113">
        <v>329460</v>
      </c>
      <c r="J1468" s="113">
        <v>58583856.950000003</v>
      </c>
      <c r="K1468" s="115">
        <v>43529</v>
      </c>
      <c r="L1468" s="113">
        <v>7384</v>
      </c>
      <c r="M1468" s="113" t="s">
        <v>2092</v>
      </c>
      <c r="N1468" s="351"/>
    </row>
    <row r="1469" spans="1:14">
      <c r="A1469" s="113" t="s">
        <v>2698</v>
      </c>
      <c r="B1469" s="113" t="s">
        <v>383</v>
      </c>
      <c r="C1469" s="113">
        <v>38.4</v>
      </c>
      <c r="D1469" s="113">
        <v>43.7</v>
      </c>
      <c r="E1469" s="113">
        <v>36</v>
      </c>
      <c r="F1469" s="113">
        <v>40.200000000000003</v>
      </c>
      <c r="G1469" s="113">
        <v>39.75</v>
      </c>
      <c r="H1469" s="113">
        <v>38.1</v>
      </c>
      <c r="I1469" s="113">
        <v>35605</v>
      </c>
      <c r="J1469" s="113">
        <v>1434615.2</v>
      </c>
      <c r="K1469" s="115">
        <v>43529</v>
      </c>
      <c r="L1469" s="113">
        <v>345</v>
      </c>
      <c r="M1469" s="113" t="s">
        <v>2699</v>
      </c>
      <c r="N1469" s="351"/>
    </row>
    <row r="1470" spans="1:14">
      <c r="A1470" s="113" t="s">
        <v>1634</v>
      </c>
      <c r="B1470" s="113" t="s">
        <v>383</v>
      </c>
      <c r="C1470" s="113">
        <v>54</v>
      </c>
      <c r="D1470" s="113">
        <v>57.3</v>
      </c>
      <c r="E1470" s="113">
        <v>52.6</v>
      </c>
      <c r="F1470" s="113">
        <v>56.85</v>
      </c>
      <c r="G1470" s="113">
        <v>56.2</v>
      </c>
      <c r="H1470" s="113">
        <v>55</v>
      </c>
      <c r="I1470" s="113">
        <v>228043</v>
      </c>
      <c r="J1470" s="113">
        <v>12644193.6</v>
      </c>
      <c r="K1470" s="115">
        <v>43529</v>
      </c>
      <c r="L1470" s="113">
        <v>744</v>
      </c>
      <c r="M1470" s="113" t="s">
        <v>1635</v>
      </c>
      <c r="N1470" s="351"/>
    </row>
    <row r="1471" spans="1:14">
      <c r="A1471" s="113" t="s">
        <v>2495</v>
      </c>
      <c r="B1471" s="113" t="s">
        <v>383</v>
      </c>
      <c r="C1471" s="113">
        <v>20.05</v>
      </c>
      <c r="D1471" s="113">
        <v>21.6</v>
      </c>
      <c r="E1471" s="113">
        <v>20.05</v>
      </c>
      <c r="F1471" s="113">
        <v>21.2</v>
      </c>
      <c r="G1471" s="113">
        <v>21.45</v>
      </c>
      <c r="H1471" s="113">
        <v>20.2</v>
      </c>
      <c r="I1471" s="113">
        <v>115689</v>
      </c>
      <c r="J1471" s="113">
        <v>2420948.5</v>
      </c>
      <c r="K1471" s="115">
        <v>43529</v>
      </c>
      <c r="L1471" s="113">
        <v>429</v>
      </c>
      <c r="M1471" s="113" t="s">
        <v>2496</v>
      </c>
      <c r="N1471" s="351"/>
    </row>
    <row r="1472" spans="1:14">
      <c r="A1472" s="113" t="s">
        <v>1636</v>
      </c>
      <c r="B1472" s="113" t="s">
        <v>383</v>
      </c>
      <c r="C1472" s="113">
        <v>59.65</v>
      </c>
      <c r="D1472" s="113">
        <v>65.25</v>
      </c>
      <c r="E1472" s="113">
        <v>59</v>
      </c>
      <c r="F1472" s="113">
        <v>64.349999999999994</v>
      </c>
      <c r="G1472" s="113">
        <v>64.099999999999994</v>
      </c>
      <c r="H1472" s="113">
        <v>59.65</v>
      </c>
      <c r="I1472" s="113">
        <v>578415</v>
      </c>
      <c r="J1472" s="113">
        <v>36523673.049999997</v>
      </c>
      <c r="K1472" s="115">
        <v>43529</v>
      </c>
      <c r="L1472" s="113">
        <v>3704</v>
      </c>
      <c r="M1472" s="113" t="s">
        <v>1637</v>
      </c>
      <c r="N1472" s="351"/>
    </row>
    <row r="1473" spans="1:14">
      <c r="A1473" s="113" t="s">
        <v>1638</v>
      </c>
      <c r="B1473" s="113" t="s">
        <v>383</v>
      </c>
      <c r="C1473" s="113">
        <v>110</v>
      </c>
      <c r="D1473" s="113">
        <v>118.8</v>
      </c>
      <c r="E1473" s="113">
        <v>108</v>
      </c>
      <c r="F1473" s="113">
        <v>116.45</v>
      </c>
      <c r="G1473" s="113">
        <v>116</v>
      </c>
      <c r="H1473" s="113">
        <v>116.9</v>
      </c>
      <c r="I1473" s="113">
        <v>1964672</v>
      </c>
      <c r="J1473" s="113">
        <v>225409898.94999999</v>
      </c>
      <c r="K1473" s="115">
        <v>43529</v>
      </c>
      <c r="L1473" s="113">
        <v>11451</v>
      </c>
      <c r="M1473" s="113" t="s">
        <v>1639</v>
      </c>
      <c r="N1473" s="351"/>
    </row>
    <row r="1474" spans="1:14">
      <c r="A1474" s="113" t="s">
        <v>3150</v>
      </c>
      <c r="B1474" s="113" t="s">
        <v>383</v>
      </c>
      <c r="C1474" s="113">
        <v>4.5</v>
      </c>
      <c r="D1474" s="113">
        <v>5.0999999999999996</v>
      </c>
      <c r="E1474" s="113">
        <v>4.0999999999999996</v>
      </c>
      <c r="F1474" s="113">
        <v>4.8</v>
      </c>
      <c r="G1474" s="113">
        <v>4.8</v>
      </c>
      <c r="H1474" s="113">
        <v>4.55</v>
      </c>
      <c r="I1474" s="113">
        <v>5680</v>
      </c>
      <c r="J1474" s="113">
        <v>27059.5</v>
      </c>
      <c r="K1474" s="115">
        <v>43529</v>
      </c>
      <c r="L1474" s="113">
        <v>19</v>
      </c>
      <c r="M1474" s="113" t="s">
        <v>3151</v>
      </c>
      <c r="N1474" s="351"/>
    </row>
    <row r="1475" spans="1:14">
      <c r="A1475" s="113" t="s">
        <v>1640</v>
      </c>
      <c r="B1475" s="113" t="s">
        <v>383</v>
      </c>
      <c r="C1475" s="113">
        <v>12.6</v>
      </c>
      <c r="D1475" s="113">
        <v>13.4</v>
      </c>
      <c r="E1475" s="113">
        <v>12.4</v>
      </c>
      <c r="F1475" s="113">
        <v>13.4</v>
      </c>
      <c r="G1475" s="113">
        <v>13.4</v>
      </c>
      <c r="H1475" s="113">
        <v>12.8</v>
      </c>
      <c r="I1475" s="113">
        <v>8674</v>
      </c>
      <c r="J1475" s="113">
        <v>113108.05</v>
      </c>
      <c r="K1475" s="115">
        <v>43529</v>
      </c>
      <c r="L1475" s="113">
        <v>98</v>
      </c>
      <c r="M1475" s="113" t="s">
        <v>1641</v>
      </c>
      <c r="N1475" s="351"/>
    </row>
    <row r="1476" spans="1:14">
      <c r="A1476" s="113" t="s">
        <v>2252</v>
      </c>
      <c r="B1476" s="113" t="s">
        <v>383</v>
      </c>
      <c r="C1476" s="113">
        <v>328</v>
      </c>
      <c r="D1476" s="113">
        <v>333.7</v>
      </c>
      <c r="E1476" s="113">
        <v>319.75</v>
      </c>
      <c r="F1476" s="113">
        <v>329.4</v>
      </c>
      <c r="G1476" s="113">
        <v>331.95</v>
      </c>
      <c r="H1476" s="113">
        <v>321.35000000000002</v>
      </c>
      <c r="I1476" s="113">
        <v>5346</v>
      </c>
      <c r="J1476" s="113">
        <v>1739955.65</v>
      </c>
      <c r="K1476" s="115">
        <v>43529</v>
      </c>
      <c r="L1476" s="113">
        <v>198</v>
      </c>
      <c r="M1476" s="113" t="s">
        <v>2253</v>
      </c>
      <c r="N1476" s="351"/>
    </row>
    <row r="1477" spans="1:14">
      <c r="A1477" s="113" t="s">
        <v>2752</v>
      </c>
      <c r="B1477" s="113" t="s">
        <v>383</v>
      </c>
      <c r="C1477" s="113">
        <v>152</v>
      </c>
      <c r="D1477" s="113">
        <v>152.94999999999999</v>
      </c>
      <c r="E1477" s="113">
        <v>142.15</v>
      </c>
      <c r="F1477" s="113">
        <v>148.94999999999999</v>
      </c>
      <c r="G1477" s="113">
        <v>148.94999999999999</v>
      </c>
      <c r="H1477" s="113">
        <v>146.9</v>
      </c>
      <c r="I1477" s="113">
        <v>2139</v>
      </c>
      <c r="J1477" s="113">
        <v>312686.8</v>
      </c>
      <c r="K1477" s="115">
        <v>43529</v>
      </c>
      <c r="L1477" s="113">
        <v>40</v>
      </c>
      <c r="M1477" s="113" t="s">
        <v>2119</v>
      </c>
      <c r="N1477" s="351"/>
    </row>
    <row r="1478" spans="1:14">
      <c r="A1478" s="113" t="s">
        <v>1991</v>
      </c>
      <c r="B1478" s="113" t="s">
        <v>383</v>
      </c>
      <c r="C1478" s="113">
        <v>295</v>
      </c>
      <c r="D1478" s="113">
        <v>322.55</v>
      </c>
      <c r="E1478" s="113">
        <v>292.25</v>
      </c>
      <c r="F1478" s="113">
        <v>294.7</v>
      </c>
      <c r="G1478" s="113">
        <v>292.25</v>
      </c>
      <c r="H1478" s="113">
        <v>295</v>
      </c>
      <c r="I1478" s="113">
        <v>1095</v>
      </c>
      <c r="J1478" s="113">
        <v>326580.45</v>
      </c>
      <c r="K1478" s="115">
        <v>43529</v>
      </c>
      <c r="L1478" s="113">
        <v>117</v>
      </c>
      <c r="M1478" s="113" t="s">
        <v>1992</v>
      </c>
      <c r="N1478" s="351"/>
    </row>
    <row r="1479" spans="1:14">
      <c r="A1479" s="113" t="s">
        <v>212</v>
      </c>
      <c r="B1479" s="113" t="s">
        <v>383</v>
      </c>
      <c r="C1479" s="113">
        <v>994.9</v>
      </c>
      <c r="D1479" s="113">
        <v>1018</v>
      </c>
      <c r="E1479" s="113">
        <v>994.45</v>
      </c>
      <c r="F1479" s="113">
        <v>1014.35</v>
      </c>
      <c r="G1479" s="113">
        <v>1010.9</v>
      </c>
      <c r="H1479" s="113">
        <v>994.45</v>
      </c>
      <c r="I1479" s="113">
        <v>46948</v>
      </c>
      <c r="J1479" s="113">
        <v>47543779.899999999</v>
      </c>
      <c r="K1479" s="115">
        <v>43529</v>
      </c>
      <c r="L1479" s="113">
        <v>3483</v>
      </c>
      <c r="M1479" s="113" t="s">
        <v>1642</v>
      </c>
      <c r="N1479" s="351"/>
    </row>
    <row r="1480" spans="1:14">
      <c r="A1480" s="113" t="s">
        <v>1643</v>
      </c>
      <c r="B1480" s="113" t="s">
        <v>3181</v>
      </c>
      <c r="C1480" s="113">
        <v>19.2</v>
      </c>
      <c r="D1480" s="113">
        <v>20.399999999999999</v>
      </c>
      <c r="E1480" s="113">
        <v>18.899999999999999</v>
      </c>
      <c r="F1480" s="113">
        <v>19.75</v>
      </c>
      <c r="G1480" s="113">
        <v>19.600000000000001</v>
      </c>
      <c r="H1480" s="113">
        <v>19.45</v>
      </c>
      <c r="I1480" s="113">
        <v>3730</v>
      </c>
      <c r="J1480" s="113">
        <v>73791.399999999994</v>
      </c>
      <c r="K1480" s="115">
        <v>43529</v>
      </c>
      <c r="L1480" s="113">
        <v>51</v>
      </c>
      <c r="M1480" s="113" t="s">
        <v>1644</v>
      </c>
      <c r="N1480" s="351"/>
    </row>
    <row r="1481" spans="1:14">
      <c r="A1481" s="113" t="s">
        <v>1645</v>
      </c>
      <c r="B1481" s="113" t="s">
        <v>383</v>
      </c>
      <c r="C1481" s="113">
        <v>215.8</v>
      </c>
      <c r="D1481" s="113">
        <v>215.9</v>
      </c>
      <c r="E1481" s="113">
        <v>211.9</v>
      </c>
      <c r="F1481" s="113">
        <v>213.8</v>
      </c>
      <c r="G1481" s="113">
        <v>214</v>
      </c>
      <c r="H1481" s="113">
        <v>214.9</v>
      </c>
      <c r="I1481" s="113">
        <v>332117</v>
      </c>
      <c r="J1481" s="113">
        <v>70827653.25</v>
      </c>
      <c r="K1481" s="115">
        <v>43529</v>
      </c>
      <c r="L1481" s="113">
        <v>6569</v>
      </c>
      <c r="M1481" s="113" t="s">
        <v>1646</v>
      </c>
      <c r="N1481" s="351"/>
    </row>
    <row r="1482" spans="1:14">
      <c r="A1482" s="113" t="s">
        <v>3703</v>
      </c>
      <c r="B1482" s="113" t="s">
        <v>3181</v>
      </c>
      <c r="C1482" s="113">
        <v>6.75</v>
      </c>
      <c r="D1482" s="113">
        <v>6.75</v>
      </c>
      <c r="E1482" s="113">
        <v>6.7</v>
      </c>
      <c r="F1482" s="113">
        <v>6.7</v>
      </c>
      <c r="G1482" s="113">
        <v>6.7</v>
      </c>
      <c r="H1482" s="113">
        <v>6.5</v>
      </c>
      <c r="I1482" s="113">
        <v>158</v>
      </c>
      <c r="J1482" s="113">
        <v>1059.9000000000001</v>
      </c>
      <c r="K1482" s="115">
        <v>43529</v>
      </c>
      <c r="L1482" s="113">
        <v>3</v>
      </c>
      <c r="M1482" s="113" t="s">
        <v>3704</v>
      </c>
      <c r="N1482" s="351"/>
    </row>
    <row r="1483" spans="1:14">
      <c r="A1483" s="113" t="s">
        <v>1647</v>
      </c>
      <c r="B1483" s="113" t="s">
        <v>383</v>
      </c>
      <c r="C1483" s="113">
        <v>520.79999999999995</v>
      </c>
      <c r="D1483" s="113">
        <v>548</v>
      </c>
      <c r="E1483" s="113">
        <v>520.79999999999995</v>
      </c>
      <c r="F1483" s="113">
        <v>538.29999999999995</v>
      </c>
      <c r="G1483" s="113">
        <v>540</v>
      </c>
      <c r="H1483" s="113">
        <v>521.79999999999995</v>
      </c>
      <c r="I1483" s="113">
        <v>47831</v>
      </c>
      <c r="J1483" s="113">
        <v>25536196.899999999</v>
      </c>
      <c r="K1483" s="115">
        <v>43529</v>
      </c>
      <c r="L1483" s="113">
        <v>3606</v>
      </c>
      <c r="M1483" s="113" t="s">
        <v>1648</v>
      </c>
      <c r="N1483" s="351"/>
    </row>
    <row r="1484" spans="1:14">
      <c r="A1484" s="113" t="s">
        <v>2497</v>
      </c>
      <c r="B1484" s="113" t="s">
        <v>383</v>
      </c>
      <c r="C1484" s="113">
        <v>15.5</v>
      </c>
      <c r="D1484" s="113">
        <v>16.45</v>
      </c>
      <c r="E1484" s="113">
        <v>14.9</v>
      </c>
      <c r="F1484" s="113">
        <v>15.55</v>
      </c>
      <c r="G1484" s="113">
        <v>15.55</v>
      </c>
      <c r="H1484" s="113">
        <v>14.95</v>
      </c>
      <c r="I1484" s="113">
        <v>141358</v>
      </c>
      <c r="J1484" s="113">
        <v>2222970.7000000002</v>
      </c>
      <c r="K1484" s="115">
        <v>43529</v>
      </c>
      <c r="L1484" s="113">
        <v>402</v>
      </c>
      <c r="M1484" s="113" t="s">
        <v>2498</v>
      </c>
      <c r="N1484" s="351"/>
    </row>
    <row r="1485" spans="1:14">
      <c r="A1485" s="113" t="s">
        <v>1649</v>
      </c>
      <c r="B1485" s="113" t="s">
        <v>383</v>
      </c>
      <c r="C1485" s="113">
        <v>5291.05</v>
      </c>
      <c r="D1485" s="113">
        <v>5650.9</v>
      </c>
      <c r="E1485" s="113">
        <v>5291.05</v>
      </c>
      <c r="F1485" s="113">
        <v>5527.25</v>
      </c>
      <c r="G1485" s="113">
        <v>5560</v>
      </c>
      <c r="H1485" s="113">
        <v>5284.2</v>
      </c>
      <c r="I1485" s="113">
        <v>2887</v>
      </c>
      <c r="J1485" s="113">
        <v>15963180</v>
      </c>
      <c r="K1485" s="115">
        <v>43529</v>
      </c>
      <c r="L1485" s="113">
        <v>1069</v>
      </c>
      <c r="M1485" s="113" t="s">
        <v>1650</v>
      </c>
      <c r="N1485" s="351"/>
    </row>
    <row r="1486" spans="1:14">
      <c r="A1486" s="113" t="s">
        <v>2217</v>
      </c>
      <c r="B1486" s="113" t="s">
        <v>383</v>
      </c>
      <c r="C1486" s="113">
        <v>452</v>
      </c>
      <c r="D1486" s="113">
        <v>498</v>
      </c>
      <c r="E1486" s="113">
        <v>451.05</v>
      </c>
      <c r="F1486" s="113">
        <v>481.45</v>
      </c>
      <c r="G1486" s="113">
        <v>481.95</v>
      </c>
      <c r="H1486" s="113">
        <v>452.7</v>
      </c>
      <c r="I1486" s="113">
        <v>41725</v>
      </c>
      <c r="J1486" s="113">
        <v>19940535.800000001</v>
      </c>
      <c r="K1486" s="115">
        <v>43529</v>
      </c>
      <c r="L1486" s="113">
        <v>1695</v>
      </c>
      <c r="M1486" s="113" t="s">
        <v>2218</v>
      </c>
      <c r="N1486" s="351"/>
    </row>
    <row r="1487" spans="1:14">
      <c r="A1487" s="113" t="s">
        <v>1651</v>
      </c>
      <c r="B1487" s="113" t="s">
        <v>383</v>
      </c>
      <c r="C1487" s="113">
        <v>526.5</v>
      </c>
      <c r="D1487" s="113">
        <v>539.95000000000005</v>
      </c>
      <c r="E1487" s="113">
        <v>515.1</v>
      </c>
      <c r="F1487" s="113">
        <v>536.5</v>
      </c>
      <c r="G1487" s="113">
        <v>539.79999999999995</v>
      </c>
      <c r="H1487" s="113">
        <v>519.9</v>
      </c>
      <c r="I1487" s="113">
        <v>2541</v>
      </c>
      <c r="J1487" s="113">
        <v>1354660.05</v>
      </c>
      <c r="K1487" s="115">
        <v>43529</v>
      </c>
      <c r="L1487" s="113">
        <v>297</v>
      </c>
      <c r="M1487" s="113" t="s">
        <v>1652</v>
      </c>
      <c r="N1487" s="351"/>
    </row>
    <row r="1488" spans="1:14">
      <c r="A1488" s="113" t="s">
        <v>2304</v>
      </c>
      <c r="B1488" s="113" t="s">
        <v>383</v>
      </c>
      <c r="C1488" s="113">
        <v>366</v>
      </c>
      <c r="D1488" s="113">
        <v>383.5</v>
      </c>
      <c r="E1488" s="113">
        <v>366</v>
      </c>
      <c r="F1488" s="113">
        <v>380</v>
      </c>
      <c r="G1488" s="113">
        <v>380.5</v>
      </c>
      <c r="H1488" s="113">
        <v>366.05</v>
      </c>
      <c r="I1488" s="113">
        <v>143151</v>
      </c>
      <c r="J1488" s="113">
        <v>53401399.25</v>
      </c>
      <c r="K1488" s="115">
        <v>43529</v>
      </c>
      <c r="L1488" s="113">
        <v>2007</v>
      </c>
      <c r="M1488" s="113" t="s">
        <v>2305</v>
      </c>
      <c r="N1488" s="351"/>
    </row>
    <row r="1489" spans="1:14">
      <c r="A1489" s="113" t="s">
        <v>2732</v>
      </c>
      <c r="B1489" s="113" t="s">
        <v>383</v>
      </c>
      <c r="C1489" s="113">
        <v>16.600000000000001</v>
      </c>
      <c r="D1489" s="113">
        <v>16.649999999999999</v>
      </c>
      <c r="E1489" s="113">
        <v>16.100000000000001</v>
      </c>
      <c r="F1489" s="113">
        <v>16.649999999999999</v>
      </c>
      <c r="G1489" s="113">
        <v>16.649999999999999</v>
      </c>
      <c r="H1489" s="113">
        <v>15.9</v>
      </c>
      <c r="I1489" s="113">
        <v>8314</v>
      </c>
      <c r="J1489" s="113">
        <v>137856.15</v>
      </c>
      <c r="K1489" s="115">
        <v>43529</v>
      </c>
      <c r="L1489" s="113">
        <v>43</v>
      </c>
      <c r="M1489" s="113" t="s">
        <v>2733</v>
      </c>
      <c r="N1489" s="351"/>
    </row>
    <row r="1490" spans="1:14">
      <c r="A1490" s="113" t="s">
        <v>1653</v>
      </c>
      <c r="B1490" s="113" t="s">
        <v>383</v>
      </c>
      <c r="C1490" s="113">
        <v>226.05</v>
      </c>
      <c r="D1490" s="113">
        <v>262</v>
      </c>
      <c r="E1490" s="113">
        <v>226.05</v>
      </c>
      <c r="F1490" s="113">
        <v>258.10000000000002</v>
      </c>
      <c r="G1490" s="113">
        <v>260</v>
      </c>
      <c r="H1490" s="113">
        <v>241.8</v>
      </c>
      <c r="I1490" s="113">
        <v>11103</v>
      </c>
      <c r="J1490" s="113">
        <v>2814193.75</v>
      </c>
      <c r="K1490" s="115">
        <v>43529</v>
      </c>
      <c r="L1490" s="113">
        <v>492</v>
      </c>
      <c r="M1490" s="113" t="s">
        <v>1654</v>
      </c>
      <c r="N1490" s="351"/>
    </row>
    <row r="1491" spans="1:14">
      <c r="A1491" s="113" t="s">
        <v>3705</v>
      </c>
      <c r="B1491" s="113" t="s">
        <v>383</v>
      </c>
      <c r="C1491" s="113">
        <v>27.05</v>
      </c>
      <c r="D1491" s="113">
        <v>32.299999999999997</v>
      </c>
      <c r="E1491" s="113">
        <v>26.3</v>
      </c>
      <c r="F1491" s="113">
        <v>31.4</v>
      </c>
      <c r="G1491" s="113">
        <v>31.4</v>
      </c>
      <c r="H1491" s="113">
        <v>30.85</v>
      </c>
      <c r="I1491" s="113">
        <v>4042</v>
      </c>
      <c r="J1491" s="113">
        <v>118729.85</v>
      </c>
      <c r="K1491" s="115">
        <v>43529</v>
      </c>
      <c r="L1491" s="113">
        <v>49</v>
      </c>
      <c r="M1491" s="113" t="s">
        <v>3706</v>
      </c>
      <c r="N1491" s="351"/>
    </row>
    <row r="1492" spans="1:14">
      <c r="A1492" s="113" t="s">
        <v>1655</v>
      </c>
      <c r="B1492" s="113" t="s">
        <v>383</v>
      </c>
      <c r="C1492" s="113">
        <v>90.5</v>
      </c>
      <c r="D1492" s="113">
        <v>98.35</v>
      </c>
      <c r="E1492" s="113">
        <v>90</v>
      </c>
      <c r="F1492" s="113">
        <v>97.15</v>
      </c>
      <c r="G1492" s="113">
        <v>97.1</v>
      </c>
      <c r="H1492" s="113">
        <v>89.65</v>
      </c>
      <c r="I1492" s="113">
        <v>585676</v>
      </c>
      <c r="J1492" s="113">
        <v>55468858.899999999</v>
      </c>
      <c r="K1492" s="115">
        <v>43529</v>
      </c>
      <c r="L1492" s="113">
        <v>4407</v>
      </c>
      <c r="M1492" s="113" t="s">
        <v>1656</v>
      </c>
      <c r="N1492" s="351"/>
    </row>
    <row r="1493" spans="1:14">
      <c r="A1493" s="113" t="s">
        <v>1657</v>
      </c>
      <c r="B1493" s="113" t="s">
        <v>383</v>
      </c>
      <c r="C1493" s="113">
        <v>573.70000000000005</v>
      </c>
      <c r="D1493" s="113">
        <v>587.04999999999995</v>
      </c>
      <c r="E1493" s="113">
        <v>559.25</v>
      </c>
      <c r="F1493" s="113">
        <v>585.4</v>
      </c>
      <c r="G1493" s="113">
        <v>587</v>
      </c>
      <c r="H1493" s="113">
        <v>568.04999999999995</v>
      </c>
      <c r="I1493" s="113">
        <v>35356</v>
      </c>
      <c r="J1493" s="113">
        <v>20395546.75</v>
      </c>
      <c r="K1493" s="115">
        <v>43529</v>
      </c>
      <c r="L1493" s="113">
        <v>2342</v>
      </c>
      <c r="M1493" s="113" t="s">
        <v>1658</v>
      </c>
      <c r="N1493" s="351"/>
    </row>
    <row r="1494" spans="1:14">
      <c r="A1494" s="113" t="s">
        <v>1659</v>
      </c>
      <c r="B1494" s="113" t="s">
        <v>383</v>
      </c>
      <c r="C1494" s="113">
        <v>142.35</v>
      </c>
      <c r="D1494" s="113">
        <v>148.30000000000001</v>
      </c>
      <c r="E1494" s="113">
        <v>141.65</v>
      </c>
      <c r="F1494" s="113">
        <v>146.25</v>
      </c>
      <c r="G1494" s="113">
        <v>146.5</v>
      </c>
      <c r="H1494" s="113">
        <v>141.05000000000001</v>
      </c>
      <c r="I1494" s="113">
        <v>646070</v>
      </c>
      <c r="J1494" s="113">
        <v>94295291.200000003</v>
      </c>
      <c r="K1494" s="115">
        <v>43529</v>
      </c>
      <c r="L1494" s="113">
        <v>9410</v>
      </c>
      <c r="M1494" s="113" t="s">
        <v>1660</v>
      </c>
      <c r="N1494" s="351"/>
    </row>
    <row r="1495" spans="1:14">
      <c r="A1495" s="113" t="s">
        <v>2499</v>
      </c>
      <c r="B1495" s="113" t="s">
        <v>383</v>
      </c>
      <c r="C1495" s="113">
        <v>61.15</v>
      </c>
      <c r="D1495" s="113">
        <v>64</v>
      </c>
      <c r="E1495" s="113">
        <v>61.15</v>
      </c>
      <c r="F1495" s="113">
        <v>62.95</v>
      </c>
      <c r="G1495" s="113">
        <v>63</v>
      </c>
      <c r="H1495" s="113">
        <v>61.15</v>
      </c>
      <c r="I1495" s="113">
        <v>2388</v>
      </c>
      <c r="J1495" s="113">
        <v>148912.85</v>
      </c>
      <c r="K1495" s="115">
        <v>43529</v>
      </c>
      <c r="L1495" s="113">
        <v>49</v>
      </c>
      <c r="M1495" s="113" t="s">
        <v>2500</v>
      </c>
      <c r="N1495" s="351"/>
    </row>
    <row r="1496" spans="1:14">
      <c r="A1496" s="113" t="s">
        <v>1661</v>
      </c>
      <c r="B1496" s="113" t="s">
        <v>383</v>
      </c>
      <c r="C1496" s="113">
        <v>82.55</v>
      </c>
      <c r="D1496" s="113">
        <v>90</v>
      </c>
      <c r="E1496" s="113">
        <v>82</v>
      </c>
      <c r="F1496" s="113">
        <v>90</v>
      </c>
      <c r="G1496" s="113">
        <v>90</v>
      </c>
      <c r="H1496" s="113">
        <v>81.849999999999994</v>
      </c>
      <c r="I1496" s="113">
        <v>1268362</v>
      </c>
      <c r="J1496" s="113">
        <v>110364985.55</v>
      </c>
      <c r="K1496" s="115">
        <v>43529</v>
      </c>
      <c r="L1496" s="113">
        <v>8920</v>
      </c>
      <c r="M1496" s="113" t="s">
        <v>2770</v>
      </c>
      <c r="N1496" s="351"/>
    </row>
    <row r="1497" spans="1:14">
      <c r="A1497" s="113" t="s">
        <v>154</v>
      </c>
      <c r="B1497" s="113" t="s">
        <v>383</v>
      </c>
      <c r="C1497" s="113">
        <v>1023.6</v>
      </c>
      <c r="D1497" s="113">
        <v>1039.95</v>
      </c>
      <c r="E1497" s="113">
        <v>1016.2</v>
      </c>
      <c r="F1497" s="113">
        <v>1035</v>
      </c>
      <c r="G1497" s="113">
        <v>1037</v>
      </c>
      <c r="H1497" s="113">
        <v>1021.35</v>
      </c>
      <c r="I1497" s="113">
        <v>1577329</v>
      </c>
      <c r="J1497" s="113">
        <v>1622809707.1500001</v>
      </c>
      <c r="K1497" s="115">
        <v>43529</v>
      </c>
      <c r="L1497" s="113">
        <v>97766</v>
      </c>
      <c r="M1497" s="113" t="s">
        <v>1662</v>
      </c>
      <c r="N1497" s="351"/>
    </row>
    <row r="1498" spans="1:14">
      <c r="A1498" s="113" t="s">
        <v>1976</v>
      </c>
      <c r="B1498" s="113" t="s">
        <v>383</v>
      </c>
      <c r="C1498" s="113">
        <v>31</v>
      </c>
      <c r="D1498" s="113">
        <v>31.8</v>
      </c>
      <c r="E1498" s="113">
        <v>30</v>
      </c>
      <c r="F1498" s="113">
        <v>31.35</v>
      </c>
      <c r="G1498" s="113">
        <v>31.35</v>
      </c>
      <c r="H1498" s="113">
        <v>30.7</v>
      </c>
      <c r="I1498" s="113">
        <v>8262</v>
      </c>
      <c r="J1498" s="113">
        <v>258501.9</v>
      </c>
      <c r="K1498" s="115">
        <v>43529</v>
      </c>
      <c r="L1498" s="113">
        <v>204</v>
      </c>
      <c r="M1498" s="113" t="s">
        <v>1977</v>
      </c>
      <c r="N1498" s="351"/>
    </row>
    <row r="1499" spans="1:14">
      <c r="A1499" s="113" t="s">
        <v>1663</v>
      </c>
      <c r="B1499" s="113" t="s">
        <v>383</v>
      </c>
      <c r="C1499" s="113">
        <v>34.1</v>
      </c>
      <c r="D1499" s="113">
        <v>36.75</v>
      </c>
      <c r="E1499" s="113">
        <v>34.1</v>
      </c>
      <c r="F1499" s="113">
        <v>36</v>
      </c>
      <c r="G1499" s="113">
        <v>35.950000000000003</v>
      </c>
      <c r="H1499" s="113">
        <v>33.9</v>
      </c>
      <c r="I1499" s="113">
        <v>203957</v>
      </c>
      <c r="J1499" s="113">
        <v>7282495.4500000002</v>
      </c>
      <c r="K1499" s="115">
        <v>43529</v>
      </c>
      <c r="L1499" s="113">
        <v>1324</v>
      </c>
      <c r="M1499" s="113" t="s">
        <v>1664</v>
      </c>
      <c r="N1499" s="351"/>
    </row>
    <row r="1500" spans="1:14">
      <c r="A1500" s="113" t="s">
        <v>1665</v>
      </c>
      <c r="B1500" s="113" t="s">
        <v>383</v>
      </c>
      <c r="C1500" s="113">
        <v>198.7</v>
      </c>
      <c r="D1500" s="113">
        <v>210.3</v>
      </c>
      <c r="E1500" s="113">
        <v>198</v>
      </c>
      <c r="F1500" s="113">
        <v>205.55</v>
      </c>
      <c r="G1500" s="113">
        <v>205</v>
      </c>
      <c r="H1500" s="113">
        <v>197.9</v>
      </c>
      <c r="I1500" s="113">
        <v>175600</v>
      </c>
      <c r="J1500" s="113">
        <v>35959526.75</v>
      </c>
      <c r="K1500" s="115">
        <v>43529</v>
      </c>
      <c r="L1500" s="113">
        <v>5938</v>
      </c>
      <c r="M1500" s="113" t="s">
        <v>1666</v>
      </c>
      <c r="N1500" s="351"/>
    </row>
    <row r="1501" spans="1:14">
      <c r="A1501" s="113" t="s">
        <v>3563</v>
      </c>
      <c r="B1501" s="113" t="s">
        <v>3181</v>
      </c>
      <c r="C1501" s="113">
        <v>1.25</v>
      </c>
      <c r="D1501" s="113">
        <v>1.25</v>
      </c>
      <c r="E1501" s="113">
        <v>1.25</v>
      </c>
      <c r="F1501" s="113">
        <v>1.25</v>
      </c>
      <c r="G1501" s="113">
        <v>1.25</v>
      </c>
      <c r="H1501" s="113">
        <v>1.3</v>
      </c>
      <c r="I1501" s="113">
        <v>618</v>
      </c>
      <c r="J1501" s="113">
        <v>772.5</v>
      </c>
      <c r="K1501" s="115">
        <v>43529</v>
      </c>
      <c r="L1501" s="113">
        <v>4</v>
      </c>
      <c r="M1501" s="113" t="s">
        <v>3564</v>
      </c>
      <c r="N1501" s="351"/>
    </row>
    <row r="1502" spans="1:14">
      <c r="A1502" s="113" t="s">
        <v>1667</v>
      </c>
      <c r="B1502" s="113" t="s">
        <v>383</v>
      </c>
      <c r="C1502" s="113">
        <v>48</v>
      </c>
      <c r="D1502" s="113">
        <v>50.85</v>
      </c>
      <c r="E1502" s="113">
        <v>48</v>
      </c>
      <c r="F1502" s="113">
        <v>49.7</v>
      </c>
      <c r="G1502" s="113">
        <v>49.45</v>
      </c>
      <c r="H1502" s="113">
        <v>49.75</v>
      </c>
      <c r="I1502" s="113">
        <v>10479</v>
      </c>
      <c r="J1502" s="113">
        <v>520100.35</v>
      </c>
      <c r="K1502" s="115">
        <v>43529</v>
      </c>
      <c r="L1502" s="113">
        <v>47</v>
      </c>
      <c r="M1502" s="113" t="s">
        <v>1668</v>
      </c>
      <c r="N1502" s="351"/>
    </row>
    <row r="1503" spans="1:14">
      <c r="A1503" s="113" t="s">
        <v>213</v>
      </c>
      <c r="B1503" s="113" t="s">
        <v>383</v>
      </c>
      <c r="C1503" s="113">
        <v>1783</v>
      </c>
      <c r="D1503" s="113">
        <v>1788</v>
      </c>
      <c r="E1503" s="113">
        <v>1763.25</v>
      </c>
      <c r="F1503" s="113">
        <v>1772.75</v>
      </c>
      <c r="G1503" s="113">
        <v>1770.5</v>
      </c>
      <c r="H1503" s="113">
        <v>1785.8</v>
      </c>
      <c r="I1503" s="113">
        <v>187581</v>
      </c>
      <c r="J1503" s="113">
        <v>332501133.14999998</v>
      </c>
      <c r="K1503" s="115">
        <v>43529</v>
      </c>
      <c r="L1503" s="113">
        <v>18647</v>
      </c>
      <c r="M1503" s="113" t="s">
        <v>1669</v>
      </c>
      <c r="N1503" s="351"/>
    </row>
    <row r="1504" spans="1:14">
      <c r="A1504" s="113" t="s">
        <v>214</v>
      </c>
      <c r="B1504" s="113" t="s">
        <v>383</v>
      </c>
      <c r="C1504" s="113">
        <v>246.85</v>
      </c>
      <c r="D1504" s="113">
        <v>251.7</v>
      </c>
      <c r="E1504" s="113">
        <v>246</v>
      </c>
      <c r="F1504" s="113">
        <v>248.95</v>
      </c>
      <c r="G1504" s="113">
        <v>248.3</v>
      </c>
      <c r="H1504" s="113">
        <v>245.45</v>
      </c>
      <c r="I1504" s="113">
        <v>1486682</v>
      </c>
      <c r="J1504" s="113">
        <v>370723479.25</v>
      </c>
      <c r="K1504" s="115">
        <v>43529</v>
      </c>
      <c r="L1504" s="113">
        <v>18106</v>
      </c>
      <c r="M1504" s="113" t="s">
        <v>1670</v>
      </c>
      <c r="N1504" s="351"/>
    </row>
    <row r="1505" spans="1:14">
      <c r="A1505" s="113" t="s">
        <v>1671</v>
      </c>
      <c r="B1505" s="113" t="s">
        <v>383</v>
      </c>
      <c r="C1505" s="113">
        <v>130.35</v>
      </c>
      <c r="D1505" s="113">
        <v>148</v>
      </c>
      <c r="E1505" s="113">
        <v>130.35</v>
      </c>
      <c r="F1505" s="113">
        <v>145.4</v>
      </c>
      <c r="G1505" s="113">
        <v>146.25</v>
      </c>
      <c r="H1505" s="113">
        <v>133.19999999999999</v>
      </c>
      <c r="I1505" s="113">
        <v>11663</v>
      </c>
      <c r="J1505" s="113">
        <v>1658788.9</v>
      </c>
      <c r="K1505" s="115">
        <v>43529</v>
      </c>
      <c r="L1505" s="113">
        <v>482</v>
      </c>
      <c r="M1505" s="113" t="s">
        <v>1672</v>
      </c>
      <c r="N1505" s="351"/>
    </row>
    <row r="1506" spans="1:14">
      <c r="A1506" s="113" t="s">
        <v>3306</v>
      </c>
      <c r="B1506" s="113" t="s">
        <v>383</v>
      </c>
      <c r="C1506" s="113">
        <v>4.25</v>
      </c>
      <c r="D1506" s="113">
        <v>4.3499999999999996</v>
      </c>
      <c r="E1506" s="113">
        <v>4.05</v>
      </c>
      <c r="F1506" s="113">
        <v>4.3</v>
      </c>
      <c r="G1506" s="113">
        <v>4.25</v>
      </c>
      <c r="H1506" s="113">
        <v>4.25</v>
      </c>
      <c r="I1506" s="113">
        <v>12856</v>
      </c>
      <c r="J1506" s="113">
        <v>54974.1</v>
      </c>
      <c r="K1506" s="115">
        <v>43529</v>
      </c>
      <c r="L1506" s="113">
        <v>50</v>
      </c>
      <c r="M1506" s="113" t="s">
        <v>3307</v>
      </c>
      <c r="N1506" s="351"/>
    </row>
    <row r="1507" spans="1:14">
      <c r="A1507" s="113" t="s">
        <v>3340</v>
      </c>
      <c r="B1507" s="113" t="s">
        <v>383</v>
      </c>
      <c r="C1507" s="113">
        <v>30</v>
      </c>
      <c r="D1507" s="113">
        <v>30</v>
      </c>
      <c r="E1507" s="113">
        <v>27.3</v>
      </c>
      <c r="F1507" s="113">
        <v>27.85</v>
      </c>
      <c r="G1507" s="113">
        <v>27.9</v>
      </c>
      <c r="H1507" s="113">
        <v>28.6</v>
      </c>
      <c r="I1507" s="113">
        <v>4334</v>
      </c>
      <c r="J1507" s="113">
        <v>120001.45</v>
      </c>
      <c r="K1507" s="115">
        <v>43529</v>
      </c>
      <c r="L1507" s="113">
        <v>92</v>
      </c>
      <c r="M1507" s="113" t="s">
        <v>3341</v>
      </c>
      <c r="N1507" s="351"/>
    </row>
    <row r="1508" spans="1:14">
      <c r="A1508" s="113" t="s">
        <v>1673</v>
      </c>
      <c r="B1508" s="113" t="s">
        <v>383</v>
      </c>
      <c r="C1508" s="113">
        <v>337.95</v>
      </c>
      <c r="D1508" s="113">
        <v>352</v>
      </c>
      <c r="E1508" s="113">
        <v>337.95</v>
      </c>
      <c r="F1508" s="113">
        <v>345.4</v>
      </c>
      <c r="G1508" s="113">
        <v>344</v>
      </c>
      <c r="H1508" s="113">
        <v>336.5</v>
      </c>
      <c r="I1508" s="113">
        <v>133303</v>
      </c>
      <c r="J1508" s="113">
        <v>46188737.100000001</v>
      </c>
      <c r="K1508" s="115">
        <v>43529</v>
      </c>
      <c r="L1508" s="113">
        <v>4385</v>
      </c>
      <c r="M1508" s="113" t="s">
        <v>1892</v>
      </c>
      <c r="N1508" s="351"/>
    </row>
    <row r="1509" spans="1:14">
      <c r="A1509" s="113" t="s">
        <v>2501</v>
      </c>
      <c r="B1509" s="113" t="s">
        <v>383</v>
      </c>
      <c r="C1509" s="113">
        <v>112.5</v>
      </c>
      <c r="D1509" s="113">
        <v>126.35</v>
      </c>
      <c r="E1509" s="113">
        <v>111.05</v>
      </c>
      <c r="F1509" s="113">
        <v>120.6</v>
      </c>
      <c r="G1509" s="113">
        <v>120.1</v>
      </c>
      <c r="H1509" s="113">
        <v>105.3</v>
      </c>
      <c r="I1509" s="113">
        <v>497953</v>
      </c>
      <c r="J1509" s="113">
        <v>60051088.700000003</v>
      </c>
      <c r="K1509" s="115">
        <v>43529</v>
      </c>
      <c r="L1509" s="113">
        <v>8243</v>
      </c>
      <c r="M1509" s="113" t="s">
        <v>2502</v>
      </c>
      <c r="N1509" s="351"/>
    </row>
    <row r="1510" spans="1:14">
      <c r="A1510" s="113" t="s">
        <v>1674</v>
      </c>
      <c r="B1510" s="113" t="s">
        <v>383</v>
      </c>
      <c r="C1510" s="113">
        <v>62.45</v>
      </c>
      <c r="D1510" s="113">
        <v>65</v>
      </c>
      <c r="E1510" s="113">
        <v>62.45</v>
      </c>
      <c r="F1510" s="113">
        <v>64.400000000000006</v>
      </c>
      <c r="G1510" s="113">
        <v>64.400000000000006</v>
      </c>
      <c r="H1510" s="113">
        <v>62.35</v>
      </c>
      <c r="I1510" s="113">
        <v>710569</v>
      </c>
      <c r="J1510" s="113">
        <v>45760992.049999997</v>
      </c>
      <c r="K1510" s="115">
        <v>43529</v>
      </c>
      <c r="L1510" s="113">
        <v>4867</v>
      </c>
      <c r="M1510" s="113" t="s">
        <v>1675</v>
      </c>
      <c r="N1510" s="351"/>
    </row>
    <row r="1511" spans="1:14">
      <c r="A1511" s="113" t="s">
        <v>2172</v>
      </c>
      <c r="B1511" s="113" t="s">
        <v>383</v>
      </c>
      <c r="C1511" s="113">
        <v>72.45</v>
      </c>
      <c r="D1511" s="113">
        <v>77.2</v>
      </c>
      <c r="E1511" s="113">
        <v>72</v>
      </c>
      <c r="F1511" s="113">
        <v>75</v>
      </c>
      <c r="G1511" s="113">
        <v>75.45</v>
      </c>
      <c r="H1511" s="113">
        <v>72.45</v>
      </c>
      <c r="I1511" s="113">
        <v>83908</v>
      </c>
      <c r="J1511" s="113">
        <v>6324414.3499999996</v>
      </c>
      <c r="K1511" s="115">
        <v>43529</v>
      </c>
      <c r="L1511" s="113">
        <v>940</v>
      </c>
      <c r="M1511" s="113" t="s">
        <v>2173</v>
      </c>
    </row>
    <row r="1512" spans="1:14">
      <c r="A1512" s="113" t="s">
        <v>1676</v>
      </c>
      <c r="B1512" s="113" t="s">
        <v>383</v>
      </c>
      <c r="C1512" s="113">
        <v>13.85</v>
      </c>
      <c r="D1512" s="113">
        <v>15.15</v>
      </c>
      <c r="E1512" s="113">
        <v>12.7</v>
      </c>
      <c r="F1512" s="113">
        <v>14.8</v>
      </c>
      <c r="G1512" s="113">
        <v>14.65</v>
      </c>
      <c r="H1512" s="113">
        <v>13.35</v>
      </c>
      <c r="I1512" s="113">
        <v>574160</v>
      </c>
      <c r="J1512" s="113">
        <v>8037541.9500000002</v>
      </c>
      <c r="K1512" s="115">
        <v>43529</v>
      </c>
      <c r="L1512" s="113">
        <v>1930</v>
      </c>
      <c r="M1512" s="113" t="s">
        <v>2201</v>
      </c>
    </row>
    <row r="1513" spans="1:14">
      <c r="A1513" s="113" t="s">
        <v>374</v>
      </c>
      <c r="B1513" s="113" t="s">
        <v>383</v>
      </c>
      <c r="C1513" s="113">
        <v>103.15</v>
      </c>
      <c r="D1513" s="113">
        <v>116</v>
      </c>
      <c r="E1513" s="113">
        <v>103.1</v>
      </c>
      <c r="F1513" s="113">
        <v>114.1</v>
      </c>
      <c r="G1513" s="113">
        <v>114.25</v>
      </c>
      <c r="H1513" s="113">
        <v>104.35</v>
      </c>
      <c r="I1513" s="113">
        <v>53429</v>
      </c>
      <c r="J1513" s="113">
        <v>5891446.0999999996</v>
      </c>
      <c r="K1513" s="115">
        <v>43529</v>
      </c>
      <c r="L1513" s="113">
        <v>916</v>
      </c>
      <c r="M1513" s="113" t="s">
        <v>1677</v>
      </c>
    </row>
    <row r="1514" spans="1:14">
      <c r="A1514" s="113" t="s">
        <v>1678</v>
      </c>
      <c r="B1514" s="113" t="s">
        <v>383</v>
      </c>
      <c r="C1514" s="113">
        <v>57.45</v>
      </c>
      <c r="D1514" s="113">
        <v>59.7</v>
      </c>
      <c r="E1514" s="113">
        <v>57.4</v>
      </c>
      <c r="F1514" s="113">
        <v>58.45</v>
      </c>
      <c r="G1514" s="113">
        <v>58.25</v>
      </c>
      <c r="H1514" s="113">
        <v>57.95</v>
      </c>
      <c r="I1514" s="113">
        <v>730511</v>
      </c>
      <c r="J1514" s="113">
        <v>42827398.75</v>
      </c>
      <c r="K1514" s="115">
        <v>43529</v>
      </c>
      <c r="L1514" s="113">
        <v>4709</v>
      </c>
      <c r="M1514" s="113" t="s">
        <v>1679</v>
      </c>
    </row>
    <row r="1515" spans="1:14">
      <c r="A1515" s="113" t="s">
        <v>1680</v>
      </c>
      <c r="B1515" s="113" t="s">
        <v>383</v>
      </c>
      <c r="C1515" s="113">
        <v>640.85</v>
      </c>
      <c r="D1515" s="113">
        <v>717.35</v>
      </c>
      <c r="E1515" s="113">
        <v>639.95000000000005</v>
      </c>
      <c r="F1515" s="113">
        <v>700.4</v>
      </c>
      <c r="G1515" s="113">
        <v>693.05</v>
      </c>
      <c r="H1515" s="113">
        <v>640.79999999999995</v>
      </c>
      <c r="I1515" s="113">
        <v>7270</v>
      </c>
      <c r="J1515" s="113">
        <v>4951411.4000000004</v>
      </c>
      <c r="K1515" s="115">
        <v>43529</v>
      </c>
      <c r="L1515" s="113">
        <v>892</v>
      </c>
      <c r="M1515" s="113" t="s">
        <v>1681</v>
      </c>
    </row>
    <row r="1516" spans="1:14">
      <c r="A1516" s="113" t="s">
        <v>1682</v>
      </c>
      <c r="B1516" s="113" t="s">
        <v>383</v>
      </c>
      <c r="C1516" s="113">
        <v>7998.3</v>
      </c>
      <c r="D1516" s="113">
        <v>8657</v>
      </c>
      <c r="E1516" s="113">
        <v>7932.45</v>
      </c>
      <c r="F1516" s="113">
        <v>8599</v>
      </c>
      <c r="G1516" s="113">
        <v>8657</v>
      </c>
      <c r="H1516" s="113">
        <v>7998.3</v>
      </c>
      <c r="I1516" s="113">
        <v>18224</v>
      </c>
      <c r="J1516" s="113">
        <v>152772250.65000001</v>
      </c>
      <c r="K1516" s="115">
        <v>43529</v>
      </c>
      <c r="L1516" s="113">
        <v>6087</v>
      </c>
      <c r="M1516" s="113" t="s">
        <v>1683</v>
      </c>
    </row>
    <row r="1517" spans="1:14">
      <c r="A1517" s="113" t="s">
        <v>2174</v>
      </c>
      <c r="B1517" s="113" t="s">
        <v>383</v>
      </c>
      <c r="C1517" s="113">
        <v>51.5</v>
      </c>
      <c r="D1517" s="113">
        <v>54.8</v>
      </c>
      <c r="E1517" s="113">
        <v>51.5</v>
      </c>
      <c r="F1517" s="113">
        <v>53.95</v>
      </c>
      <c r="G1517" s="113">
        <v>54</v>
      </c>
      <c r="H1517" s="113">
        <v>51.4</v>
      </c>
      <c r="I1517" s="113">
        <v>7225</v>
      </c>
      <c r="J1517" s="113">
        <v>387043.4</v>
      </c>
      <c r="K1517" s="115">
        <v>43529</v>
      </c>
      <c r="L1517" s="113">
        <v>169</v>
      </c>
      <c r="M1517" s="113" t="s">
        <v>2175</v>
      </c>
    </row>
    <row r="1518" spans="1:14">
      <c r="A1518" s="113" t="s">
        <v>2503</v>
      </c>
      <c r="B1518" s="113" t="s">
        <v>383</v>
      </c>
      <c r="C1518" s="113">
        <v>3.15</v>
      </c>
      <c r="D1518" s="113">
        <v>3.4</v>
      </c>
      <c r="E1518" s="113">
        <v>3.15</v>
      </c>
      <c r="F1518" s="113">
        <v>3.3</v>
      </c>
      <c r="G1518" s="113">
        <v>3.35</v>
      </c>
      <c r="H1518" s="113">
        <v>3.05</v>
      </c>
      <c r="I1518" s="113">
        <v>1597237</v>
      </c>
      <c r="J1518" s="113">
        <v>5284256.9000000004</v>
      </c>
      <c r="K1518" s="115">
        <v>43529</v>
      </c>
      <c r="L1518" s="113">
        <v>883</v>
      </c>
      <c r="M1518" s="113" t="s">
        <v>2504</v>
      </c>
    </row>
    <row r="1519" spans="1:14">
      <c r="A1519" s="113" t="s">
        <v>241</v>
      </c>
      <c r="B1519" s="113" t="s">
        <v>383</v>
      </c>
      <c r="C1519" s="113">
        <v>35.700000000000003</v>
      </c>
      <c r="D1519" s="113">
        <v>37.450000000000003</v>
      </c>
      <c r="E1519" s="113">
        <v>35.450000000000003</v>
      </c>
      <c r="F1519" s="113">
        <v>37.1</v>
      </c>
      <c r="G1519" s="113">
        <v>37.15</v>
      </c>
      <c r="H1519" s="113">
        <v>35.549999999999997</v>
      </c>
      <c r="I1519" s="113">
        <v>5387410</v>
      </c>
      <c r="J1519" s="113">
        <v>197144223.34999999</v>
      </c>
      <c r="K1519" s="115">
        <v>43529</v>
      </c>
      <c r="L1519" s="113">
        <v>9745</v>
      </c>
      <c r="M1519" s="113" t="s">
        <v>1684</v>
      </c>
    </row>
    <row r="1520" spans="1:14">
      <c r="A1520" s="113" t="s">
        <v>2700</v>
      </c>
      <c r="B1520" s="113" t="s">
        <v>383</v>
      </c>
      <c r="C1520" s="113">
        <v>180.85</v>
      </c>
      <c r="D1520" s="113">
        <v>192.1</v>
      </c>
      <c r="E1520" s="113">
        <v>179</v>
      </c>
      <c r="F1520" s="113">
        <v>186.7</v>
      </c>
      <c r="G1520" s="113">
        <v>186.6</v>
      </c>
      <c r="H1520" s="113">
        <v>180.55</v>
      </c>
      <c r="I1520" s="113">
        <v>163086</v>
      </c>
      <c r="J1520" s="113">
        <v>30482733.399999999</v>
      </c>
      <c r="K1520" s="115">
        <v>43529</v>
      </c>
      <c r="L1520" s="113">
        <v>3391</v>
      </c>
      <c r="M1520" s="113" t="s">
        <v>2701</v>
      </c>
    </row>
    <row r="1521" spans="1:13">
      <c r="A1521" s="113" t="s">
        <v>155</v>
      </c>
      <c r="B1521" s="113" t="s">
        <v>383</v>
      </c>
      <c r="C1521" s="113">
        <v>471.9</v>
      </c>
      <c r="D1521" s="113">
        <v>494</v>
      </c>
      <c r="E1521" s="113">
        <v>469.45</v>
      </c>
      <c r="F1521" s="113">
        <v>489.8</v>
      </c>
      <c r="G1521" s="113">
        <v>494</v>
      </c>
      <c r="H1521" s="113">
        <v>467.65</v>
      </c>
      <c r="I1521" s="113">
        <v>2166690</v>
      </c>
      <c r="J1521" s="113">
        <v>1042992889.75</v>
      </c>
      <c r="K1521" s="115">
        <v>43529</v>
      </c>
      <c r="L1521" s="113">
        <v>35570</v>
      </c>
      <c r="M1521" s="113" t="s">
        <v>1685</v>
      </c>
    </row>
    <row r="1522" spans="1:13">
      <c r="A1522" s="113" t="s">
        <v>1686</v>
      </c>
      <c r="B1522" s="113" t="s">
        <v>383</v>
      </c>
      <c r="C1522" s="113">
        <v>2225</v>
      </c>
      <c r="D1522" s="113">
        <v>2347.9</v>
      </c>
      <c r="E1522" s="113">
        <v>2225</v>
      </c>
      <c r="F1522" s="113">
        <v>2309.65</v>
      </c>
      <c r="G1522" s="113">
        <v>2299</v>
      </c>
      <c r="H1522" s="113">
        <v>2245.4499999999998</v>
      </c>
      <c r="I1522" s="113">
        <v>8212</v>
      </c>
      <c r="J1522" s="113">
        <v>18563726.050000001</v>
      </c>
      <c r="K1522" s="115">
        <v>43529</v>
      </c>
      <c r="L1522" s="113">
        <v>855</v>
      </c>
      <c r="M1522" s="113" t="s">
        <v>1687</v>
      </c>
    </row>
    <row r="1523" spans="1:13">
      <c r="A1523" s="113" t="s">
        <v>1688</v>
      </c>
      <c r="B1523" s="113" t="s">
        <v>383</v>
      </c>
      <c r="C1523" s="113">
        <v>328</v>
      </c>
      <c r="D1523" s="113">
        <v>339.7</v>
      </c>
      <c r="E1523" s="113">
        <v>326.64999999999998</v>
      </c>
      <c r="F1523" s="113">
        <v>336.5</v>
      </c>
      <c r="G1523" s="113">
        <v>339.4</v>
      </c>
      <c r="H1523" s="113">
        <v>327</v>
      </c>
      <c r="I1523" s="113">
        <v>22505</v>
      </c>
      <c r="J1523" s="113">
        <v>7515082.5999999996</v>
      </c>
      <c r="K1523" s="115">
        <v>43529</v>
      </c>
      <c r="L1523" s="113">
        <v>911</v>
      </c>
      <c r="M1523" s="113" t="s">
        <v>1689</v>
      </c>
    </row>
    <row r="1524" spans="1:13">
      <c r="A1524" s="113" t="s">
        <v>2505</v>
      </c>
      <c r="B1524" s="113" t="s">
        <v>383</v>
      </c>
      <c r="C1524" s="113">
        <v>3.75</v>
      </c>
      <c r="D1524" s="113">
        <v>3.75</v>
      </c>
      <c r="E1524" s="113">
        <v>3.75</v>
      </c>
      <c r="F1524" s="113">
        <v>3.75</v>
      </c>
      <c r="G1524" s="113">
        <v>3.75</v>
      </c>
      <c r="H1524" s="113">
        <v>3.6</v>
      </c>
      <c r="I1524" s="113">
        <v>959</v>
      </c>
      <c r="J1524" s="113">
        <v>3596.25</v>
      </c>
      <c r="K1524" s="115">
        <v>43529</v>
      </c>
      <c r="L1524" s="113">
        <v>9</v>
      </c>
      <c r="M1524" s="113" t="s">
        <v>2506</v>
      </c>
    </row>
    <row r="1525" spans="1:13">
      <c r="A1525" s="113" t="s">
        <v>1690</v>
      </c>
      <c r="B1525" s="113" t="s">
        <v>383</v>
      </c>
      <c r="C1525" s="113">
        <v>66.349999999999994</v>
      </c>
      <c r="D1525" s="113">
        <v>72.099999999999994</v>
      </c>
      <c r="E1525" s="113">
        <v>64.05</v>
      </c>
      <c r="F1525" s="113">
        <v>71.150000000000006</v>
      </c>
      <c r="G1525" s="113">
        <v>71.8</v>
      </c>
      <c r="H1525" s="113">
        <v>66.05</v>
      </c>
      <c r="I1525" s="113">
        <v>900728</v>
      </c>
      <c r="J1525" s="113">
        <v>62888445.5</v>
      </c>
      <c r="K1525" s="115">
        <v>43529</v>
      </c>
      <c r="L1525" s="113">
        <v>5890</v>
      </c>
      <c r="M1525" s="113" t="s">
        <v>1691</v>
      </c>
    </row>
    <row r="1526" spans="1:13">
      <c r="A1526" s="113" t="s">
        <v>156</v>
      </c>
      <c r="B1526" s="113" t="s">
        <v>383</v>
      </c>
      <c r="C1526" s="113">
        <v>1375.95</v>
      </c>
      <c r="D1526" s="113">
        <v>1392.95</v>
      </c>
      <c r="E1526" s="113">
        <v>1370.95</v>
      </c>
      <c r="F1526" s="113">
        <v>1377.8</v>
      </c>
      <c r="G1526" s="113">
        <v>1372</v>
      </c>
      <c r="H1526" s="113">
        <v>1377.95</v>
      </c>
      <c r="I1526" s="113">
        <v>729379</v>
      </c>
      <c r="J1526" s="113">
        <v>1010100129.6</v>
      </c>
      <c r="K1526" s="115">
        <v>43529</v>
      </c>
      <c r="L1526" s="113">
        <v>31204</v>
      </c>
      <c r="M1526" s="113" t="s">
        <v>1692</v>
      </c>
    </row>
    <row r="1527" spans="1:13">
      <c r="A1527" s="113" t="s">
        <v>1693</v>
      </c>
      <c r="B1527" s="113" t="s">
        <v>383</v>
      </c>
      <c r="C1527" s="113">
        <v>163.1</v>
      </c>
      <c r="D1527" s="113">
        <v>173</v>
      </c>
      <c r="E1527" s="113">
        <v>163.1</v>
      </c>
      <c r="F1527" s="113">
        <v>170.8</v>
      </c>
      <c r="G1527" s="113">
        <v>171.25</v>
      </c>
      <c r="H1527" s="113">
        <v>164.65</v>
      </c>
      <c r="I1527" s="113">
        <v>32649</v>
      </c>
      <c r="J1527" s="113">
        <v>5556727.1500000004</v>
      </c>
      <c r="K1527" s="115">
        <v>43529</v>
      </c>
      <c r="L1527" s="113">
        <v>774</v>
      </c>
      <c r="M1527" s="113" t="s">
        <v>1694</v>
      </c>
    </row>
    <row r="1528" spans="1:13">
      <c r="A1528" s="113" t="s">
        <v>157</v>
      </c>
      <c r="B1528" s="113" t="s">
        <v>383</v>
      </c>
      <c r="C1528" s="113">
        <v>19.25</v>
      </c>
      <c r="D1528" s="113">
        <v>19.399999999999999</v>
      </c>
      <c r="E1528" s="113">
        <v>19.05</v>
      </c>
      <c r="F1528" s="113">
        <v>19.3</v>
      </c>
      <c r="G1528" s="113">
        <v>19.25</v>
      </c>
      <c r="H1528" s="113">
        <v>19.05</v>
      </c>
      <c r="I1528" s="113">
        <v>580814</v>
      </c>
      <c r="J1528" s="113">
        <v>11195328.65</v>
      </c>
      <c r="K1528" s="115">
        <v>43529</v>
      </c>
      <c r="L1528" s="113">
        <v>1652</v>
      </c>
      <c r="M1528" s="113" t="s">
        <v>1695</v>
      </c>
    </row>
    <row r="1529" spans="1:13">
      <c r="A1529" s="113" t="s">
        <v>1696</v>
      </c>
      <c r="B1529" s="113" t="s">
        <v>383</v>
      </c>
      <c r="C1529" s="113">
        <v>202.75</v>
      </c>
      <c r="D1529" s="113">
        <v>222.7</v>
      </c>
      <c r="E1529" s="113">
        <v>201.6</v>
      </c>
      <c r="F1529" s="113">
        <v>218.2</v>
      </c>
      <c r="G1529" s="113">
        <v>218.55</v>
      </c>
      <c r="H1529" s="113">
        <v>200.65</v>
      </c>
      <c r="I1529" s="113">
        <v>335283</v>
      </c>
      <c r="J1529" s="113">
        <v>72311673.950000003</v>
      </c>
      <c r="K1529" s="115">
        <v>43529</v>
      </c>
      <c r="L1529" s="113">
        <v>7506</v>
      </c>
      <c r="M1529" s="113" t="s">
        <v>1697</v>
      </c>
    </row>
    <row r="1530" spans="1:13">
      <c r="A1530" s="113" t="s">
        <v>1698</v>
      </c>
      <c r="B1530" s="113" t="s">
        <v>383</v>
      </c>
      <c r="C1530" s="113">
        <v>229.9</v>
      </c>
      <c r="D1530" s="113">
        <v>252</v>
      </c>
      <c r="E1530" s="113">
        <v>229.9</v>
      </c>
      <c r="F1530" s="113">
        <v>246</v>
      </c>
      <c r="G1530" s="113">
        <v>248.75</v>
      </c>
      <c r="H1530" s="113">
        <v>229.95</v>
      </c>
      <c r="I1530" s="113">
        <v>18919</v>
      </c>
      <c r="J1530" s="113">
        <v>4612766.4000000004</v>
      </c>
      <c r="K1530" s="115">
        <v>43529</v>
      </c>
      <c r="L1530" s="113">
        <v>667</v>
      </c>
      <c r="M1530" s="113" t="s">
        <v>1699</v>
      </c>
    </row>
    <row r="1531" spans="1:13">
      <c r="A1531" s="113" t="s">
        <v>3308</v>
      </c>
      <c r="B1531" s="113" t="s">
        <v>383</v>
      </c>
      <c r="C1531" s="113">
        <v>16</v>
      </c>
      <c r="D1531" s="113">
        <v>16.399999999999999</v>
      </c>
      <c r="E1531" s="113">
        <v>15.7</v>
      </c>
      <c r="F1531" s="113">
        <v>15.85</v>
      </c>
      <c r="G1531" s="113">
        <v>15.8</v>
      </c>
      <c r="H1531" s="113">
        <v>16.100000000000001</v>
      </c>
      <c r="I1531" s="113">
        <v>154262</v>
      </c>
      <c r="J1531" s="113">
        <v>2469078.5499999998</v>
      </c>
      <c r="K1531" s="115">
        <v>43529</v>
      </c>
      <c r="L1531" s="113">
        <v>520</v>
      </c>
      <c r="M1531" s="113" t="s">
        <v>3309</v>
      </c>
    </row>
    <row r="1532" spans="1:13">
      <c r="A1532" s="113" t="s">
        <v>1700</v>
      </c>
      <c r="B1532" s="113" t="s">
        <v>383</v>
      </c>
      <c r="C1532" s="113">
        <v>7.25</v>
      </c>
      <c r="D1532" s="113">
        <v>7.6</v>
      </c>
      <c r="E1532" s="113">
        <v>7.25</v>
      </c>
      <c r="F1532" s="113">
        <v>7.5</v>
      </c>
      <c r="G1532" s="113">
        <v>7.55</v>
      </c>
      <c r="H1532" s="113">
        <v>7.25</v>
      </c>
      <c r="I1532" s="113">
        <v>354994</v>
      </c>
      <c r="J1532" s="113">
        <v>2651212.2000000002</v>
      </c>
      <c r="K1532" s="115">
        <v>43529</v>
      </c>
      <c r="L1532" s="113">
        <v>532</v>
      </c>
      <c r="M1532" s="113" t="s">
        <v>1701</v>
      </c>
    </row>
    <row r="1533" spans="1:13">
      <c r="A1533" s="113" t="s">
        <v>1702</v>
      </c>
      <c r="B1533" s="113" t="s">
        <v>383</v>
      </c>
      <c r="C1533" s="113">
        <v>286</v>
      </c>
      <c r="D1533" s="113">
        <v>314.85000000000002</v>
      </c>
      <c r="E1533" s="113">
        <v>283.60000000000002</v>
      </c>
      <c r="F1533" s="113">
        <v>312.14999999999998</v>
      </c>
      <c r="G1533" s="113">
        <v>312.39999999999998</v>
      </c>
      <c r="H1533" s="113">
        <v>286.7</v>
      </c>
      <c r="I1533" s="113">
        <v>3643625</v>
      </c>
      <c r="J1533" s="113">
        <v>1104781513.7</v>
      </c>
      <c r="K1533" s="115">
        <v>43529</v>
      </c>
      <c r="L1533" s="113">
        <v>32713</v>
      </c>
      <c r="M1533" s="113" t="s">
        <v>1703</v>
      </c>
    </row>
    <row r="1534" spans="1:13">
      <c r="A1534" s="113" t="s">
        <v>158</v>
      </c>
      <c r="B1534" s="113" t="s">
        <v>383</v>
      </c>
      <c r="C1534" s="113">
        <v>3893.9</v>
      </c>
      <c r="D1534" s="113">
        <v>3978.7</v>
      </c>
      <c r="E1534" s="113">
        <v>3870.05</v>
      </c>
      <c r="F1534" s="113">
        <v>3962.2</v>
      </c>
      <c r="G1534" s="113">
        <v>3937.25</v>
      </c>
      <c r="H1534" s="113">
        <v>3878.35</v>
      </c>
      <c r="I1534" s="113">
        <v>367903</v>
      </c>
      <c r="J1534" s="113">
        <v>1451259932.1500001</v>
      </c>
      <c r="K1534" s="115">
        <v>43529</v>
      </c>
      <c r="L1534" s="113">
        <v>39640</v>
      </c>
      <c r="M1534" s="113" t="s">
        <v>1704</v>
      </c>
    </row>
    <row r="1535" spans="1:13">
      <c r="A1535" s="113" t="s">
        <v>1705</v>
      </c>
      <c r="B1535" s="113" t="s">
        <v>383</v>
      </c>
      <c r="C1535" s="113">
        <v>48.65</v>
      </c>
      <c r="D1535" s="113">
        <v>55</v>
      </c>
      <c r="E1535" s="113">
        <v>48.1</v>
      </c>
      <c r="F1535" s="113">
        <v>51.85</v>
      </c>
      <c r="G1535" s="113">
        <v>52</v>
      </c>
      <c r="H1535" s="113">
        <v>47.55</v>
      </c>
      <c r="I1535" s="113">
        <v>19502</v>
      </c>
      <c r="J1535" s="113">
        <v>990571.7</v>
      </c>
      <c r="K1535" s="115">
        <v>43529</v>
      </c>
      <c r="L1535" s="113">
        <v>301</v>
      </c>
      <c r="M1535" s="113" t="s">
        <v>1706</v>
      </c>
    </row>
    <row r="1536" spans="1:13">
      <c r="A1536" s="113" t="s">
        <v>1707</v>
      </c>
      <c r="B1536" s="113" t="s">
        <v>383</v>
      </c>
      <c r="C1536" s="113">
        <v>192</v>
      </c>
      <c r="D1536" s="113">
        <v>201</v>
      </c>
      <c r="E1536" s="113">
        <v>192</v>
      </c>
      <c r="F1536" s="113">
        <v>196.15</v>
      </c>
      <c r="G1536" s="113">
        <v>196.05</v>
      </c>
      <c r="H1536" s="113">
        <v>194.3</v>
      </c>
      <c r="I1536" s="113">
        <v>88639</v>
      </c>
      <c r="J1536" s="113">
        <v>17376682.699999999</v>
      </c>
      <c r="K1536" s="115">
        <v>43529</v>
      </c>
      <c r="L1536" s="113">
        <v>1492</v>
      </c>
      <c r="M1536" s="113" t="s">
        <v>1708</v>
      </c>
    </row>
    <row r="1537" spans="1:13">
      <c r="A1537" s="113" t="s">
        <v>1709</v>
      </c>
      <c r="B1537" s="113" t="s">
        <v>383</v>
      </c>
      <c r="C1537" s="113">
        <v>94.7</v>
      </c>
      <c r="D1537" s="113">
        <v>102</v>
      </c>
      <c r="E1537" s="113">
        <v>94.65</v>
      </c>
      <c r="F1537" s="113">
        <v>99.65</v>
      </c>
      <c r="G1537" s="113">
        <v>99.15</v>
      </c>
      <c r="H1537" s="113">
        <v>97.8</v>
      </c>
      <c r="I1537" s="113">
        <v>15187</v>
      </c>
      <c r="J1537" s="113">
        <v>1521430.2</v>
      </c>
      <c r="K1537" s="115">
        <v>43529</v>
      </c>
      <c r="L1537" s="113">
        <v>204</v>
      </c>
      <c r="M1537" s="113" t="s">
        <v>1710</v>
      </c>
    </row>
    <row r="1538" spans="1:13">
      <c r="A1538" s="113" t="s">
        <v>159</v>
      </c>
      <c r="B1538" s="113" t="s">
        <v>383</v>
      </c>
      <c r="C1538" s="113">
        <v>77.150000000000006</v>
      </c>
      <c r="D1538" s="113">
        <v>81</v>
      </c>
      <c r="E1538" s="113">
        <v>76.55</v>
      </c>
      <c r="F1538" s="113">
        <v>80.650000000000006</v>
      </c>
      <c r="G1538" s="113">
        <v>80.25</v>
      </c>
      <c r="H1538" s="113">
        <v>77.150000000000006</v>
      </c>
      <c r="I1538" s="113">
        <v>11139738</v>
      </c>
      <c r="J1538" s="113">
        <v>885403405.54999995</v>
      </c>
      <c r="K1538" s="115">
        <v>43529</v>
      </c>
      <c r="L1538" s="113">
        <v>31555</v>
      </c>
      <c r="M1538" s="113" t="s">
        <v>1711</v>
      </c>
    </row>
    <row r="1539" spans="1:13">
      <c r="A1539" s="113" t="s">
        <v>2079</v>
      </c>
      <c r="B1539" s="113" t="s">
        <v>383</v>
      </c>
      <c r="C1539" s="113">
        <v>43.45</v>
      </c>
      <c r="D1539" s="113">
        <v>47.8</v>
      </c>
      <c r="E1539" s="113">
        <v>42.9</v>
      </c>
      <c r="F1539" s="113">
        <v>47.3</v>
      </c>
      <c r="G1539" s="113">
        <v>47.5</v>
      </c>
      <c r="H1539" s="113">
        <v>42.9</v>
      </c>
      <c r="I1539" s="113">
        <v>419492</v>
      </c>
      <c r="J1539" s="113">
        <v>19176910.149999999</v>
      </c>
      <c r="K1539" s="115">
        <v>43529</v>
      </c>
      <c r="L1539" s="113">
        <v>1722</v>
      </c>
      <c r="M1539" s="113" t="s">
        <v>2723</v>
      </c>
    </row>
    <row r="1540" spans="1:13">
      <c r="A1540" s="113" t="s">
        <v>1712</v>
      </c>
      <c r="B1540" s="113" t="s">
        <v>383</v>
      </c>
      <c r="C1540" s="113">
        <v>10.75</v>
      </c>
      <c r="D1540" s="113">
        <v>10.95</v>
      </c>
      <c r="E1540" s="113">
        <v>10.55</v>
      </c>
      <c r="F1540" s="113">
        <v>10.85</v>
      </c>
      <c r="G1540" s="113">
        <v>10.8</v>
      </c>
      <c r="H1540" s="113">
        <v>10.7</v>
      </c>
      <c r="I1540" s="113">
        <v>638743</v>
      </c>
      <c r="J1540" s="113">
        <v>6915258.0999999996</v>
      </c>
      <c r="K1540" s="115">
        <v>43529</v>
      </c>
      <c r="L1540" s="113">
        <v>1049</v>
      </c>
      <c r="M1540" s="113" t="s">
        <v>1713</v>
      </c>
    </row>
    <row r="1541" spans="1:13">
      <c r="A1541" s="113" t="s">
        <v>3176</v>
      </c>
      <c r="B1541" s="113" t="s">
        <v>383</v>
      </c>
      <c r="C1541" s="113">
        <v>323</v>
      </c>
      <c r="D1541" s="113">
        <v>325.3</v>
      </c>
      <c r="E1541" s="113">
        <v>320</v>
      </c>
      <c r="F1541" s="113">
        <v>324</v>
      </c>
      <c r="G1541" s="113">
        <v>325.3</v>
      </c>
      <c r="H1541" s="113">
        <v>321.10000000000002</v>
      </c>
      <c r="I1541" s="113">
        <v>180</v>
      </c>
      <c r="J1541" s="113">
        <v>58160</v>
      </c>
      <c r="K1541" s="115">
        <v>43529</v>
      </c>
      <c r="L1541" s="113">
        <v>7</v>
      </c>
      <c r="M1541" s="113" t="s">
        <v>3177</v>
      </c>
    </row>
    <row r="1542" spans="1:13">
      <c r="A1542" s="113" t="s">
        <v>1714</v>
      </c>
      <c r="B1542" s="113" t="s">
        <v>383</v>
      </c>
      <c r="C1542" s="113">
        <v>218.6</v>
      </c>
      <c r="D1542" s="113">
        <v>235</v>
      </c>
      <c r="E1542" s="113">
        <v>218</v>
      </c>
      <c r="F1542" s="113">
        <v>232.4</v>
      </c>
      <c r="G1542" s="113">
        <v>232</v>
      </c>
      <c r="H1542" s="113">
        <v>219.9</v>
      </c>
      <c r="I1542" s="113">
        <v>228314</v>
      </c>
      <c r="J1542" s="113">
        <v>52357127</v>
      </c>
      <c r="K1542" s="115">
        <v>43529</v>
      </c>
      <c r="L1542" s="113">
        <v>4060</v>
      </c>
      <c r="M1542" s="113" t="s">
        <v>1715</v>
      </c>
    </row>
    <row r="1543" spans="1:13">
      <c r="A1543" s="113" t="s">
        <v>160</v>
      </c>
      <c r="B1543" s="113" t="s">
        <v>383</v>
      </c>
      <c r="C1543" s="113">
        <v>872.8</v>
      </c>
      <c r="D1543" s="113">
        <v>878.5</v>
      </c>
      <c r="E1543" s="113">
        <v>865.55</v>
      </c>
      <c r="F1543" s="113">
        <v>875.5</v>
      </c>
      <c r="G1543" s="113">
        <v>875.6</v>
      </c>
      <c r="H1543" s="113">
        <v>869.75</v>
      </c>
      <c r="I1543" s="113">
        <v>1365302</v>
      </c>
      <c r="J1543" s="113">
        <v>1191430923.6500001</v>
      </c>
      <c r="K1543" s="115">
        <v>43529</v>
      </c>
      <c r="L1543" s="113">
        <v>66095</v>
      </c>
      <c r="M1543" s="113" t="s">
        <v>1716</v>
      </c>
    </row>
    <row r="1544" spans="1:13">
      <c r="A1544" s="113" t="s">
        <v>3310</v>
      </c>
      <c r="B1544" s="113" t="s">
        <v>383</v>
      </c>
      <c r="C1544" s="113">
        <v>2.85</v>
      </c>
      <c r="D1544" s="113">
        <v>2.95</v>
      </c>
      <c r="E1544" s="113">
        <v>2.75</v>
      </c>
      <c r="F1544" s="113">
        <v>2.85</v>
      </c>
      <c r="G1544" s="113">
        <v>2.9</v>
      </c>
      <c r="H1544" s="113">
        <v>2.85</v>
      </c>
      <c r="I1544" s="113">
        <v>1807672</v>
      </c>
      <c r="J1544" s="113">
        <v>5187282.3499999996</v>
      </c>
      <c r="K1544" s="115">
        <v>43529</v>
      </c>
      <c r="L1544" s="113">
        <v>1256</v>
      </c>
      <c r="M1544" s="113" t="s">
        <v>3311</v>
      </c>
    </row>
    <row r="1545" spans="1:13">
      <c r="A1545" s="113" t="s">
        <v>1717</v>
      </c>
      <c r="B1545" s="113" t="s">
        <v>383</v>
      </c>
      <c r="C1545" s="113">
        <v>33.5</v>
      </c>
      <c r="D1545" s="113">
        <v>35.799999999999997</v>
      </c>
      <c r="E1545" s="113">
        <v>33.35</v>
      </c>
      <c r="F1545" s="113">
        <v>34.9</v>
      </c>
      <c r="G1545" s="113">
        <v>34.799999999999997</v>
      </c>
      <c r="H1545" s="113">
        <v>33.25</v>
      </c>
      <c r="I1545" s="113">
        <v>1103287</v>
      </c>
      <c r="J1545" s="113">
        <v>38549036.850000001</v>
      </c>
      <c r="K1545" s="115">
        <v>43529</v>
      </c>
      <c r="L1545" s="113">
        <v>2017</v>
      </c>
      <c r="M1545" s="113" t="s">
        <v>1718</v>
      </c>
    </row>
    <row r="1546" spans="1:13">
      <c r="A1546" s="113" t="s">
        <v>3312</v>
      </c>
      <c r="B1546" s="113" t="s">
        <v>3181</v>
      </c>
      <c r="C1546" s="113">
        <v>1.85</v>
      </c>
      <c r="D1546" s="113">
        <v>1.85</v>
      </c>
      <c r="E1546" s="113">
        <v>1.85</v>
      </c>
      <c r="F1546" s="113">
        <v>1.85</v>
      </c>
      <c r="G1546" s="113">
        <v>1.85</v>
      </c>
      <c r="H1546" s="113">
        <v>1.8</v>
      </c>
      <c r="I1546" s="113">
        <v>1356</v>
      </c>
      <c r="J1546" s="113">
        <v>2508.6</v>
      </c>
      <c r="K1546" s="115">
        <v>43529</v>
      </c>
      <c r="L1546" s="113">
        <v>8</v>
      </c>
      <c r="M1546" s="113" t="s">
        <v>3313</v>
      </c>
    </row>
    <row r="1547" spans="1:13">
      <c r="A1547" s="113" t="s">
        <v>3414</v>
      </c>
      <c r="B1547" s="113" t="s">
        <v>383</v>
      </c>
      <c r="C1547" s="113">
        <v>273</v>
      </c>
      <c r="D1547" s="113">
        <v>278.95999999999998</v>
      </c>
      <c r="E1547" s="113">
        <v>271.01</v>
      </c>
      <c r="F1547" s="113">
        <v>275.25</v>
      </c>
      <c r="G1547" s="113">
        <v>275.25</v>
      </c>
      <c r="H1547" s="113">
        <v>271</v>
      </c>
      <c r="I1547" s="113">
        <v>1025</v>
      </c>
      <c r="J1547" s="113">
        <v>281708.83</v>
      </c>
      <c r="K1547" s="115">
        <v>43529</v>
      </c>
      <c r="L1547" s="113">
        <v>27</v>
      </c>
      <c r="M1547" s="113" t="s">
        <v>3415</v>
      </c>
    </row>
    <row r="1548" spans="1:13">
      <c r="A1548" s="113" t="s">
        <v>2763</v>
      </c>
      <c r="B1548" s="113" t="s">
        <v>383</v>
      </c>
      <c r="C1548" s="113">
        <v>1140.8499999999999</v>
      </c>
      <c r="D1548" s="113">
        <v>1146.3</v>
      </c>
      <c r="E1548" s="113">
        <v>1107.2</v>
      </c>
      <c r="F1548" s="113">
        <v>1138.8499999999999</v>
      </c>
      <c r="G1548" s="113">
        <v>1138.8499999999999</v>
      </c>
      <c r="H1548" s="113">
        <v>1131</v>
      </c>
      <c r="I1548" s="113">
        <v>350</v>
      </c>
      <c r="J1548" s="113">
        <v>398413.55</v>
      </c>
      <c r="K1548" s="115">
        <v>43529</v>
      </c>
      <c r="L1548" s="113">
        <v>31</v>
      </c>
      <c r="M1548" s="113" t="s">
        <v>2764</v>
      </c>
    </row>
    <row r="1549" spans="1:13">
      <c r="A1549" s="113" t="s">
        <v>3388</v>
      </c>
      <c r="B1549" s="113" t="s">
        <v>383</v>
      </c>
      <c r="C1549" s="113">
        <v>389.95</v>
      </c>
      <c r="D1549" s="113">
        <v>389.95</v>
      </c>
      <c r="E1549" s="113">
        <v>382</v>
      </c>
      <c r="F1549" s="113">
        <v>384</v>
      </c>
      <c r="G1549" s="113">
        <v>384</v>
      </c>
      <c r="H1549" s="113">
        <v>380.53</v>
      </c>
      <c r="I1549" s="113">
        <v>311</v>
      </c>
      <c r="J1549" s="113">
        <v>119110.05</v>
      </c>
      <c r="K1549" s="115">
        <v>43529</v>
      </c>
      <c r="L1549" s="113">
        <v>12</v>
      </c>
      <c r="M1549" s="113" t="s">
        <v>3389</v>
      </c>
    </row>
    <row r="1550" spans="1:13">
      <c r="A1550" s="113" t="s">
        <v>3314</v>
      </c>
      <c r="B1550" s="113" t="s">
        <v>383</v>
      </c>
      <c r="C1550" s="113">
        <v>10.3</v>
      </c>
      <c r="D1550" s="113">
        <v>10.3</v>
      </c>
      <c r="E1550" s="113">
        <v>10.050000000000001</v>
      </c>
      <c r="F1550" s="113">
        <v>10.199999999999999</v>
      </c>
      <c r="G1550" s="113">
        <v>10.25</v>
      </c>
      <c r="H1550" s="113">
        <v>10</v>
      </c>
      <c r="I1550" s="113">
        <v>165686</v>
      </c>
      <c r="J1550" s="113">
        <v>1685704.5</v>
      </c>
      <c r="K1550" s="115">
        <v>43529</v>
      </c>
      <c r="L1550" s="113">
        <v>250</v>
      </c>
      <c r="M1550" s="113" t="s">
        <v>3315</v>
      </c>
    </row>
    <row r="1551" spans="1:13">
      <c r="A1551" s="113" t="s">
        <v>2254</v>
      </c>
      <c r="B1551" s="113" t="s">
        <v>383</v>
      </c>
      <c r="C1551" s="113">
        <v>155</v>
      </c>
      <c r="D1551" s="113">
        <v>157.85</v>
      </c>
      <c r="E1551" s="113">
        <v>150</v>
      </c>
      <c r="F1551" s="113">
        <v>151.5</v>
      </c>
      <c r="G1551" s="113">
        <v>150.75</v>
      </c>
      <c r="H1551" s="113">
        <v>152.35</v>
      </c>
      <c r="I1551" s="113">
        <v>314663</v>
      </c>
      <c r="J1551" s="113">
        <v>48021310.700000003</v>
      </c>
      <c r="K1551" s="115">
        <v>43529</v>
      </c>
      <c r="L1551" s="113">
        <v>4280</v>
      </c>
      <c r="M1551" s="113" t="s">
        <v>2255</v>
      </c>
    </row>
    <row r="1552" spans="1:13">
      <c r="A1552" s="113" t="s">
        <v>3316</v>
      </c>
      <c r="B1552" s="113" t="s">
        <v>3181</v>
      </c>
      <c r="C1552" s="113">
        <v>0.15</v>
      </c>
      <c r="D1552" s="113">
        <v>0.15</v>
      </c>
      <c r="E1552" s="113">
        <v>0.1</v>
      </c>
      <c r="F1552" s="113">
        <v>0.1</v>
      </c>
      <c r="G1552" s="113">
        <v>0.15</v>
      </c>
      <c r="H1552" s="113">
        <v>0.15</v>
      </c>
      <c r="I1552" s="113">
        <v>2508100</v>
      </c>
      <c r="J1552" s="113">
        <v>301666.7</v>
      </c>
      <c r="K1552" s="115">
        <v>43529</v>
      </c>
      <c r="L1552" s="113">
        <v>207</v>
      </c>
      <c r="M1552" s="113" t="s">
        <v>3317</v>
      </c>
    </row>
    <row r="1553" spans="1:13">
      <c r="A1553" s="113" t="s">
        <v>1719</v>
      </c>
      <c r="B1553" s="113" t="s">
        <v>383</v>
      </c>
      <c r="C1553" s="113">
        <v>253.6</v>
      </c>
      <c r="D1553" s="113">
        <v>283.89999999999998</v>
      </c>
      <c r="E1553" s="113">
        <v>248.5</v>
      </c>
      <c r="F1553" s="113">
        <v>278.14999999999998</v>
      </c>
      <c r="G1553" s="113">
        <v>280</v>
      </c>
      <c r="H1553" s="113">
        <v>253.95</v>
      </c>
      <c r="I1553" s="113">
        <v>210777</v>
      </c>
      <c r="J1553" s="113">
        <v>56087716.649999999</v>
      </c>
      <c r="K1553" s="115">
        <v>43529</v>
      </c>
      <c r="L1553" s="113">
        <v>4225</v>
      </c>
      <c r="M1553" s="113" t="s">
        <v>1720</v>
      </c>
    </row>
    <row r="1554" spans="1:13">
      <c r="A1554" s="113" t="s">
        <v>1721</v>
      </c>
      <c r="B1554" s="113" t="s">
        <v>383</v>
      </c>
      <c r="C1554" s="113">
        <v>530.5</v>
      </c>
      <c r="D1554" s="113">
        <v>574.25</v>
      </c>
      <c r="E1554" s="113">
        <v>525</v>
      </c>
      <c r="F1554" s="113">
        <v>553.25</v>
      </c>
      <c r="G1554" s="113">
        <v>555</v>
      </c>
      <c r="H1554" s="113">
        <v>530.5</v>
      </c>
      <c r="I1554" s="113">
        <v>73160</v>
      </c>
      <c r="J1554" s="113">
        <v>40873724.950000003</v>
      </c>
      <c r="K1554" s="115">
        <v>43529</v>
      </c>
      <c r="L1554" s="113">
        <v>3320</v>
      </c>
      <c r="M1554" s="113" t="s">
        <v>1722</v>
      </c>
    </row>
    <row r="1555" spans="1:13">
      <c r="A1555" s="113" t="s">
        <v>2080</v>
      </c>
      <c r="B1555" s="113" t="s">
        <v>383</v>
      </c>
      <c r="C1555" s="113">
        <v>619.29999999999995</v>
      </c>
      <c r="D1555" s="113">
        <v>627.25</v>
      </c>
      <c r="E1555" s="113">
        <v>610.04999999999995</v>
      </c>
      <c r="F1555" s="113">
        <v>622.70000000000005</v>
      </c>
      <c r="G1555" s="113">
        <v>623</v>
      </c>
      <c r="H1555" s="113">
        <v>611.1</v>
      </c>
      <c r="I1555" s="113">
        <v>24780</v>
      </c>
      <c r="J1555" s="113">
        <v>15444048.300000001</v>
      </c>
      <c r="K1555" s="115">
        <v>43529</v>
      </c>
      <c r="L1555" s="113">
        <v>848</v>
      </c>
      <c r="M1555" s="113" t="s">
        <v>2081</v>
      </c>
    </row>
    <row r="1556" spans="1:13">
      <c r="A1556" s="113" t="s">
        <v>2616</v>
      </c>
      <c r="B1556" s="113" t="s">
        <v>383</v>
      </c>
      <c r="C1556" s="113">
        <v>43.1</v>
      </c>
      <c r="D1556" s="113">
        <v>47.55</v>
      </c>
      <c r="E1556" s="113">
        <v>42</v>
      </c>
      <c r="F1556" s="113">
        <v>47.55</v>
      </c>
      <c r="G1556" s="113">
        <v>47.55</v>
      </c>
      <c r="H1556" s="113">
        <v>43.25</v>
      </c>
      <c r="I1556" s="113">
        <v>15003825</v>
      </c>
      <c r="J1556" s="113">
        <v>670607476.85000002</v>
      </c>
      <c r="K1556" s="115">
        <v>43529</v>
      </c>
      <c r="L1556" s="113">
        <v>26957</v>
      </c>
      <c r="M1556" s="113" t="s">
        <v>2702</v>
      </c>
    </row>
    <row r="1557" spans="1:13">
      <c r="A1557" s="113" t="s">
        <v>1723</v>
      </c>
      <c r="B1557" s="113" t="s">
        <v>383</v>
      </c>
      <c r="C1557" s="113">
        <v>38.200000000000003</v>
      </c>
      <c r="D1557" s="113">
        <v>41.4</v>
      </c>
      <c r="E1557" s="113">
        <v>38.200000000000003</v>
      </c>
      <c r="F1557" s="113">
        <v>41.35</v>
      </c>
      <c r="G1557" s="113">
        <v>41.4</v>
      </c>
      <c r="H1557" s="113">
        <v>40.1</v>
      </c>
      <c r="I1557" s="113">
        <v>30050</v>
      </c>
      <c r="J1557" s="113">
        <v>1209589.1499999999</v>
      </c>
      <c r="K1557" s="115">
        <v>43529</v>
      </c>
      <c r="L1557" s="113">
        <v>90</v>
      </c>
      <c r="M1557" s="113" t="s">
        <v>1724</v>
      </c>
    </row>
    <row r="1558" spans="1:13">
      <c r="A1558" s="113" t="s">
        <v>1725</v>
      </c>
      <c r="B1558" s="113" t="s">
        <v>383</v>
      </c>
      <c r="C1558" s="113">
        <v>10.050000000000001</v>
      </c>
      <c r="D1558" s="113">
        <v>10.35</v>
      </c>
      <c r="E1558" s="113">
        <v>9.85</v>
      </c>
      <c r="F1558" s="113">
        <v>10.1</v>
      </c>
      <c r="G1558" s="113">
        <v>10.1</v>
      </c>
      <c r="H1558" s="113">
        <v>9.75</v>
      </c>
      <c r="I1558" s="113">
        <v>15045</v>
      </c>
      <c r="J1558" s="113">
        <v>151975.85</v>
      </c>
      <c r="K1558" s="115">
        <v>43529</v>
      </c>
      <c r="L1558" s="113">
        <v>76</v>
      </c>
      <c r="M1558" s="113" t="s">
        <v>1726</v>
      </c>
    </row>
    <row r="1559" spans="1:13">
      <c r="A1559" s="113" t="s">
        <v>2742</v>
      </c>
      <c r="B1559" s="113" t="s">
        <v>383</v>
      </c>
      <c r="C1559" s="113">
        <v>602</v>
      </c>
      <c r="D1559" s="113">
        <v>663.95</v>
      </c>
      <c r="E1559" s="113">
        <v>602</v>
      </c>
      <c r="F1559" s="113">
        <v>633.15</v>
      </c>
      <c r="G1559" s="113">
        <v>633.95000000000005</v>
      </c>
      <c r="H1559" s="113">
        <v>603.79999999999995</v>
      </c>
      <c r="I1559" s="113">
        <v>36780</v>
      </c>
      <c r="J1559" s="113">
        <v>23441734.600000001</v>
      </c>
      <c r="K1559" s="115">
        <v>43529</v>
      </c>
      <c r="L1559" s="113">
        <v>2952</v>
      </c>
      <c r="M1559" s="113" t="s">
        <v>2743</v>
      </c>
    </row>
    <row r="1560" spans="1:13">
      <c r="A1560" s="113" t="s">
        <v>1727</v>
      </c>
      <c r="B1560" s="113" t="s">
        <v>383</v>
      </c>
      <c r="C1560" s="113">
        <v>15.35</v>
      </c>
      <c r="D1560" s="113">
        <v>15.95</v>
      </c>
      <c r="E1560" s="113">
        <v>15.15</v>
      </c>
      <c r="F1560" s="113">
        <v>15.85</v>
      </c>
      <c r="G1560" s="113">
        <v>15.9</v>
      </c>
      <c r="H1560" s="113">
        <v>15.45</v>
      </c>
      <c r="I1560" s="113">
        <v>356459</v>
      </c>
      <c r="J1560" s="113">
        <v>5616958.7000000002</v>
      </c>
      <c r="K1560" s="115">
        <v>43529</v>
      </c>
      <c r="L1560" s="113">
        <v>909</v>
      </c>
      <c r="M1560" s="113" t="s">
        <v>1728</v>
      </c>
    </row>
    <row r="1561" spans="1:13">
      <c r="A1561" s="113" t="s">
        <v>1729</v>
      </c>
      <c r="B1561" s="113" t="s">
        <v>383</v>
      </c>
      <c r="C1561" s="113">
        <v>9.6</v>
      </c>
      <c r="D1561" s="113">
        <v>10.6</v>
      </c>
      <c r="E1561" s="113">
        <v>8.1999999999999993</v>
      </c>
      <c r="F1561" s="113">
        <v>10.6</v>
      </c>
      <c r="G1561" s="113">
        <v>10.6</v>
      </c>
      <c r="H1561" s="113">
        <v>8.85</v>
      </c>
      <c r="I1561" s="113">
        <v>66784</v>
      </c>
      <c r="J1561" s="113">
        <v>668575.5</v>
      </c>
      <c r="K1561" s="115">
        <v>43529</v>
      </c>
      <c r="L1561" s="113">
        <v>188</v>
      </c>
      <c r="M1561" s="113" t="s">
        <v>1730</v>
      </c>
    </row>
    <row r="1562" spans="1:13">
      <c r="A1562" s="113" t="s">
        <v>1922</v>
      </c>
      <c r="B1562" s="113" t="s">
        <v>383</v>
      </c>
      <c r="C1562" s="113">
        <v>804.2</v>
      </c>
      <c r="D1562" s="113">
        <v>824</v>
      </c>
      <c r="E1562" s="113">
        <v>804.2</v>
      </c>
      <c r="F1562" s="113">
        <v>819.8</v>
      </c>
      <c r="G1562" s="113">
        <v>818</v>
      </c>
      <c r="H1562" s="113">
        <v>810.15</v>
      </c>
      <c r="I1562" s="113">
        <v>240850</v>
      </c>
      <c r="J1562" s="113">
        <v>197362499.19999999</v>
      </c>
      <c r="K1562" s="115">
        <v>43529</v>
      </c>
      <c r="L1562" s="113">
        <v>2862</v>
      </c>
      <c r="M1562" s="113" t="s">
        <v>1923</v>
      </c>
    </row>
    <row r="1563" spans="1:13">
      <c r="A1563" s="113" t="s">
        <v>225</v>
      </c>
      <c r="B1563" s="113" t="s">
        <v>383</v>
      </c>
      <c r="C1563" s="113">
        <v>172.95</v>
      </c>
      <c r="D1563" s="113">
        <v>176.4</v>
      </c>
      <c r="E1563" s="113">
        <v>172.4</v>
      </c>
      <c r="F1563" s="113">
        <v>174.95</v>
      </c>
      <c r="G1563" s="113">
        <v>174.5</v>
      </c>
      <c r="H1563" s="113">
        <v>173.45</v>
      </c>
      <c r="I1563" s="113">
        <v>7667267</v>
      </c>
      <c r="J1563" s="113">
        <v>1340284469</v>
      </c>
      <c r="K1563" s="115">
        <v>43529</v>
      </c>
      <c r="L1563" s="113">
        <v>95591</v>
      </c>
      <c r="M1563" s="113" t="s">
        <v>1731</v>
      </c>
    </row>
    <row r="1564" spans="1:13">
      <c r="A1564" s="113" t="s">
        <v>1732</v>
      </c>
      <c r="B1564" s="113" t="s">
        <v>383</v>
      </c>
      <c r="C1564" s="113">
        <v>2167</v>
      </c>
      <c r="D1564" s="113">
        <v>2264</v>
      </c>
      <c r="E1564" s="113">
        <v>2166.65</v>
      </c>
      <c r="F1564" s="113">
        <v>2233.15</v>
      </c>
      <c r="G1564" s="113">
        <v>2219</v>
      </c>
      <c r="H1564" s="113">
        <v>2166.65</v>
      </c>
      <c r="I1564" s="113">
        <v>147033</v>
      </c>
      <c r="J1564" s="113">
        <v>324660330.55000001</v>
      </c>
      <c r="K1564" s="115">
        <v>43529</v>
      </c>
      <c r="L1564" s="113">
        <v>15050</v>
      </c>
      <c r="M1564" s="113" t="s">
        <v>1733</v>
      </c>
    </row>
    <row r="1565" spans="1:13">
      <c r="A1565" s="113" t="s">
        <v>1734</v>
      </c>
      <c r="B1565" s="113" t="s">
        <v>383</v>
      </c>
      <c r="C1565" s="113">
        <v>32.9</v>
      </c>
      <c r="D1565" s="113">
        <v>33.35</v>
      </c>
      <c r="E1565" s="113">
        <v>31.3</v>
      </c>
      <c r="F1565" s="113">
        <v>32.950000000000003</v>
      </c>
      <c r="G1565" s="113">
        <v>33</v>
      </c>
      <c r="H1565" s="113">
        <v>31.2</v>
      </c>
      <c r="I1565" s="113">
        <v>23175</v>
      </c>
      <c r="J1565" s="113">
        <v>750796.80000000005</v>
      </c>
      <c r="K1565" s="115">
        <v>43529</v>
      </c>
      <c r="L1565" s="113">
        <v>371</v>
      </c>
      <c r="M1565" s="113" t="s">
        <v>1735</v>
      </c>
    </row>
    <row r="1566" spans="1:13">
      <c r="A1566" s="113" t="s">
        <v>1736</v>
      </c>
      <c r="B1566" s="113" t="s">
        <v>383</v>
      </c>
      <c r="C1566" s="113">
        <v>1159.95</v>
      </c>
      <c r="D1566" s="113">
        <v>1175.05</v>
      </c>
      <c r="E1566" s="113">
        <v>1133.5</v>
      </c>
      <c r="F1566" s="113">
        <v>1168.7</v>
      </c>
      <c r="G1566" s="113">
        <v>1163</v>
      </c>
      <c r="H1566" s="113">
        <v>1135.0999999999999</v>
      </c>
      <c r="I1566" s="113">
        <v>16608</v>
      </c>
      <c r="J1566" s="113">
        <v>19093145.199999999</v>
      </c>
      <c r="K1566" s="115">
        <v>43529</v>
      </c>
      <c r="L1566" s="113">
        <v>382</v>
      </c>
      <c r="M1566" s="113" t="s">
        <v>1737</v>
      </c>
    </row>
    <row r="1567" spans="1:13">
      <c r="A1567" s="113" t="s">
        <v>380</v>
      </c>
      <c r="B1567" s="113" t="s">
        <v>383</v>
      </c>
      <c r="C1567" s="113">
        <v>72.05</v>
      </c>
      <c r="D1567" s="113">
        <v>76.099999999999994</v>
      </c>
      <c r="E1567" s="113">
        <v>72.05</v>
      </c>
      <c r="F1567" s="113">
        <v>74.95</v>
      </c>
      <c r="G1567" s="113">
        <v>74.95</v>
      </c>
      <c r="H1567" s="113">
        <v>72.8</v>
      </c>
      <c r="I1567" s="113">
        <v>29557</v>
      </c>
      <c r="J1567" s="113">
        <v>2210059.5499999998</v>
      </c>
      <c r="K1567" s="115">
        <v>43529</v>
      </c>
      <c r="L1567" s="113">
        <v>351</v>
      </c>
      <c r="M1567" s="113" t="s">
        <v>1738</v>
      </c>
    </row>
    <row r="1568" spans="1:13">
      <c r="A1568" s="113" t="s">
        <v>1739</v>
      </c>
      <c r="B1568" s="113" t="s">
        <v>383</v>
      </c>
      <c r="C1568" s="113">
        <v>211</v>
      </c>
      <c r="D1568" s="113">
        <v>217.7</v>
      </c>
      <c r="E1568" s="113">
        <v>208.3</v>
      </c>
      <c r="F1568" s="113">
        <v>217.15</v>
      </c>
      <c r="G1568" s="113">
        <v>217</v>
      </c>
      <c r="H1568" s="113">
        <v>211.6</v>
      </c>
      <c r="I1568" s="113">
        <v>1433611</v>
      </c>
      <c r="J1568" s="113">
        <v>308874484.19999999</v>
      </c>
      <c r="K1568" s="115">
        <v>43529</v>
      </c>
      <c r="L1568" s="113">
        <v>20222</v>
      </c>
      <c r="M1568" s="113" t="s">
        <v>1882</v>
      </c>
    </row>
    <row r="1569" spans="1:13">
      <c r="A1569" s="113" t="s">
        <v>1871</v>
      </c>
      <c r="B1569" s="113" t="s">
        <v>383</v>
      </c>
      <c r="C1569" s="113">
        <v>2110</v>
      </c>
      <c r="D1569" s="113">
        <v>2170</v>
      </c>
      <c r="E1569" s="113">
        <v>2051</v>
      </c>
      <c r="F1569" s="113">
        <v>2154.25</v>
      </c>
      <c r="G1569" s="113">
        <v>2159.5500000000002</v>
      </c>
      <c r="H1569" s="113">
        <v>2061.5</v>
      </c>
      <c r="I1569" s="113">
        <v>587</v>
      </c>
      <c r="J1569" s="113">
        <v>1247046.55</v>
      </c>
      <c r="K1569" s="115">
        <v>43529</v>
      </c>
      <c r="L1569" s="113">
        <v>195</v>
      </c>
      <c r="M1569" s="113" t="s">
        <v>1872</v>
      </c>
    </row>
    <row r="1570" spans="1:13">
      <c r="A1570" s="113" t="s">
        <v>1740</v>
      </c>
      <c r="B1570" s="113" t="s">
        <v>3181</v>
      </c>
      <c r="C1570" s="113">
        <v>3</v>
      </c>
      <c r="D1570" s="113">
        <v>3</v>
      </c>
      <c r="E1570" s="113">
        <v>3</v>
      </c>
      <c r="F1570" s="113">
        <v>3</v>
      </c>
      <c r="G1570" s="113">
        <v>3</v>
      </c>
      <c r="H1570" s="113">
        <v>2.9</v>
      </c>
      <c r="I1570" s="113">
        <v>11882</v>
      </c>
      <c r="J1570" s="113">
        <v>35646</v>
      </c>
      <c r="K1570" s="115">
        <v>43529</v>
      </c>
      <c r="L1570" s="113">
        <v>28</v>
      </c>
      <c r="M1570" s="113" t="s">
        <v>1741</v>
      </c>
    </row>
    <row r="1571" spans="1:13">
      <c r="A1571" s="113" t="s">
        <v>2001</v>
      </c>
      <c r="B1571" s="113" t="s">
        <v>383</v>
      </c>
      <c r="C1571" s="113">
        <v>73.150000000000006</v>
      </c>
      <c r="D1571" s="113">
        <v>75.7</v>
      </c>
      <c r="E1571" s="113">
        <v>73.150000000000006</v>
      </c>
      <c r="F1571" s="113">
        <v>75.400000000000006</v>
      </c>
      <c r="G1571" s="113">
        <v>75.25</v>
      </c>
      <c r="H1571" s="113">
        <v>72.8</v>
      </c>
      <c r="I1571" s="113">
        <v>49731</v>
      </c>
      <c r="J1571" s="113">
        <v>3716837.2</v>
      </c>
      <c r="K1571" s="115">
        <v>43529</v>
      </c>
      <c r="L1571" s="113">
        <v>516</v>
      </c>
      <c r="M1571" s="113" t="s">
        <v>1742</v>
      </c>
    </row>
    <row r="1572" spans="1:13">
      <c r="A1572" s="113" t="s">
        <v>1743</v>
      </c>
      <c r="B1572" s="113" t="s">
        <v>383</v>
      </c>
      <c r="C1572" s="113">
        <v>43.95</v>
      </c>
      <c r="D1572" s="113">
        <v>45.5</v>
      </c>
      <c r="E1572" s="113">
        <v>43.3</v>
      </c>
      <c r="F1572" s="113">
        <v>45.15</v>
      </c>
      <c r="G1572" s="113">
        <v>45.05</v>
      </c>
      <c r="H1572" s="113">
        <v>43.25</v>
      </c>
      <c r="I1572" s="113">
        <v>753210</v>
      </c>
      <c r="J1572" s="113">
        <v>33548391.800000001</v>
      </c>
      <c r="K1572" s="115">
        <v>43529</v>
      </c>
      <c r="L1572" s="113">
        <v>3048</v>
      </c>
      <c r="M1572" s="113" t="s">
        <v>1744</v>
      </c>
    </row>
    <row r="1573" spans="1:13">
      <c r="A1573" s="113" t="s">
        <v>3318</v>
      </c>
      <c r="B1573" s="113" t="s">
        <v>383</v>
      </c>
      <c r="C1573" s="113">
        <v>0.75</v>
      </c>
      <c r="D1573" s="113">
        <v>0.8</v>
      </c>
      <c r="E1573" s="113">
        <v>0.7</v>
      </c>
      <c r="F1573" s="113">
        <v>0.8</v>
      </c>
      <c r="G1573" s="113">
        <v>0.8</v>
      </c>
      <c r="H1573" s="113">
        <v>0.75</v>
      </c>
      <c r="I1573" s="113">
        <v>759953</v>
      </c>
      <c r="J1573" s="113">
        <v>585045.19999999995</v>
      </c>
      <c r="K1573" s="115">
        <v>43529</v>
      </c>
      <c r="L1573" s="113">
        <v>325</v>
      </c>
      <c r="M1573" s="113" t="s">
        <v>3319</v>
      </c>
    </row>
    <row r="1574" spans="1:13">
      <c r="A1574" s="113" t="s">
        <v>1745</v>
      </c>
      <c r="B1574" s="113" t="s">
        <v>383</v>
      </c>
      <c r="C1574" s="113">
        <v>11.15</v>
      </c>
      <c r="D1574" s="113">
        <v>11.4</v>
      </c>
      <c r="E1574" s="113">
        <v>10.95</v>
      </c>
      <c r="F1574" s="113">
        <v>11.25</v>
      </c>
      <c r="G1574" s="113">
        <v>11.1</v>
      </c>
      <c r="H1574" s="113">
        <v>11.05</v>
      </c>
      <c r="I1574" s="113">
        <v>1737573</v>
      </c>
      <c r="J1574" s="113">
        <v>19520218.300000001</v>
      </c>
      <c r="K1574" s="115">
        <v>43529</v>
      </c>
      <c r="L1574" s="113">
        <v>2420</v>
      </c>
      <c r="M1574" s="113" t="s">
        <v>1746</v>
      </c>
    </row>
    <row r="1575" spans="1:13">
      <c r="A1575" s="113" t="s">
        <v>3565</v>
      </c>
      <c r="B1575" s="113" t="s">
        <v>3181</v>
      </c>
      <c r="C1575" s="113">
        <v>8.3000000000000007</v>
      </c>
      <c r="D1575" s="113">
        <v>8.3000000000000007</v>
      </c>
      <c r="E1575" s="113">
        <v>8.25</v>
      </c>
      <c r="F1575" s="113">
        <v>8.25</v>
      </c>
      <c r="G1575" s="113">
        <v>8.25</v>
      </c>
      <c r="H1575" s="113">
        <v>8.3000000000000007</v>
      </c>
      <c r="I1575" s="113">
        <v>21</v>
      </c>
      <c r="J1575" s="113">
        <v>174.25</v>
      </c>
      <c r="K1575" s="115">
        <v>43529</v>
      </c>
      <c r="L1575" s="113">
        <v>3</v>
      </c>
      <c r="M1575" s="113" t="s">
        <v>3566</v>
      </c>
    </row>
    <row r="1576" spans="1:13">
      <c r="A1576" s="113" t="s">
        <v>2609</v>
      </c>
      <c r="B1576" s="113" t="s">
        <v>383</v>
      </c>
      <c r="C1576" s="113">
        <v>187.9</v>
      </c>
      <c r="D1576" s="113">
        <v>199.7</v>
      </c>
      <c r="E1576" s="113">
        <v>181.95</v>
      </c>
      <c r="F1576" s="113">
        <v>197.1</v>
      </c>
      <c r="G1576" s="113">
        <v>197</v>
      </c>
      <c r="H1576" s="113">
        <v>184</v>
      </c>
      <c r="I1576" s="113">
        <v>233046</v>
      </c>
      <c r="J1576" s="113">
        <v>44582311.350000001</v>
      </c>
      <c r="K1576" s="115">
        <v>43529</v>
      </c>
      <c r="L1576" s="113">
        <v>4679</v>
      </c>
      <c r="M1576" s="113" t="s">
        <v>2610</v>
      </c>
    </row>
    <row r="1577" spans="1:13">
      <c r="A1577" s="113" t="s">
        <v>1747</v>
      </c>
      <c r="B1577" s="113" t="s">
        <v>383</v>
      </c>
      <c r="C1577" s="113">
        <v>1477.2</v>
      </c>
      <c r="D1577" s="113">
        <v>1599.7</v>
      </c>
      <c r="E1577" s="113">
        <v>1477.2</v>
      </c>
      <c r="F1577" s="113">
        <v>1586.65</v>
      </c>
      <c r="G1577" s="113">
        <v>1580</v>
      </c>
      <c r="H1577" s="113">
        <v>1475.35</v>
      </c>
      <c r="I1577" s="113">
        <v>42808</v>
      </c>
      <c r="J1577" s="113">
        <v>66277363</v>
      </c>
      <c r="K1577" s="115">
        <v>43529</v>
      </c>
      <c r="L1577" s="113">
        <v>4413</v>
      </c>
      <c r="M1577" s="113" t="s">
        <v>1748</v>
      </c>
    </row>
    <row r="1578" spans="1:13">
      <c r="A1578" s="113" t="s">
        <v>1749</v>
      </c>
      <c r="B1578" s="113" t="s">
        <v>383</v>
      </c>
      <c r="C1578" s="113">
        <v>1575.1</v>
      </c>
      <c r="D1578" s="113">
        <v>1615.05</v>
      </c>
      <c r="E1578" s="113">
        <v>1574.95</v>
      </c>
      <c r="F1578" s="113">
        <v>1596.35</v>
      </c>
      <c r="G1578" s="113">
        <v>1609.95</v>
      </c>
      <c r="H1578" s="113">
        <v>1566.8</v>
      </c>
      <c r="I1578" s="113">
        <v>7162</v>
      </c>
      <c r="J1578" s="113">
        <v>11408675.35</v>
      </c>
      <c r="K1578" s="115">
        <v>43529</v>
      </c>
      <c r="L1578" s="113">
        <v>450</v>
      </c>
      <c r="M1578" s="113" t="s">
        <v>1750</v>
      </c>
    </row>
    <row r="1579" spans="1:13">
      <c r="A1579" s="113" t="s">
        <v>1751</v>
      </c>
      <c r="B1579" s="113" t="s">
        <v>383</v>
      </c>
      <c r="C1579" s="113">
        <v>70.45</v>
      </c>
      <c r="D1579" s="113">
        <v>83.3</v>
      </c>
      <c r="E1579" s="113">
        <v>70.349999999999994</v>
      </c>
      <c r="F1579" s="113">
        <v>83.25</v>
      </c>
      <c r="G1579" s="113">
        <v>83.3</v>
      </c>
      <c r="H1579" s="113">
        <v>69.45</v>
      </c>
      <c r="I1579" s="113">
        <v>99297</v>
      </c>
      <c r="J1579" s="113">
        <v>7902415.7000000002</v>
      </c>
      <c r="K1579" s="115">
        <v>43529</v>
      </c>
      <c r="L1579" s="113">
        <v>1708</v>
      </c>
      <c r="M1579" s="113" t="s">
        <v>1752</v>
      </c>
    </row>
    <row r="1580" spans="1:13">
      <c r="A1580" s="113" t="s">
        <v>1974</v>
      </c>
      <c r="B1580" s="113" t="s">
        <v>383</v>
      </c>
      <c r="C1580" s="113">
        <v>24</v>
      </c>
      <c r="D1580" s="113">
        <v>25.85</v>
      </c>
      <c r="E1580" s="113">
        <v>23.9</v>
      </c>
      <c r="F1580" s="113">
        <v>24.95</v>
      </c>
      <c r="G1580" s="113">
        <v>24.9</v>
      </c>
      <c r="H1580" s="113">
        <v>23.75</v>
      </c>
      <c r="I1580" s="113">
        <v>316544</v>
      </c>
      <c r="J1580" s="113">
        <v>7926480</v>
      </c>
      <c r="K1580" s="115">
        <v>43529</v>
      </c>
      <c r="L1580" s="113">
        <v>1022</v>
      </c>
      <c r="M1580" s="113" t="s">
        <v>1151</v>
      </c>
    </row>
    <row r="1581" spans="1:13">
      <c r="A1581" s="113" t="s">
        <v>1753</v>
      </c>
      <c r="B1581" s="113" t="s">
        <v>383</v>
      </c>
      <c r="C1581" s="113">
        <v>417</v>
      </c>
      <c r="D1581" s="113">
        <v>431.3</v>
      </c>
      <c r="E1581" s="113">
        <v>407.75</v>
      </c>
      <c r="F1581" s="113">
        <v>422.65</v>
      </c>
      <c r="G1581" s="113">
        <v>422</v>
      </c>
      <c r="H1581" s="113">
        <v>414.95</v>
      </c>
      <c r="I1581" s="113">
        <v>1508459</v>
      </c>
      <c r="J1581" s="113">
        <v>630600633.95000005</v>
      </c>
      <c r="K1581" s="115">
        <v>43529</v>
      </c>
      <c r="L1581" s="113">
        <v>58236</v>
      </c>
      <c r="M1581" s="113" t="s">
        <v>1754</v>
      </c>
    </row>
    <row r="1582" spans="1:13">
      <c r="A1582" s="113" t="s">
        <v>1755</v>
      </c>
      <c r="B1582" s="113" t="s">
        <v>3181</v>
      </c>
      <c r="C1582" s="113">
        <v>39.450000000000003</v>
      </c>
      <c r="D1582" s="113">
        <v>39.450000000000003</v>
      </c>
      <c r="E1582" s="113">
        <v>36.75</v>
      </c>
      <c r="F1582" s="113">
        <v>38.35</v>
      </c>
      <c r="G1582" s="113">
        <v>39.450000000000003</v>
      </c>
      <c r="H1582" s="113">
        <v>38.049999999999997</v>
      </c>
      <c r="I1582" s="113">
        <v>1353</v>
      </c>
      <c r="J1582" s="113">
        <v>51450.9</v>
      </c>
      <c r="K1582" s="115">
        <v>43529</v>
      </c>
      <c r="L1582" s="113">
        <v>19</v>
      </c>
      <c r="M1582" s="113" t="s">
        <v>1756</v>
      </c>
    </row>
    <row r="1583" spans="1:13">
      <c r="A1583" s="113" t="s">
        <v>1757</v>
      </c>
      <c r="B1583" s="113" t="s">
        <v>383</v>
      </c>
      <c r="C1583" s="113">
        <v>398.4</v>
      </c>
      <c r="D1583" s="113">
        <v>411.4</v>
      </c>
      <c r="E1583" s="113">
        <v>384</v>
      </c>
      <c r="F1583" s="113">
        <v>405.85</v>
      </c>
      <c r="G1583" s="113">
        <v>405</v>
      </c>
      <c r="H1583" s="113">
        <v>388.65</v>
      </c>
      <c r="I1583" s="113">
        <v>38187</v>
      </c>
      <c r="J1583" s="113">
        <v>15327290.800000001</v>
      </c>
      <c r="K1583" s="115">
        <v>43529</v>
      </c>
      <c r="L1583" s="113">
        <v>2022</v>
      </c>
      <c r="M1583" s="113" t="s">
        <v>1758</v>
      </c>
    </row>
    <row r="1584" spans="1:13">
      <c r="A1584" s="113" t="s">
        <v>2507</v>
      </c>
      <c r="B1584" s="113" t="s">
        <v>383</v>
      </c>
      <c r="C1584" s="113">
        <v>7.6</v>
      </c>
      <c r="D1584" s="113">
        <v>7.6</v>
      </c>
      <c r="E1584" s="113">
        <v>6.45</v>
      </c>
      <c r="F1584" s="113">
        <v>6.85</v>
      </c>
      <c r="G1584" s="113">
        <v>6.85</v>
      </c>
      <c r="H1584" s="113">
        <v>6.9</v>
      </c>
      <c r="I1584" s="113">
        <v>160228</v>
      </c>
      <c r="J1584" s="113">
        <v>1063881.6000000001</v>
      </c>
      <c r="K1584" s="115">
        <v>43529</v>
      </c>
      <c r="L1584" s="113">
        <v>370</v>
      </c>
      <c r="M1584" s="113" t="s">
        <v>2508</v>
      </c>
    </row>
    <row r="1585" spans="1:13">
      <c r="A1585" s="113" t="s">
        <v>2703</v>
      </c>
      <c r="B1585" s="113" t="s">
        <v>383</v>
      </c>
      <c r="C1585" s="113">
        <v>0.05</v>
      </c>
      <c r="D1585" s="113">
        <v>0.1</v>
      </c>
      <c r="E1585" s="113">
        <v>0.05</v>
      </c>
      <c r="F1585" s="113">
        <v>0.1</v>
      </c>
      <c r="G1585" s="113">
        <v>0.1</v>
      </c>
      <c r="H1585" s="113">
        <v>0.1</v>
      </c>
      <c r="I1585" s="113">
        <v>3629391</v>
      </c>
      <c r="J1585" s="113">
        <v>329458.65000000002</v>
      </c>
      <c r="K1585" s="115">
        <v>43529</v>
      </c>
      <c r="L1585" s="113">
        <v>192</v>
      </c>
      <c r="M1585" s="113" t="s">
        <v>2704</v>
      </c>
    </row>
    <row r="1586" spans="1:13">
      <c r="A1586" s="113" t="s">
        <v>2509</v>
      </c>
      <c r="B1586" s="113" t="s">
        <v>383</v>
      </c>
      <c r="C1586" s="113">
        <v>139.9</v>
      </c>
      <c r="D1586" s="113">
        <v>161.30000000000001</v>
      </c>
      <c r="E1586" s="113">
        <v>135</v>
      </c>
      <c r="F1586" s="113">
        <v>153</v>
      </c>
      <c r="G1586" s="113">
        <v>153</v>
      </c>
      <c r="H1586" s="113">
        <v>139.35</v>
      </c>
      <c r="I1586" s="113">
        <v>19271</v>
      </c>
      <c r="J1586" s="113">
        <v>2908975.55</v>
      </c>
      <c r="K1586" s="115">
        <v>43529</v>
      </c>
      <c r="L1586" s="113">
        <v>438</v>
      </c>
      <c r="M1586" s="113" t="s">
        <v>2510</v>
      </c>
    </row>
    <row r="1587" spans="1:13">
      <c r="A1587" s="113" t="s">
        <v>1759</v>
      </c>
      <c r="B1587" s="113" t="s">
        <v>383</v>
      </c>
      <c r="C1587" s="113">
        <v>0.55000000000000004</v>
      </c>
      <c r="D1587" s="113">
        <v>0.6</v>
      </c>
      <c r="E1587" s="113">
        <v>0.5</v>
      </c>
      <c r="F1587" s="113">
        <v>0.55000000000000004</v>
      </c>
      <c r="G1587" s="113">
        <v>0.6</v>
      </c>
      <c r="H1587" s="113">
        <v>0.55000000000000004</v>
      </c>
      <c r="I1587" s="113">
        <v>1234226</v>
      </c>
      <c r="J1587" s="113">
        <v>676768.4</v>
      </c>
      <c r="K1587" s="115">
        <v>43529</v>
      </c>
      <c r="L1587" s="113">
        <v>197</v>
      </c>
      <c r="M1587" s="113" t="s">
        <v>1760</v>
      </c>
    </row>
    <row r="1588" spans="1:13">
      <c r="A1588" s="113" t="s">
        <v>1761</v>
      </c>
      <c r="B1588" s="113" t="s">
        <v>383</v>
      </c>
      <c r="C1588" s="113">
        <v>22.8</v>
      </c>
      <c r="D1588" s="113">
        <v>24.05</v>
      </c>
      <c r="E1588" s="113">
        <v>22.1</v>
      </c>
      <c r="F1588" s="113">
        <v>23.55</v>
      </c>
      <c r="G1588" s="113">
        <v>23.5</v>
      </c>
      <c r="H1588" s="113">
        <v>22.5</v>
      </c>
      <c r="I1588" s="113">
        <v>490730</v>
      </c>
      <c r="J1588" s="113">
        <v>11492953.300000001</v>
      </c>
      <c r="K1588" s="115">
        <v>43529</v>
      </c>
      <c r="L1588" s="113">
        <v>3084</v>
      </c>
      <c r="M1588" s="113" t="s">
        <v>1762</v>
      </c>
    </row>
    <row r="1589" spans="1:13">
      <c r="A1589" s="113" t="s">
        <v>1763</v>
      </c>
      <c r="B1589" s="113" t="s">
        <v>383</v>
      </c>
      <c r="C1589" s="113">
        <v>50.5</v>
      </c>
      <c r="D1589" s="113">
        <v>59.5</v>
      </c>
      <c r="E1589" s="113">
        <v>50.05</v>
      </c>
      <c r="F1589" s="113">
        <v>58.5</v>
      </c>
      <c r="G1589" s="113">
        <v>59</v>
      </c>
      <c r="H1589" s="113">
        <v>50.5</v>
      </c>
      <c r="I1589" s="113">
        <v>120437</v>
      </c>
      <c r="J1589" s="113">
        <v>6738359.8499999996</v>
      </c>
      <c r="K1589" s="115">
        <v>43529</v>
      </c>
      <c r="L1589" s="113">
        <v>1133</v>
      </c>
      <c r="M1589" s="113" t="s">
        <v>1764</v>
      </c>
    </row>
    <row r="1590" spans="1:13">
      <c r="A1590" s="113" t="s">
        <v>1765</v>
      </c>
      <c r="B1590" s="113" t="s">
        <v>383</v>
      </c>
      <c r="C1590" s="113">
        <v>2601</v>
      </c>
      <c r="D1590" s="113">
        <v>2630.1</v>
      </c>
      <c r="E1590" s="113">
        <v>2545.25</v>
      </c>
      <c r="F1590" s="113">
        <v>2560.3000000000002</v>
      </c>
      <c r="G1590" s="113">
        <v>2574.8000000000002</v>
      </c>
      <c r="H1590" s="113">
        <v>2565.4499999999998</v>
      </c>
      <c r="I1590" s="113">
        <v>64284</v>
      </c>
      <c r="J1590" s="113">
        <v>165650853.25</v>
      </c>
      <c r="K1590" s="115">
        <v>43529</v>
      </c>
      <c r="L1590" s="113">
        <v>5104</v>
      </c>
      <c r="M1590" s="113" t="s">
        <v>1766</v>
      </c>
    </row>
    <row r="1591" spans="1:13">
      <c r="A1591" s="113" t="s">
        <v>1767</v>
      </c>
      <c r="B1591" s="113" t="s">
        <v>383</v>
      </c>
      <c r="C1591" s="113">
        <v>1034.4000000000001</v>
      </c>
      <c r="D1591" s="113">
        <v>1100</v>
      </c>
      <c r="E1591" s="113">
        <v>1033</v>
      </c>
      <c r="F1591" s="113">
        <v>1089.0999999999999</v>
      </c>
      <c r="G1591" s="113">
        <v>1091.5</v>
      </c>
      <c r="H1591" s="113">
        <v>1036.7</v>
      </c>
      <c r="I1591" s="113">
        <v>4958</v>
      </c>
      <c r="J1591" s="113">
        <v>5302262.6500000004</v>
      </c>
      <c r="K1591" s="115">
        <v>43529</v>
      </c>
      <c r="L1591" s="113">
        <v>606</v>
      </c>
      <c r="M1591" s="113" t="s">
        <v>1768</v>
      </c>
    </row>
    <row r="1592" spans="1:13">
      <c r="A1592" s="113" t="s">
        <v>161</v>
      </c>
      <c r="B1592" s="113" t="s">
        <v>383</v>
      </c>
      <c r="C1592" s="113">
        <v>572</v>
      </c>
      <c r="D1592" s="113">
        <v>600.95000000000005</v>
      </c>
      <c r="E1592" s="113">
        <v>572</v>
      </c>
      <c r="F1592" s="113">
        <v>597.29999999999995</v>
      </c>
      <c r="G1592" s="113">
        <v>597.35</v>
      </c>
      <c r="H1592" s="113">
        <v>574.95000000000005</v>
      </c>
      <c r="I1592" s="113">
        <v>2280910</v>
      </c>
      <c r="J1592" s="113">
        <v>1338308057.3499999</v>
      </c>
      <c r="K1592" s="115">
        <v>43529</v>
      </c>
      <c r="L1592" s="113">
        <v>53686</v>
      </c>
      <c r="M1592" s="113" t="s">
        <v>1769</v>
      </c>
    </row>
    <row r="1593" spans="1:13">
      <c r="A1593" s="113" t="s">
        <v>1770</v>
      </c>
      <c r="B1593" s="113" t="s">
        <v>383</v>
      </c>
      <c r="C1593" s="113">
        <v>243</v>
      </c>
      <c r="D1593" s="113">
        <v>255</v>
      </c>
      <c r="E1593" s="113">
        <v>243</v>
      </c>
      <c r="F1593" s="113">
        <v>253.1</v>
      </c>
      <c r="G1593" s="113">
        <v>253</v>
      </c>
      <c r="H1593" s="113">
        <v>243.1</v>
      </c>
      <c r="I1593" s="113">
        <v>138782</v>
      </c>
      <c r="J1593" s="113">
        <v>34577180.850000001</v>
      </c>
      <c r="K1593" s="115">
        <v>43529</v>
      </c>
      <c r="L1593" s="113">
        <v>2839</v>
      </c>
      <c r="M1593" s="113" t="s">
        <v>1771</v>
      </c>
    </row>
    <row r="1594" spans="1:13">
      <c r="A1594" s="113" t="s">
        <v>1772</v>
      </c>
      <c r="B1594" s="113" t="s">
        <v>383</v>
      </c>
      <c r="C1594" s="113">
        <v>105</v>
      </c>
      <c r="D1594" s="113">
        <v>116.4</v>
      </c>
      <c r="E1594" s="113">
        <v>105</v>
      </c>
      <c r="F1594" s="113">
        <v>106.4</v>
      </c>
      <c r="G1594" s="113">
        <v>105.1</v>
      </c>
      <c r="H1594" s="113">
        <v>105</v>
      </c>
      <c r="I1594" s="113">
        <v>19489</v>
      </c>
      <c r="J1594" s="113">
        <v>2116294.35</v>
      </c>
      <c r="K1594" s="115">
        <v>43529</v>
      </c>
      <c r="L1594" s="113">
        <v>601</v>
      </c>
      <c r="M1594" s="113" t="s">
        <v>1773</v>
      </c>
    </row>
    <row r="1595" spans="1:13">
      <c r="A1595" s="113" t="s">
        <v>1774</v>
      </c>
      <c r="B1595" s="113" t="s">
        <v>383</v>
      </c>
      <c r="C1595" s="113">
        <v>3250</v>
      </c>
      <c r="D1595" s="113">
        <v>3305.5</v>
      </c>
      <c r="E1595" s="113">
        <v>3201.6</v>
      </c>
      <c r="F1595" s="113">
        <v>3246.5</v>
      </c>
      <c r="G1595" s="113">
        <v>3279.95</v>
      </c>
      <c r="H1595" s="113">
        <v>3236.7</v>
      </c>
      <c r="I1595" s="113">
        <v>4229</v>
      </c>
      <c r="J1595" s="113">
        <v>13655419.85</v>
      </c>
      <c r="K1595" s="115">
        <v>43529</v>
      </c>
      <c r="L1595" s="113">
        <v>828</v>
      </c>
      <c r="M1595" s="113" t="s">
        <v>1775</v>
      </c>
    </row>
    <row r="1596" spans="1:13">
      <c r="A1596" s="113" t="s">
        <v>1776</v>
      </c>
      <c r="B1596" s="113" t="s">
        <v>383</v>
      </c>
      <c r="C1596" s="113">
        <v>1448.35</v>
      </c>
      <c r="D1596" s="113">
        <v>1448.35</v>
      </c>
      <c r="E1596" s="113">
        <v>1400</v>
      </c>
      <c r="F1596" s="113">
        <v>1423.05</v>
      </c>
      <c r="G1596" s="113">
        <v>1420.35</v>
      </c>
      <c r="H1596" s="113">
        <v>1416.4</v>
      </c>
      <c r="I1596" s="113">
        <v>8824</v>
      </c>
      <c r="J1596" s="113">
        <v>12532682.85</v>
      </c>
      <c r="K1596" s="115">
        <v>43529</v>
      </c>
      <c r="L1596" s="113">
        <v>690</v>
      </c>
      <c r="M1596" s="113" t="s">
        <v>1777</v>
      </c>
    </row>
    <row r="1597" spans="1:13">
      <c r="A1597" s="113" t="s">
        <v>1778</v>
      </c>
      <c r="B1597" s="113" t="s">
        <v>383</v>
      </c>
      <c r="C1597" s="113">
        <v>1071.3</v>
      </c>
      <c r="D1597" s="113">
        <v>1071.3</v>
      </c>
      <c r="E1597" s="113">
        <v>1030.25</v>
      </c>
      <c r="F1597" s="113">
        <v>1046.3499999999999</v>
      </c>
      <c r="G1597" s="113">
        <v>1044</v>
      </c>
      <c r="H1597" s="113">
        <v>1055.45</v>
      </c>
      <c r="I1597" s="113">
        <v>27502</v>
      </c>
      <c r="J1597" s="113">
        <v>28774334.649999999</v>
      </c>
      <c r="K1597" s="115">
        <v>43529</v>
      </c>
      <c r="L1597" s="113">
        <v>3176</v>
      </c>
      <c r="M1597" s="113" t="s">
        <v>1779</v>
      </c>
    </row>
    <row r="1598" spans="1:13">
      <c r="A1598" s="113" t="s">
        <v>1780</v>
      </c>
      <c r="B1598" s="113" t="s">
        <v>383</v>
      </c>
      <c r="C1598" s="113">
        <v>313.89999999999998</v>
      </c>
      <c r="D1598" s="113">
        <v>323.2</v>
      </c>
      <c r="E1598" s="113">
        <v>311.55</v>
      </c>
      <c r="F1598" s="113">
        <v>316.8</v>
      </c>
      <c r="G1598" s="113">
        <v>318</v>
      </c>
      <c r="H1598" s="113">
        <v>313</v>
      </c>
      <c r="I1598" s="113">
        <v>139112</v>
      </c>
      <c r="J1598" s="113">
        <v>44163307.25</v>
      </c>
      <c r="K1598" s="115">
        <v>43529</v>
      </c>
      <c r="L1598" s="113">
        <v>3765</v>
      </c>
      <c r="M1598" s="113" t="s">
        <v>1781</v>
      </c>
    </row>
    <row r="1599" spans="1:13">
      <c r="A1599" s="113" t="s">
        <v>1782</v>
      </c>
      <c r="B1599" s="113" t="s">
        <v>383</v>
      </c>
      <c r="C1599" s="113">
        <v>6495.9</v>
      </c>
      <c r="D1599" s="113">
        <v>6574</v>
      </c>
      <c r="E1599" s="113">
        <v>6330</v>
      </c>
      <c r="F1599" s="113">
        <v>6441.1</v>
      </c>
      <c r="G1599" s="113">
        <v>6445</v>
      </c>
      <c r="H1599" s="113">
        <v>6525.4</v>
      </c>
      <c r="I1599" s="113">
        <v>11839</v>
      </c>
      <c r="J1599" s="113">
        <v>76608099.150000006</v>
      </c>
      <c r="K1599" s="115">
        <v>43529</v>
      </c>
      <c r="L1599" s="113">
        <v>3206</v>
      </c>
      <c r="M1599" s="113" t="s">
        <v>1783</v>
      </c>
    </row>
    <row r="1600" spans="1:13">
      <c r="A1600" s="113" t="s">
        <v>1784</v>
      </c>
      <c r="B1600" s="113" t="s">
        <v>383</v>
      </c>
      <c r="C1600" s="113">
        <v>83.25</v>
      </c>
      <c r="D1600" s="113">
        <v>88.25</v>
      </c>
      <c r="E1600" s="113">
        <v>82.15</v>
      </c>
      <c r="F1600" s="113">
        <v>84.95</v>
      </c>
      <c r="G1600" s="113">
        <v>84.65</v>
      </c>
      <c r="H1600" s="113">
        <v>82.85</v>
      </c>
      <c r="I1600" s="113">
        <v>596002</v>
      </c>
      <c r="J1600" s="113">
        <v>51198379.100000001</v>
      </c>
      <c r="K1600" s="115">
        <v>43529</v>
      </c>
      <c r="L1600" s="113">
        <v>5516</v>
      </c>
      <c r="M1600" s="113" t="s">
        <v>1785</v>
      </c>
    </row>
    <row r="1601" spans="1:13">
      <c r="A1601" s="113" t="s">
        <v>3320</v>
      </c>
      <c r="B1601" s="113" t="s">
        <v>3181</v>
      </c>
      <c r="C1601" s="113">
        <v>18.850000000000001</v>
      </c>
      <c r="D1601" s="113">
        <v>18.850000000000001</v>
      </c>
      <c r="E1601" s="113">
        <v>18.05</v>
      </c>
      <c r="F1601" s="113">
        <v>18.75</v>
      </c>
      <c r="G1601" s="113">
        <v>18.75</v>
      </c>
      <c r="H1601" s="113">
        <v>18.05</v>
      </c>
      <c r="I1601" s="113">
        <v>763</v>
      </c>
      <c r="J1601" s="113">
        <v>14002.65</v>
      </c>
      <c r="K1601" s="115">
        <v>43529</v>
      </c>
      <c r="L1601" s="113">
        <v>8</v>
      </c>
      <c r="M1601" s="113" t="s">
        <v>3321</v>
      </c>
    </row>
    <row r="1602" spans="1:13">
      <c r="A1602" s="113" t="s">
        <v>2082</v>
      </c>
      <c r="B1602" s="113" t="s">
        <v>383</v>
      </c>
      <c r="C1602" s="113">
        <v>27.1</v>
      </c>
      <c r="D1602" s="113">
        <v>30.6</v>
      </c>
      <c r="E1602" s="113">
        <v>27.1</v>
      </c>
      <c r="F1602" s="113">
        <v>28.75</v>
      </c>
      <c r="G1602" s="113">
        <v>28.9</v>
      </c>
      <c r="H1602" s="113">
        <v>27.85</v>
      </c>
      <c r="I1602" s="113">
        <v>471010</v>
      </c>
      <c r="J1602" s="113">
        <v>13814578.25</v>
      </c>
      <c r="K1602" s="115">
        <v>43529</v>
      </c>
      <c r="L1602" s="113">
        <v>1969</v>
      </c>
      <c r="M1602" s="113" t="s">
        <v>2083</v>
      </c>
    </row>
    <row r="1603" spans="1:13">
      <c r="A1603" s="113" t="s">
        <v>1897</v>
      </c>
      <c r="B1603" s="113" t="s">
        <v>383</v>
      </c>
      <c r="C1603" s="113">
        <v>523</v>
      </c>
      <c r="D1603" s="113">
        <v>523</v>
      </c>
      <c r="E1603" s="113">
        <v>514.75</v>
      </c>
      <c r="F1603" s="113">
        <v>517.4</v>
      </c>
      <c r="G1603" s="113">
        <v>516</v>
      </c>
      <c r="H1603" s="113">
        <v>517.65</v>
      </c>
      <c r="I1603" s="113">
        <v>9364</v>
      </c>
      <c r="J1603" s="113">
        <v>4840777.75</v>
      </c>
      <c r="K1603" s="115">
        <v>43529</v>
      </c>
      <c r="L1603" s="113">
        <v>161</v>
      </c>
      <c r="M1603" s="113" t="s">
        <v>1898</v>
      </c>
    </row>
    <row r="1604" spans="1:13">
      <c r="A1604" s="113" t="s">
        <v>1786</v>
      </c>
      <c r="B1604" s="113" t="s">
        <v>383</v>
      </c>
      <c r="C1604" s="113">
        <v>40</v>
      </c>
      <c r="D1604" s="113">
        <v>41.95</v>
      </c>
      <c r="E1604" s="113">
        <v>40</v>
      </c>
      <c r="F1604" s="113">
        <v>41.35</v>
      </c>
      <c r="G1604" s="113">
        <v>41.4</v>
      </c>
      <c r="H1604" s="113">
        <v>40</v>
      </c>
      <c r="I1604" s="113">
        <v>3052</v>
      </c>
      <c r="J1604" s="113">
        <v>124982.39999999999</v>
      </c>
      <c r="K1604" s="115">
        <v>43529</v>
      </c>
      <c r="L1604" s="113">
        <v>41</v>
      </c>
      <c r="M1604" s="113" t="s">
        <v>1787</v>
      </c>
    </row>
    <row r="1605" spans="1:13">
      <c r="A1605" s="113" t="s">
        <v>1788</v>
      </c>
      <c r="B1605" s="113" t="s">
        <v>383</v>
      </c>
      <c r="C1605" s="113">
        <v>116.4</v>
      </c>
      <c r="D1605" s="113">
        <v>122.7</v>
      </c>
      <c r="E1605" s="113">
        <v>115.1</v>
      </c>
      <c r="F1605" s="113">
        <v>120.6</v>
      </c>
      <c r="G1605" s="113">
        <v>120.25</v>
      </c>
      <c r="H1605" s="113">
        <v>115</v>
      </c>
      <c r="I1605" s="113">
        <v>1091454</v>
      </c>
      <c r="J1605" s="113">
        <v>131327199.15000001</v>
      </c>
      <c r="K1605" s="115">
        <v>43529</v>
      </c>
      <c r="L1605" s="113">
        <v>11394</v>
      </c>
      <c r="M1605" s="113" t="s">
        <v>1789</v>
      </c>
    </row>
    <row r="1606" spans="1:13">
      <c r="A1606" s="113" t="s">
        <v>1790</v>
      </c>
      <c r="B1606" s="113" t="s">
        <v>383</v>
      </c>
      <c r="C1606" s="113">
        <v>109</v>
      </c>
      <c r="D1606" s="113">
        <v>122.4</v>
      </c>
      <c r="E1606" s="113">
        <v>108.05</v>
      </c>
      <c r="F1606" s="113">
        <v>119.95</v>
      </c>
      <c r="G1606" s="113">
        <v>119.55</v>
      </c>
      <c r="H1606" s="113">
        <v>106</v>
      </c>
      <c r="I1606" s="113">
        <v>1982644</v>
      </c>
      <c r="J1606" s="113">
        <v>234368890</v>
      </c>
      <c r="K1606" s="115">
        <v>43529</v>
      </c>
      <c r="L1606" s="113">
        <v>29694</v>
      </c>
      <c r="M1606" s="113" t="s">
        <v>1791</v>
      </c>
    </row>
    <row r="1607" spans="1:13">
      <c r="A1607" s="113" t="s">
        <v>3567</v>
      </c>
      <c r="B1607" s="113" t="s">
        <v>383</v>
      </c>
      <c r="C1607" s="113">
        <v>138</v>
      </c>
      <c r="D1607" s="113">
        <v>150</v>
      </c>
      <c r="E1607" s="113">
        <v>138</v>
      </c>
      <c r="F1607" s="113">
        <v>149.69999999999999</v>
      </c>
      <c r="G1607" s="113">
        <v>149.69999999999999</v>
      </c>
      <c r="H1607" s="113">
        <v>140</v>
      </c>
      <c r="I1607" s="113">
        <v>120</v>
      </c>
      <c r="J1607" s="113">
        <v>17045.5</v>
      </c>
      <c r="K1607" s="115">
        <v>43529</v>
      </c>
      <c r="L1607" s="113">
        <v>9</v>
      </c>
      <c r="M1607" s="113" t="s">
        <v>3568</v>
      </c>
    </row>
    <row r="1608" spans="1:13">
      <c r="A1608" s="113" t="s">
        <v>1792</v>
      </c>
      <c r="B1608" s="113" t="s">
        <v>383</v>
      </c>
      <c r="C1608" s="113">
        <v>54.95</v>
      </c>
      <c r="D1608" s="113">
        <v>58.1</v>
      </c>
      <c r="E1608" s="113">
        <v>54.4</v>
      </c>
      <c r="F1608" s="113">
        <v>57.75</v>
      </c>
      <c r="G1608" s="113">
        <v>57.5</v>
      </c>
      <c r="H1608" s="113">
        <v>54.1</v>
      </c>
      <c r="I1608" s="113">
        <v>936439</v>
      </c>
      <c r="J1608" s="113">
        <v>53282056.049999997</v>
      </c>
      <c r="K1608" s="115">
        <v>43529</v>
      </c>
      <c r="L1608" s="113">
        <v>5839</v>
      </c>
      <c r="M1608" s="113" t="s">
        <v>1793</v>
      </c>
    </row>
    <row r="1609" spans="1:13">
      <c r="A1609" s="113" t="s">
        <v>1794</v>
      </c>
      <c r="B1609" s="113" t="s">
        <v>383</v>
      </c>
      <c r="C1609" s="113">
        <v>2998</v>
      </c>
      <c r="D1609" s="113">
        <v>3109</v>
      </c>
      <c r="E1609" s="113">
        <v>2905.1</v>
      </c>
      <c r="F1609" s="113">
        <v>3059.15</v>
      </c>
      <c r="G1609" s="113">
        <v>3015</v>
      </c>
      <c r="H1609" s="113">
        <v>2954.4</v>
      </c>
      <c r="I1609" s="113">
        <v>877</v>
      </c>
      <c r="J1609" s="113">
        <v>2690666.45</v>
      </c>
      <c r="K1609" s="115">
        <v>43529</v>
      </c>
      <c r="L1609" s="113">
        <v>233</v>
      </c>
      <c r="M1609" s="113" t="s">
        <v>1795</v>
      </c>
    </row>
    <row r="1610" spans="1:13">
      <c r="A1610" s="113" t="s">
        <v>1796</v>
      </c>
      <c r="B1610" s="113" t="s">
        <v>383</v>
      </c>
      <c r="C1610" s="113">
        <v>782</v>
      </c>
      <c r="D1610" s="113">
        <v>931.2</v>
      </c>
      <c r="E1610" s="113">
        <v>776.1</v>
      </c>
      <c r="F1610" s="113">
        <v>931.2</v>
      </c>
      <c r="G1610" s="113">
        <v>931.2</v>
      </c>
      <c r="H1610" s="113">
        <v>776</v>
      </c>
      <c r="I1610" s="113">
        <v>10656</v>
      </c>
      <c r="J1610" s="113">
        <v>9537164</v>
      </c>
      <c r="K1610" s="115">
        <v>43529</v>
      </c>
      <c r="L1610" s="113">
        <v>945</v>
      </c>
      <c r="M1610" s="113" t="s">
        <v>1797</v>
      </c>
    </row>
    <row r="1611" spans="1:13">
      <c r="A1611" s="113" t="s">
        <v>1798</v>
      </c>
      <c r="B1611" s="113" t="s">
        <v>383</v>
      </c>
      <c r="C1611" s="113">
        <v>1430</v>
      </c>
      <c r="D1611" s="113">
        <v>1565.2</v>
      </c>
      <c r="E1611" s="113">
        <v>1421.65</v>
      </c>
      <c r="F1611" s="113">
        <v>1547.5</v>
      </c>
      <c r="G1611" s="113">
        <v>1545.05</v>
      </c>
      <c r="H1611" s="113">
        <v>1436.55</v>
      </c>
      <c r="I1611" s="113">
        <v>87837</v>
      </c>
      <c r="J1611" s="113">
        <v>132617127.84999999</v>
      </c>
      <c r="K1611" s="115">
        <v>43529</v>
      </c>
      <c r="L1611" s="113">
        <v>7671</v>
      </c>
      <c r="M1611" s="113" t="s">
        <v>1799</v>
      </c>
    </row>
    <row r="1612" spans="1:13">
      <c r="A1612" s="113" t="s">
        <v>2611</v>
      </c>
      <c r="B1612" s="113" t="s">
        <v>383</v>
      </c>
      <c r="C1612" s="113">
        <v>48.65</v>
      </c>
      <c r="D1612" s="113">
        <v>51.7</v>
      </c>
      <c r="E1612" s="113">
        <v>48.6</v>
      </c>
      <c r="F1612" s="113">
        <v>51.2</v>
      </c>
      <c r="G1612" s="113">
        <v>51.6</v>
      </c>
      <c r="H1612" s="113">
        <v>48.2</v>
      </c>
      <c r="I1612" s="113">
        <v>7132</v>
      </c>
      <c r="J1612" s="113">
        <v>364041.3</v>
      </c>
      <c r="K1612" s="115">
        <v>43529</v>
      </c>
      <c r="L1612" s="113">
        <v>59</v>
      </c>
      <c r="M1612" s="113" t="s">
        <v>2612</v>
      </c>
    </row>
    <row r="1613" spans="1:13">
      <c r="A1613" s="113" t="s">
        <v>1800</v>
      </c>
      <c r="B1613" s="113" t="s">
        <v>383</v>
      </c>
      <c r="C1613" s="113">
        <v>63.95</v>
      </c>
      <c r="D1613" s="113">
        <v>67.349999999999994</v>
      </c>
      <c r="E1613" s="113">
        <v>63.4</v>
      </c>
      <c r="F1613" s="113">
        <v>64.7</v>
      </c>
      <c r="G1613" s="113">
        <v>65.150000000000006</v>
      </c>
      <c r="H1613" s="113">
        <v>64.05</v>
      </c>
      <c r="I1613" s="113">
        <v>342001</v>
      </c>
      <c r="J1613" s="113">
        <v>22205767.199999999</v>
      </c>
      <c r="K1613" s="115">
        <v>43529</v>
      </c>
      <c r="L1613" s="113">
        <v>895</v>
      </c>
      <c r="M1613" s="113" t="s">
        <v>1801</v>
      </c>
    </row>
    <row r="1614" spans="1:13">
      <c r="A1614" s="113" t="s">
        <v>3441</v>
      </c>
      <c r="B1614" s="113" t="s">
        <v>3181</v>
      </c>
      <c r="C1614" s="113">
        <v>0.85</v>
      </c>
      <c r="D1614" s="113">
        <v>0.95</v>
      </c>
      <c r="E1614" s="113">
        <v>0.85</v>
      </c>
      <c r="F1614" s="113">
        <v>0.95</v>
      </c>
      <c r="G1614" s="113">
        <v>0.95</v>
      </c>
      <c r="H1614" s="113">
        <v>0.9</v>
      </c>
      <c r="I1614" s="113">
        <v>4469</v>
      </c>
      <c r="J1614" s="113">
        <v>4213.05</v>
      </c>
      <c r="K1614" s="115">
        <v>43529</v>
      </c>
      <c r="L1614" s="113">
        <v>13</v>
      </c>
      <c r="M1614" s="113" t="s">
        <v>3442</v>
      </c>
    </row>
    <row r="1615" spans="1:13">
      <c r="A1615" s="113" t="s">
        <v>3443</v>
      </c>
      <c r="B1615" s="113" t="s">
        <v>3181</v>
      </c>
      <c r="C1615" s="113">
        <v>91.25</v>
      </c>
      <c r="D1615" s="113">
        <v>91.25</v>
      </c>
      <c r="E1615" s="113">
        <v>91</v>
      </c>
      <c r="F1615" s="113">
        <v>91.05</v>
      </c>
      <c r="G1615" s="113">
        <v>91.05</v>
      </c>
      <c r="H1615" s="113">
        <v>95</v>
      </c>
      <c r="I1615" s="113">
        <v>1575</v>
      </c>
      <c r="J1615" s="113">
        <v>143453.75</v>
      </c>
      <c r="K1615" s="115">
        <v>43529</v>
      </c>
      <c r="L1615" s="113">
        <v>4</v>
      </c>
      <c r="M1615" s="113" t="s">
        <v>3444</v>
      </c>
    </row>
    <row r="1616" spans="1:13">
      <c r="A1616" s="113" t="s">
        <v>162</v>
      </c>
      <c r="B1616" s="113" t="s">
        <v>383</v>
      </c>
      <c r="C1616" s="113">
        <v>374</v>
      </c>
      <c r="D1616" s="113">
        <v>374.65</v>
      </c>
      <c r="E1616" s="113">
        <v>362</v>
      </c>
      <c r="F1616" s="113">
        <v>363.6</v>
      </c>
      <c r="G1616" s="113">
        <v>362.85</v>
      </c>
      <c r="H1616" s="113">
        <v>375.7</v>
      </c>
      <c r="I1616" s="113">
        <v>13515990</v>
      </c>
      <c r="J1616" s="113">
        <v>4978463992.1999998</v>
      </c>
      <c r="K1616" s="115">
        <v>43529</v>
      </c>
      <c r="L1616" s="113">
        <v>117320</v>
      </c>
      <c r="M1616" s="113" t="s">
        <v>1802</v>
      </c>
    </row>
    <row r="1617" spans="1:13">
      <c r="A1617" s="113" t="s">
        <v>163</v>
      </c>
      <c r="B1617" s="113" t="s">
        <v>383</v>
      </c>
      <c r="C1617" s="113">
        <v>424.8</v>
      </c>
      <c r="D1617" s="113">
        <v>431.6</v>
      </c>
      <c r="E1617" s="113">
        <v>420.1</v>
      </c>
      <c r="F1617" s="113">
        <v>425.85</v>
      </c>
      <c r="G1617" s="113">
        <v>425</v>
      </c>
      <c r="H1617" s="113">
        <v>420.65</v>
      </c>
      <c r="I1617" s="113">
        <v>2428343</v>
      </c>
      <c r="J1617" s="113">
        <v>1033898945.95</v>
      </c>
      <c r="K1617" s="115">
        <v>43529</v>
      </c>
      <c r="L1617" s="113">
        <v>38192</v>
      </c>
      <c r="M1617" s="113" t="s">
        <v>1803</v>
      </c>
    </row>
    <row r="1618" spans="1:13">
      <c r="A1618" s="113" t="s">
        <v>1804</v>
      </c>
      <c r="B1618" s="113" t="s">
        <v>383</v>
      </c>
      <c r="C1618" s="113">
        <v>284.3</v>
      </c>
      <c r="D1618" s="113">
        <v>286.75</v>
      </c>
      <c r="E1618" s="113">
        <v>278.3</v>
      </c>
      <c r="F1618" s="113">
        <v>281.64999999999998</v>
      </c>
      <c r="G1618" s="113">
        <v>281.05</v>
      </c>
      <c r="H1618" s="113">
        <v>281.45</v>
      </c>
      <c r="I1618" s="113">
        <v>38751</v>
      </c>
      <c r="J1618" s="113">
        <v>10952246.15</v>
      </c>
      <c r="K1618" s="115">
        <v>43529</v>
      </c>
      <c r="L1618" s="113">
        <v>2373</v>
      </c>
      <c r="M1618" s="113" t="s">
        <v>1805</v>
      </c>
    </row>
    <row r="1619" spans="1:13">
      <c r="A1619" s="113" t="s">
        <v>3466</v>
      </c>
      <c r="B1619" s="113" t="s">
        <v>3181</v>
      </c>
      <c r="C1619" s="113">
        <v>1.95</v>
      </c>
      <c r="D1619" s="113">
        <v>1.95</v>
      </c>
      <c r="E1619" s="113">
        <v>1.95</v>
      </c>
      <c r="F1619" s="113">
        <v>1.95</v>
      </c>
      <c r="G1619" s="113">
        <v>1.95</v>
      </c>
      <c r="H1619" s="113">
        <v>2.0499999999999998</v>
      </c>
      <c r="I1619" s="113">
        <v>4874</v>
      </c>
      <c r="J1619" s="113">
        <v>9504.2999999999993</v>
      </c>
      <c r="K1619" s="115">
        <v>43529</v>
      </c>
      <c r="L1619" s="113">
        <v>12</v>
      </c>
      <c r="M1619" s="113" t="s">
        <v>3467</v>
      </c>
    </row>
    <row r="1620" spans="1:13">
      <c r="A1620" s="113" t="s">
        <v>1806</v>
      </c>
      <c r="B1620" s="113" t="s">
        <v>383</v>
      </c>
      <c r="C1620" s="113">
        <v>267.89999999999998</v>
      </c>
      <c r="D1620" s="113">
        <v>280</v>
      </c>
      <c r="E1620" s="113">
        <v>264</v>
      </c>
      <c r="F1620" s="113">
        <v>276.64999999999998</v>
      </c>
      <c r="G1620" s="113">
        <v>279.5</v>
      </c>
      <c r="H1620" s="113">
        <v>265.25</v>
      </c>
      <c r="I1620" s="113">
        <v>247714</v>
      </c>
      <c r="J1620" s="113">
        <v>67568122.950000003</v>
      </c>
      <c r="K1620" s="115">
        <v>43529</v>
      </c>
      <c r="L1620" s="113">
        <v>6206</v>
      </c>
      <c r="M1620" s="113" t="s">
        <v>1807</v>
      </c>
    </row>
    <row r="1621" spans="1:13">
      <c r="A1621" s="113" t="s">
        <v>1808</v>
      </c>
      <c r="B1621" s="113" t="s">
        <v>383</v>
      </c>
      <c r="C1621" s="113">
        <v>43</v>
      </c>
      <c r="D1621" s="113">
        <v>45.4</v>
      </c>
      <c r="E1621" s="113">
        <v>42.65</v>
      </c>
      <c r="F1621" s="113">
        <v>44.5</v>
      </c>
      <c r="G1621" s="113">
        <v>44.7</v>
      </c>
      <c r="H1621" s="113">
        <v>43.55</v>
      </c>
      <c r="I1621" s="113">
        <v>2280</v>
      </c>
      <c r="J1621" s="113">
        <v>102189.3</v>
      </c>
      <c r="K1621" s="115">
        <v>43529</v>
      </c>
      <c r="L1621" s="113">
        <v>39</v>
      </c>
      <c r="M1621" s="113" t="s">
        <v>1809</v>
      </c>
    </row>
    <row r="1622" spans="1:13">
      <c r="A1622" s="113" t="s">
        <v>3396</v>
      </c>
      <c r="B1622" s="113" t="s">
        <v>383</v>
      </c>
      <c r="C1622" s="113">
        <v>70.7</v>
      </c>
      <c r="D1622" s="113">
        <v>76</v>
      </c>
      <c r="E1622" s="113">
        <v>70.7</v>
      </c>
      <c r="F1622" s="113">
        <v>73.7</v>
      </c>
      <c r="G1622" s="113">
        <v>74.400000000000006</v>
      </c>
      <c r="H1622" s="113">
        <v>73.349999999999994</v>
      </c>
      <c r="I1622" s="113">
        <v>13132</v>
      </c>
      <c r="J1622" s="113">
        <v>973720.2</v>
      </c>
      <c r="K1622" s="115">
        <v>43529</v>
      </c>
      <c r="L1622" s="113">
        <v>244</v>
      </c>
      <c r="M1622" s="113" t="s">
        <v>3397</v>
      </c>
    </row>
    <row r="1623" spans="1:13">
      <c r="A1623" s="113" t="s">
        <v>3468</v>
      </c>
      <c r="B1623" s="113" t="s">
        <v>3181</v>
      </c>
      <c r="C1623" s="113">
        <v>0.7</v>
      </c>
      <c r="D1623" s="113">
        <v>0.75</v>
      </c>
      <c r="E1623" s="113">
        <v>0.7</v>
      </c>
      <c r="F1623" s="113">
        <v>0.75</v>
      </c>
      <c r="G1623" s="113">
        <v>0.75</v>
      </c>
      <c r="H1623" s="113">
        <v>0.7</v>
      </c>
      <c r="I1623" s="113">
        <v>9637</v>
      </c>
      <c r="J1623" s="113">
        <v>6921.4</v>
      </c>
      <c r="K1623" s="115">
        <v>43529</v>
      </c>
      <c r="L1623" s="113">
        <v>12</v>
      </c>
      <c r="M1623" s="113" t="s">
        <v>3469</v>
      </c>
    </row>
    <row r="1624" spans="1:13">
      <c r="A1624" s="113" t="s">
        <v>2511</v>
      </c>
      <c r="B1624" s="113" t="s">
        <v>383</v>
      </c>
      <c r="C1624" s="113">
        <v>38.1</v>
      </c>
      <c r="D1624" s="113">
        <v>42.05</v>
      </c>
      <c r="E1624" s="113">
        <v>38.1</v>
      </c>
      <c r="F1624" s="113">
        <v>42.05</v>
      </c>
      <c r="G1624" s="113">
        <v>42.05</v>
      </c>
      <c r="H1624" s="113">
        <v>35.049999999999997</v>
      </c>
      <c r="I1624" s="113">
        <v>70755</v>
      </c>
      <c r="J1624" s="113">
        <v>2926536.05</v>
      </c>
      <c r="K1624" s="115">
        <v>43529</v>
      </c>
      <c r="L1624" s="113">
        <v>464</v>
      </c>
      <c r="M1624" s="113" t="s">
        <v>2512</v>
      </c>
    </row>
    <row r="1625" spans="1:13">
      <c r="A1625" s="113" t="s">
        <v>164</v>
      </c>
      <c r="B1625" s="113" t="s">
        <v>383</v>
      </c>
      <c r="C1625" s="113">
        <v>236</v>
      </c>
      <c r="D1625" s="113">
        <v>240.75</v>
      </c>
      <c r="E1625" s="113">
        <v>234.5</v>
      </c>
      <c r="F1625" s="113">
        <v>237.45</v>
      </c>
      <c r="G1625" s="113">
        <v>237.1</v>
      </c>
      <c r="H1625" s="113">
        <v>237.6</v>
      </c>
      <c r="I1625" s="113">
        <v>30848699</v>
      </c>
      <c r="J1625" s="113">
        <v>7352071912.8000002</v>
      </c>
      <c r="K1625" s="115">
        <v>43529</v>
      </c>
      <c r="L1625" s="113">
        <v>208235</v>
      </c>
      <c r="M1625" s="113" t="s">
        <v>2194</v>
      </c>
    </row>
    <row r="1626" spans="1:13">
      <c r="A1626" s="113" t="s">
        <v>165</v>
      </c>
      <c r="B1626" s="113" t="s">
        <v>383</v>
      </c>
      <c r="C1626" s="113">
        <v>484.9</v>
      </c>
      <c r="D1626" s="113">
        <v>487.3</v>
      </c>
      <c r="E1626" s="113">
        <v>479.55</v>
      </c>
      <c r="F1626" s="113">
        <v>484.45</v>
      </c>
      <c r="G1626" s="113">
        <v>482.4</v>
      </c>
      <c r="H1626" s="113">
        <v>486.35</v>
      </c>
      <c r="I1626" s="113">
        <v>4576304</v>
      </c>
      <c r="J1626" s="113">
        <v>2210125852.8499999</v>
      </c>
      <c r="K1626" s="115">
        <v>43529</v>
      </c>
      <c r="L1626" s="113">
        <v>80358</v>
      </c>
      <c r="M1626" s="113" t="s">
        <v>1810</v>
      </c>
    </row>
    <row r="1627" spans="1:13">
      <c r="A1627" s="113" t="s">
        <v>1811</v>
      </c>
      <c r="B1627" s="113" t="s">
        <v>383</v>
      </c>
      <c r="C1627" s="113">
        <v>30.7</v>
      </c>
      <c r="D1627" s="113">
        <v>31.8</v>
      </c>
      <c r="E1627" s="113">
        <v>30.35</v>
      </c>
      <c r="F1627" s="113">
        <v>31.4</v>
      </c>
      <c r="G1627" s="113">
        <v>31.3</v>
      </c>
      <c r="H1627" s="113">
        <v>30.7</v>
      </c>
      <c r="I1627" s="113">
        <v>236904</v>
      </c>
      <c r="J1627" s="113">
        <v>7426141.4500000002</v>
      </c>
      <c r="K1627" s="115">
        <v>43529</v>
      </c>
      <c r="L1627" s="113">
        <v>1259</v>
      </c>
      <c r="M1627" s="113" t="s">
        <v>1812</v>
      </c>
    </row>
    <row r="1628" spans="1:13">
      <c r="A1628" s="113" t="s">
        <v>1813</v>
      </c>
      <c r="B1628" s="113" t="s">
        <v>383</v>
      </c>
      <c r="C1628" s="113">
        <v>17.399999999999999</v>
      </c>
      <c r="D1628" s="113">
        <v>17.850000000000001</v>
      </c>
      <c r="E1628" s="113">
        <v>17.05</v>
      </c>
      <c r="F1628" s="113">
        <v>17.850000000000001</v>
      </c>
      <c r="G1628" s="113">
        <v>17.850000000000001</v>
      </c>
      <c r="H1628" s="113">
        <v>17</v>
      </c>
      <c r="I1628" s="113">
        <v>2001113</v>
      </c>
      <c r="J1628" s="113">
        <v>35166027.350000001</v>
      </c>
      <c r="K1628" s="115">
        <v>43529</v>
      </c>
      <c r="L1628" s="113">
        <v>2661</v>
      </c>
      <c r="M1628" s="113" t="s">
        <v>2242</v>
      </c>
    </row>
    <row r="1629" spans="1:13">
      <c r="A1629" s="113" t="s">
        <v>3322</v>
      </c>
      <c r="B1629" s="113" t="s">
        <v>3181</v>
      </c>
      <c r="C1629" s="113">
        <v>0.65</v>
      </c>
      <c r="D1629" s="113">
        <v>0.65</v>
      </c>
      <c r="E1629" s="113">
        <v>0.55000000000000004</v>
      </c>
      <c r="F1629" s="113">
        <v>0.6</v>
      </c>
      <c r="G1629" s="113">
        <v>0.6</v>
      </c>
      <c r="H1629" s="113">
        <v>0.6</v>
      </c>
      <c r="I1629" s="113">
        <v>138074</v>
      </c>
      <c r="J1629" s="113">
        <v>83122.55</v>
      </c>
      <c r="K1629" s="115">
        <v>43529</v>
      </c>
      <c r="L1629" s="113">
        <v>78</v>
      </c>
      <c r="M1629" s="113" t="s">
        <v>3323</v>
      </c>
    </row>
    <row r="1630" spans="1:13">
      <c r="A1630" s="113" t="s">
        <v>3400</v>
      </c>
      <c r="B1630" s="113" t="s">
        <v>383</v>
      </c>
      <c r="C1630" s="113">
        <v>42.2</v>
      </c>
      <c r="D1630" s="113">
        <v>45.8</v>
      </c>
      <c r="E1630" s="113">
        <v>41</v>
      </c>
      <c r="F1630" s="113">
        <v>45.8</v>
      </c>
      <c r="G1630" s="113">
        <v>45.8</v>
      </c>
      <c r="H1630" s="113">
        <v>42.2</v>
      </c>
      <c r="I1630" s="113">
        <v>607</v>
      </c>
      <c r="J1630" s="113">
        <v>27404.1</v>
      </c>
      <c r="K1630" s="115">
        <v>43529</v>
      </c>
      <c r="L1630" s="113">
        <v>15</v>
      </c>
      <c r="M1630" s="113" t="s">
        <v>3401</v>
      </c>
    </row>
    <row r="1631" spans="1:13">
      <c r="A1631" s="113" t="s">
        <v>1814</v>
      </c>
      <c r="B1631" s="113" t="s">
        <v>383</v>
      </c>
      <c r="C1631" s="113">
        <v>202.95</v>
      </c>
      <c r="D1631" s="113">
        <v>206.8</v>
      </c>
      <c r="E1631" s="113">
        <v>200</v>
      </c>
      <c r="F1631" s="113">
        <v>205.25</v>
      </c>
      <c r="G1631" s="113">
        <v>205.1</v>
      </c>
      <c r="H1631" s="113">
        <v>201.2</v>
      </c>
      <c r="I1631" s="113">
        <v>113339</v>
      </c>
      <c r="J1631" s="113">
        <v>23078941.050000001</v>
      </c>
      <c r="K1631" s="115">
        <v>43529</v>
      </c>
      <c r="L1631" s="113">
        <v>6650</v>
      </c>
      <c r="M1631" s="113" t="s">
        <v>2778</v>
      </c>
    </row>
    <row r="1632" spans="1:13">
      <c r="A1632" s="113" t="s">
        <v>1815</v>
      </c>
      <c r="B1632" s="113" t="s">
        <v>383</v>
      </c>
      <c r="C1632" s="113">
        <v>71.650000000000006</v>
      </c>
      <c r="D1632" s="113">
        <v>74.5</v>
      </c>
      <c r="E1632" s="113">
        <v>70.25</v>
      </c>
      <c r="F1632" s="113">
        <v>73.849999999999994</v>
      </c>
      <c r="G1632" s="113">
        <v>74.400000000000006</v>
      </c>
      <c r="H1632" s="113">
        <v>71.099999999999994</v>
      </c>
      <c r="I1632" s="113">
        <v>77554</v>
      </c>
      <c r="J1632" s="113">
        <v>5686403.0999999996</v>
      </c>
      <c r="K1632" s="115">
        <v>43529</v>
      </c>
      <c r="L1632" s="113">
        <v>970</v>
      </c>
      <c r="M1632" s="113" t="s">
        <v>1816</v>
      </c>
    </row>
    <row r="1633" spans="1:13">
      <c r="A1633" s="113" t="s">
        <v>1817</v>
      </c>
      <c r="B1633" s="113" t="s">
        <v>383</v>
      </c>
      <c r="C1633" s="113">
        <v>4.5</v>
      </c>
      <c r="D1633" s="113">
        <v>5.2</v>
      </c>
      <c r="E1633" s="113">
        <v>4.4000000000000004</v>
      </c>
      <c r="F1633" s="113">
        <v>5.15</v>
      </c>
      <c r="G1633" s="113">
        <v>5.2</v>
      </c>
      <c r="H1633" s="113">
        <v>4.5</v>
      </c>
      <c r="I1633" s="113">
        <v>86874</v>
      </c>
      <c r="J1633" s="113">
        <v>426230.4</v>
      </c>
      <c r="K1633" s="115">
        <v>43529</v>
      </c>
      <c r="L1633" s="113">
        <v>224</v>
      </c>
      <c r="M1633" s="113" t="s">
        <v>1818</v>
      </c>
    </row>
    <row r="1634" spans="1:13">
      <c r="A1634" s="113" t="s">
        <v>1893</v>
      </c>
      <c r="B1634" s="113" t="s">
        <v>383</v>
      </c>
      <c r="C1634" s="113">
        <v>189.4</v>
      </c>
      <c r="D1634" s="113">
        <v>207.8</v>
      </c>
      <c r="E1634" s="113">
        <v>181.1</v>
      </c>
      <c r="F1634" s="113">
        <v>197.15</v>
      </c>
      <c r="G1634" s="113">
        <v>194</v>
      </c>
      <c r="H1634" s="113">
        <v>191.45</v>
      </c>
      <c r="I1634" s="113">
        <v>115796</v>
      </c>
      <c r="J1634" s="113">
        <v>22532325.800000001</v>
      </c>
      <c r="K1634" s="115">
        <v>43529</v>
      </c>
      <c r="L1634" s="113">
        <v>2011</v>
      </c>
      <c r="M1634" s="113" t="s">
        <v>1894</v>
      </c>
    </row>
    <row r="1635" spans="1:13">
      <c r="A1635" s="113" t="s">
        <v>2525</v>
      </c>
      <c r="B1635" s="113" t="s">
        <v>383</v>
      </c>
      <c r="C1635" s="113">
        <v>37.549999999999997</v>
      </c>
      <c r="D1635" s="113">
        <v>38.450000000000003</v>
      </c>
      <c r="E1635" s="113">
        <v>37.549999999999997</v>
      </c>
      <c r="F1635" s="113">
        <v>38.35</v>
      </c>
      <c r="G1635" s="113">
        <v>38.35</v>
      </c>
      <c r="H1635" s="113">
        <v>35.1</v>
      </c>
      <c r="I1635" s="113">
        <v>106</v>
      </c>
      <c r="J1635" s="113">
        <v>4002.3</v>
      </c>
      <c r="K1635" s="115">
        <v>43529</v>
      </c>
      <c r="L1635" s="113">
        <v>9</v>
      </c>
      <c r="M1635" s="113" t="s">
        <v>2526</v>
      </c>
    </row>
    <row r="1636" spans="1:13">
      <c r="A1636" s="113" t="s">
        <v>1819</v>
      </c>
      <c r="B1636" s="113" t="s">
        <v>383</v>
      </c>
      <c r="C1636" s="113">
        <v>180.9</v>
      </c>
      <c r="D1636" s="113">
        <v>206.9</v>
      </c>
      <c r="E1636" s="113">
        <v>179.4</v>
      </c>
      <c r="F1636" s="113">
        <v>186.35</v>
      </c>
      <c r="G1636" s="113">
        <v>184.85</v>
      </c>
      <c r="H1636" s="113">
        <v>179.1</v>
      </c>
      <c r="I1636" s="113">
        <v>541549</v>
      </c>
      <c r="J1636" s="113">
        <v>104360453.75</v>
      </c>
      <c r="K1636" s="115">
        <v>43529</v>
      </c>
      <c r="L1636" s="113">
        <v>9839</v>
      </c>
      <c r="M1636" s="113" t="s">
        <v>1820</v>
      </c>
    </row>
    <row r="1637" spans="1:13">
      <c r="A1637" s="113" t="s">
        <v>1821</v>
      </c>
      <c r="B1637" s="113" t="s">
        <v>383</v>
      </c>
      <c r="C1637" s="113">
        <v>104.75</v>
      </c>
      <c r="D1637" s="113">
        <v>115.7</v>
      </c>
      <c r="E1637" s="113">
        <v>104</v>
      </c>
      <c r="F1637" s="113">
        <v>109.9</v>
      </c>
      <c r="G1637" s="113">
        <v>110</v>
      </c>
      <c r="H1637" s="113">
        <v>103.75</v>
      </c>
      <c r="I1637" s="113">
        <v>262723</v>
      </c>
      <c r="J1637" s="113">
        <v>29200508.199999999</v>
      </c>
      <c r="K1637" s="115">
        <v>43529</v>
      </c>
      <c r="L1637" s="113">
        <v>3305</v>
      </c>
      <c r="M1637" s="113" t="s">
        <v>1822</v>
      </c>
    </row>
    <row r="1638" spans="1:13">
      <c r="A1638" s="113" t="s">
        <v>1823</v>
      </c>
      <c r="B1638" s="113" t="s">
        <v>383</v>
      </c>
      <c r="C1638" s="113">
        <v>1265</v>
      </c>
      <c r="D1638" s="113">
        <v>1274</v>
      </c>
      <c r="E1638" s="113">
        <v>1236</v>
      </c>
      <c r="F1638" s="113">
        <v>1270.3499999999999</v>
      </c>
      <c r="G1638" s="113">
        <v>1274</v>
      </c>
      <c r="H1638" s="113">
        <v>1252.25</v>
      </c>
      <c r="I1638" s="113">
        <v>35388</v>
      </c>
      <c r="J1638" s="113">
        <v>44771699.899999999</v>
      </c>
      <c r="K1638" s="115">
        <v>43529</v>
      </c>
      <c r="L1638" s="113">
        <v>820</v>
      </c>
      <c r="M1638" s="113" t="s">
        <v>1824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2019-03-06T02:44:19Z</dcterms:modified>
</cp:coreProperties>
</file>