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F&amp;O)'!$S$1:$S$332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1" i="7"/>
  <c r="M21" s="1"/>
  <c r="L76"/>
  <c r="M76" s="1"/>
  <c r="P20"/>
  <c r="L54"/>
  <c r="M54" s="1"/>
  <c r="M41"/>
  <c r="L42"/>
  <c r="L41"/>
  <c r="L13"/>
  <c r="M13" s="1"/>
  <c r="L52"/>
  <c r="M52" s="1"/>
  <c r="L75"/>
  <c r="M75" s="1"/>
  <c r="L11"/>
  <c r="M11" s="1"/>
  <c r="L17"/>
  <c r="M17" s="1"/>
  <c r="L16"/>
  <c r="M16" s="1"/>
  <c r="L33"/>
  <c r="M33" s="1"/>
  <c r="L74"/>
  <c r="M74" s="1"/>
  <c r="L53"/>
  <c r="M53" s="1"/>
  <c r="L14"/>
  <c r="M14" s="1"/>
  <c r="P18" l="1"/>
  <c r="P19"/>
  <c r="P15"/>
  <c r="L199"/>
  <c r="M199" s="1"/>
  <c r="F12"/>
  <c r="L12" s="1"/>
  <c r="M12" s="1"/>
  <c r="L197"/>
  <c r="M197" s="1"/>
  <c r="L196" l="1"/>
  <c r="M196" s="1"/>
  <c r="L146" l="1"/>
  <c r="M146" s="1"/>
  <c r="L130"/>
  <c r="M130" s="1"/>
  <c r="P51" l="1"/>
  <c r="L189"/>
  <c r="M189" s="1"/>
  <c r="N7"/>
  <c r="L201"/>
  <c r="M201" s="1"/>
  <c r="L202"/>
  <c r="M202" s="1"/>
  <c r="P10"/>
  <c r="L187"/>
  <c r="M187" s="1"/>
  <c r="K55" i="14" l="1"/>
  <c r="L55" s="1"/>
  <c r="K57" l="1"/>
  <c r="L57" s="1"/>
  <c r="K58"/>
  <c r="L58" s="1"/>
  <c r="K56" l="1"/>
  <c r="L56" s="1"/>
  <c r="K54"/>
  <c r="L54" s="1"/>
  <c r="L53"/>
  <c r="K53"/>
  <c r="L194" i="7"/>
  <c r="M194" s="1"/>
  <c r="K52" i="14"/>
  <c r="L52" s="1"/>
  <c r="K51" l="1"/>
  <c r="L51" s="1"/>
  <c r="K49"/>
  <c r="L49" s="1"/>
  <c r="K50"/>
  <c r="L50" s="1"/>
  <c r="L184" i="7"/>
  <c r="M184" s="1"/>
  <c r="L200"/>
  <c r="M200" s="1"/>
  <c r="K47" i="14"/>
  <c r="L47" s="1"/>
  <c r="K48"/>
  <c r="L48" s="1"/>
  <c r="K45"/>
  <c r="L45" s="1"/>
  <c r="K46"/>
  <c r="L46" s="1"/>
  <c r="L157" i="7"/>
  <c r="M157" s="1"/>
  <c r="L195"/>
  <c r="M195" s="1"/>
  <c r="K44" i="14"/>
  <c r="L44" s="1"/>
  <c r="L181" i="7" l="1"/>
  <c r="M181" s="1"/>
  <c r="L190"/>
  <c r="M190" s="1"/>
  <c r="L198"/>
  <c r="M198" s="1"/>
  <c r="L186" l="1"/>
  <c r="M186" s="1"/>
  <c r="L144"/>
  <c r="M144" s="1"/>
  <c r="K43" i="14"/>
  <c r="L43" s="1"/>
  <c r="K41"/>
  <c r="L41" s="1"/>
  <c r="L109" i="7"/>
  <c r="M109" s="1"/>
  <c r="K42" i="14"/>
  <c r="L42" s="1"/>
  <c r="L188" i="7" l="1"/>
  <c r="M188" s="1"/>
  <c r="K40" i="14"/>
  <c r="L40" s="1"/>
  <c r="L193" i="7"/>
  <c r="M193" s="1"/>
  <c r="L172"/>
  <c r="M172" s="1"/>
  <c r="K39" i="14"/>
  <c r="L39" s="1"/>
  <c r="L126" i="7" l="1"/>
  <c r="M126" s="1"/>
  <c r="K38" i="14"/>
  <c r="L38" s="1"/>
  <c r="L192" i="7" l="1"/>
  <c r="M192" s="1"/>
  <c r="K37" i="14"/>
  <c r="L37" s="1"/>
  <c r="K36" l="1"/>
  <c r="L36" s="1"/>
  <c r="K35"/>
  <c r="L35" s="1"/>
  <c r="L191" i="7"/>
  <c r="M191" s="1"/>
  <c r="K34" i="14"/>
  <c r="L34" s="1"/>
  <c r="K33"/>
  <c r="L33" s="1"/>
  <c r="K32"/>
  <c r="L32" s="1"/>
  <c r="K30"/>
  <c r="L30" s="1"/>
  <c r="K28"/>
  <c r="L28" s="1"/>
  <c r="L177" i="7"/>
  <c r="M17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54" i="7"/>
  <c r="M154" s="1"/>
  <c r="L185"/>
  <c r="M185" s="1"/>
  <c r="L179"/>
  <c r="M17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2" i="7" l="1"/>
  <c r="M182" s="1"/>
  <c r="L178"/>
  <c r="M178" s="1"/>
  <c r="L176"/>
  <c r="M176" s="1"/>
  <c r="L175"/>
  <c r="M175" s="1"/>
  <c r="L174"/>
  <c r="M174" s="1"/>
  <c r="L173"/>
  <c r="M173" s="1"/>
  <c r="L170"/>
  <c r="M170" s="1"/>
  <c r="L169"/>
  <c r="M169" s="1"/>
  <c r="L168"/>
  <c r="M168" s="1"/>
  <c r="L166"/>
  <c r="M166" s="1"/>
  <c r="L165"/>
  <c r="M165" s="1"/>
  <c r="L164"/>
  <c r="M164" s="1"/>
  <c r="L163"/>
  <c r="M163" s="1"/>
  <c r="L162"/>
  <c r="M162" s="1"/>
  <c r="L161"/>
  <c r="M161" s="1"/>
  <c r="L160"/>
  <c r="M160" s="1"/>
  <c r="L156"/>
  <c r="M156" s="1"/>
  <c r="L155"/>
  <c r="M155" s="1"/>
  <c r="L153"/>
  <c r="M153" s="1"/>
  <c r="L150"/>
  <c r="M150" s="1"/>
  <c r="L149"/>
  <c r="M149" s="1"/>
  <c r="L148"/>
  <c r="M148" s="1"/>
  <c r="L147"/>
  <c r="M147" s="1"/>
  <c r="L143"/>
  <c r="M143" s="1"/>
  <c r="L142"/>
  <c r="M142" s="1"/>
  <c r="L141"/>
  <c r="M141" s="1"/>
  <c r="L140"/>
  <c r="M140" s="1"/>
  <c r="L139"/>
  <c r="M139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29"/>
  <c r="M129" s="1"/>
  <c r="L127"/>
  <c r="M127" s="1"/>
  <c r="L125"/>
  <c r="M125" s="1"/>
  <c r="L124"/>
  <c r="M124" s="1"/>
  <c r="H123"/>
  <c r="L123" s="1"/>
  <c r="M123" s="1"/>
  <c r="F122"/>
  <c r="L122" s="1"/>
  <c r="M122" s="1"/>
  <c r="L121"/>
  <c r="M121" s="1"/>
  <c r="L119"/>
  <c r="M119" s="1"/>
  <c r="L117"/>
  <c r="M117" s="1"/>
  <c r="L116"/>
  <c r="M116" s="1"/>
  <c r="L115"/>
  <c r="M115" s="1"/>
  <c r="L114"/>
  <c r="M114" s="1"/>
  <c r="L113"/>
  <c r="M113" s="1"/>
  <c r="L112"/>
  <c r="M112" s="1"/>
  <c r="L111"/>
  <c r="M111" s="1"/>
  <c r="L110"/>
  <c r="M110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9"/>
  <c r="M99" s="1"/>
  <c r="L98"/>
  <c r="M98" s="1"/>
  <c r="L97"/>
  <c r="M97" s="1"/>
  <c r="A97"/>
  <c r="A98" s="1"/>
  <c r="A99" s="1"/>
  <c r="A100" s="1"/>
  <c r="A101" s="1"/>
  <c r="A102" s="1"/>
  <c r="A103" s="1"/>
  <c r="L96"/>
  <c r="M96" s="1"/>
  <c r="L95"/>
  <c r="M95" s="1"/>
  <c r="A106" l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04"/>
  <c r="A105" s="1"/>
  <c r="L6" i="2" l="1"/>
  <c r="D7" i="6"/>
  <c r="K6" i="4"/>
  <c r="K6" i="3"/>
</calcChain>
</file>

<file path=xl/sharedStrings.xml><?xml version="1.0" encoding="utf-8"?>
<sst xmlns="http://schemas.openxmlformats.org/spreadsheetml/2006/main" count="6799" uniqueCount="3211">
  <si>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</si>
  <si>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</si>
  <si>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</si>
  <si>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</si>
  <si>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</si>
  <si>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</si>
  <si>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</si>
  <si>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</si>
  <si>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</si>
  <si>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</si>
  <si>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</si>
  <si>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</si>
  <si>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</si>
  <si>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</si>
  <si>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</si>
  <si>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</si>
  <si>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</si>
  <si>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</si>
  <si>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</si>
  <si>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</si>
  <si>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</si>
  <si>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</si>
  <si>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</si>
  <si>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</si>
  <si>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</si>
  <si>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</si>
  <si>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</si>
  <si>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</si>
  <si>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</si>
  <si>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</si>
  <si>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</si>
  <si>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</si>
  <si>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</si>
  <si>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</si>
  <si>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</si>
  <si>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</si>
  <si>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</si>
  <si>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</si>
  <si>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</si>
  <si>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</si>
  <si>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</si>
  <si>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</si>
  <si>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</si>
  <si>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</si>
  <si>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</si>
  <si>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</si>
  <si>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</si>
  <si>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</si>
  <si>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</si>
  <si>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</si>
  <si>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</si>
  <si>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</si>
  <si>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</si>
  <si>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</si>
  <si>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</si>
  <si>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</si>
  <si>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</si>
  <si>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</si>
  <si>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</si>
  <si>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</si>
  <si>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</si>
  <si>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</si>
  <si>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</si>
  <si>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</si>
  <si>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</si>
  <si>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</si>
  <si>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</si>
  <si>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</si>
  <si>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</si>
  <si>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</si>
  <si>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</si>
  <si>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</si>
  <si>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</si>
  <si>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</si>
  <si>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</si>
  <si>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</si>
  <si>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</si>
  <si>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</si>
  <si>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</si>
  <si>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</si>
  <si>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</si>
  <si>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</si>
  <si>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</si>
  <si>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</si>
  <si>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</si>
  <si>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</si>
  <si>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</si>
  <si>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</si>
  <si>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</si>
  <si>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</si>
  <si>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</si>
  <si>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</si>
  <si>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</si>
  <si>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</si>
  <si>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</si>
  <si>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</si>
  <si>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</si>
  <si>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</si>
  <si>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</si>
  <si>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</si>
  <si>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</si>
  <si>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</si>
  <si>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</si>
  <si>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</si>
  <si>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</si>
  <si>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</si>
  <si>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</si>
  <si>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</si>
  <si>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</si>
  <si>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</si>
  <si>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</si>
  <si>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</si>
  <si>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</si>
  <si>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</si>
  <si>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</si>
  <si>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</si>
  <si>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</si>
  <si>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</si>
  <si>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</si>
  <si>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</si>
  <si>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</si>
  <si>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</si>
  <si>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</si>
  <si>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</si>
  <si>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</si>
  <si>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</si>
  <si>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</si>
  <si>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</si>
  <si>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</si>
  <si>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</si>
  <si>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</si>
  <si>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</si>
  <si>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</si>
  <si>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</si>
  <si>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</si>
  <si>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</si>
  <si>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</si>
  <si>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</si>
  <si>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</si>
  <si>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</si>
  <si>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</si>
  <si>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</si>
  <si>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</si>
  <si>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</si>
  <si>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</si>
  <si>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</si>
  <si>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</si>
  <si>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</si>
  <si>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</si>
  <si>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</si>
  <si>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</si>
  <si>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</si>
  <si>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</si>
  <si>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</si>
  <si>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</si>
  <si>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</si>
  <si>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</si>
  <si>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</si>
  <si>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</si>
  <si>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</si>
  <si>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</si>
  <si>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</si>
  <si>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</si>
  <si>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</si>
  <si>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</si>
  <si>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</si>
  <si>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</si>
  <si>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</si>
  <si>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</si>
  <si>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</si>
  <si>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</si>
  <si>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</si>
  <si>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</si>
  <si>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</si>
  <si>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</si>
  <si>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</si>
  <si>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</si>
  <si>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</si>
  <si>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</si>
  <si>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</si>
  <si>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</si>
  <si>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</si>
  <si>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</si>
  <si>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</si>
  <si>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</si>
  <si>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</si>
  <si>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</si>
  <si>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</si>
  <si>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</si>
  <si>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</si>
  <si>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</si>
  <si>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</si>
  <si>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</si>
  <si>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</si>
  <si>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</si>
  <si>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</si>
  <si>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</si>
  <si>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</si>
  <si>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</si>
  <si>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</si>
  <si>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</si>
  <si>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</si>
  <si>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</si>
  <si>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</si>
  <si>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</si>
  <si>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</si>
  <si>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</si>
  <si>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</si>
  <si>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</si>
  <si>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</si>
  <si>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</si>
  <si>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</si>
  <si>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</si>
  <si>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</si>
  <si>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</si>
  <si>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</si>
  <si>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</si>
  <si>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</si>
  <si>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</si>
  <si>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</si>
  <si>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</si>
  <si>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</si>
  <si>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</si>
  <si>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</si>
  <si>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</si>
  <si>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</si>
  <si>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</si>
  <si>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</si>
  <si>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</si>
  <si>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</si>
  <si>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</si>
  <si>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</si>
  <si>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</si>
  <si>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</si>
  <si>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</si>
  <si>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</si>
  <si>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</si>
  <si>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</si>
  <si>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</si>
  <si>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</si>
  <si>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</si>
  <si>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</si>
  <si>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</si>
  <si>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</si>
  <si>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</si>
  <si>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</si>
  <si>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</si>
  <si>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</si>
  <si>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</si>
  <si>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</si>
  <si>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</si>
  <si>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</si>
  <si>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</si>
  <si>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</si>
  <si>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</si>
  <si>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</si>
  <si>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</si>
  <si>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</si>
  <si>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</si>
  <si>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</si>
  <si>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</si>
  <si>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</si>
  <si>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</si>
  <si>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</si>
  <si>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</si>
  <si>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</si>
  <si>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</si>
  <si>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</si>
  <si>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</si>
  <si>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</si>
  <si>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</si>
  <si>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</si>
  <si>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</si>
  <si>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</si>
  <si>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</si>
  <si>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</si>
  <si>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</si>
  <si>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</si>
  <si>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</si>
  <si>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</si>
  <si>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</si>
  <si>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</si>
  <si>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</si>
  <si>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</si>
  <si>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</si>
  <si>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</si>
  <si>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</si>
  <si>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</si>
  <si>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</si>
  <si>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</si>
  <si>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</si>
  <si>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</si>
  <si>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</si>
  <si>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</si>
  <si>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</si>
  <si>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</si>
  <si>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</si>
  <si>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</si>
  <si>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</si>
  <si>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</si>
  <si>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</si>
  <si>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</si>
  <si>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</si>
  <si>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</si>
  <si>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</si>
  <si>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</si>
  <si>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</si>
  <si>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</si>
  <si>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</si>
  <si>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</si>
  <si>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</si>
  <si>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</si>
  <si>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</si>
  <si>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</si>
  <si>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</si>
  <si>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</si>
  <si>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</si>
  <si>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</si>
  <si>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</si>
  <si>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</si>
  <si>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</si>
  <si>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</si>
  <si>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</si>
  <si>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</si>
  <si>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</si>
  <si>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</si>
  <si>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</si>
  <si>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</si>
  <si>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</si>
  <si>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</si>
  <si>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</si>
  <si>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</si>
  <si>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</si>
  <si>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</si>
  <si>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</si>
  <si>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</si>
  <si>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</si>
  <si>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</si>
  <si>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</si>
  <si>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</si>
  <si>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</si>
  <si>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</si>
  <si>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</si>
  <si>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</si>
  <si>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</si>
  <si>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</si>
  <si>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</si>
  <si>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</si>
  <si>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</si>
  <si>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</si>
  <si>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</si>
  <si>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</si>
  <si>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</si>
  <si>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</si>
  <si>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</si>
  <si>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</si>
  <si>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</si>
  <si>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</si>
  <si>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</si>
  <si>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</si>
  <si>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</si>
  <si>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</si>
  <si>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</si>
  <si>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</si>
  <si>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</si>
  <si>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</si>
  <si>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</si>
  <si>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</si>
  <si>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</si>
  <si>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</si>
  <si>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</si>
  <si>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</si>
  <si>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</si>
  <si>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</si>
  <si>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</si>
  <si>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</si>
  <si>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</si>
  <si>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</si>
  <si>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</si>
  <si>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</si>
  <si>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</si>
  <si>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</si>
  <si>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</si>
  <si>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</si>
  <si>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</si>
  <si>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</si>
  <si>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</si>
  <si>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</si>
  <si>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</si>
  <si>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</si>
  <si>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</si>
  <si>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</si>
  <si>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</si>
  <si>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</si>
  <si>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</si>
  <si>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</si>
  <si>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</si>
  <si>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</si>
  <si>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</si>
  <si>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</si>
  <si>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</si>
  <si>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</si>
  <si>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</si>
  <si>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</si>
  <si>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</si>
  <si>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</si>
  <si>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</si>
  <si>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</si>
  <si>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</si>
  <si>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</si>
  <si>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</si>
  <si>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</si>
  <si>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</si>
  <si>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</si>
  <si>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</si>
  <si>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</si>
  <si>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</si>
  <si>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</si>
  <si>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</si>
  <si>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</si>
  <si>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</si>
  <si>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</si>
  <si>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</si>
  <si>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</si>
  <si>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</si>
  <si>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</si>
  <si>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</si>
  <si>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</si>
  <si>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</si>
  <si>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</si>
  <si>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</si>
  <si>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</si>
  <si>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</si>
  <si>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</si>
  <si>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</si>
  <si>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</si>
  <si>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</si>
  <si>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</si>
  <si>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</si>
  <si>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</si>
  <si>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</si>
  <si>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</si>
  <si>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</si>
  <si>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</si>
  <si>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</si>
  <si>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</si>
  <si>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</si>
  <si>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</si>
  <si>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</si>
  <si>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</si>
  <si>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</si>
  <si>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</si>
  <si>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</si>
  <si>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</si>
  <si>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</si>
  <si>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</si>
  <si>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</si>
  <si>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</si>
  <si>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</si>
  <si>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</si>
  <si>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</si>
  <si>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</si>
  <si>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</si>
  <si>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</si>
  <si>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</si>
  <si>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</si>
  <si>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</si>
  <si>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</si>
  <si>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</si>
  <si>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</si>
  <si>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</si>
  <si>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</si>
  <si>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</si>
  <si>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</si>
  <si>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</si>
  <si>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</si>
  <si>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</si>
  <si>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</si>
  <si>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</si>
  <si>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</si>
  <si>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</si>
  <si>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</si>
  <si>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</si>
  <si>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</si>
  <si>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</si>
  <si>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</si>
  <si>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</si>
  <si>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</si>
  <si>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</si>
  <si>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</si>
  <si>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</si>
  <si>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</si>
  <si>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</si>
  <si>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</si>
  <si>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</si>
  <si>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</si>
  <si>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</si>
  <si>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</si>
  <si>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</si>
  <si>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</si>
  <si>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</si>
  <si>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</si>
  <si>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</si>
  <si>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</si>
  <si>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</si>
  <si>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</si>
  <si>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</si>
  <si>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</si>
  <si>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</si>
  <si>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</si>
  <si>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</si>
  <si>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</si>
  <si>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</si>
  <si>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</si>
  <si>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</si>
  <si>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</si>
  <si>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</si>
  <si>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</si>
  <si>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</si>
  <si>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</si>
  <si>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</si>
  <si>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</si>
  <si>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</si>
  <si>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</si>
  <si>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</si>
  <si>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</si>
  <si>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</si>
  <si>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</si>
  <si>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</si>
  <si>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</si>
  <si>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</si>
  <si>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</si>
  <si>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</si>
  <si>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</si>
  <si>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</si>
  <si>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</si>
  <si>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</si>
  <si>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</si>
  <si>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</si>
  <si>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</si>
  <si>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</si>
  <si>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</si>
  <si>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</si>
  <si>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</si>
  <si>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</si>
  <si>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</si>
  <si>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</si>
  <si>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</si>
  <si>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</si>
  <si>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</si>
  <si>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</si>
  <si>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</si>
  <si>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</si>
  <si>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</si>
  <si>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</si>
  <si>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</si>
  <si>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</si>
  <si>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</si>
  <si>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</si>
  <si>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</si>
  <si>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</si>
  <si>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</si>
  <si>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</si>
  <si>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</si>
  <si>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</si>
  <si>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</si>
  <si>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</si>
  <si>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</si>
  <si>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</si>
  <si>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</si>
  <si>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</si>
  <si>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</si>
  <si>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</si>
  <si>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</si>
  <si>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</si>
  <si>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</si>
  <si>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</si>
  <si>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</si>
  <si>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</si>
  <si>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</si>
  <si>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</si>
  <si>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</si>
  <si>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</si>
  <si>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</si>
  <si>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</si>
  <si>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</si>
  <si>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</si>
  <si>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</si>
  <si>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</si>
  <si>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</si>
  <si>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</si>
  <si>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</si>
  <si>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</si>
  <si>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</si>
  <si>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</si>
  <si>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</si>
  <si>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</si>
  <si>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</si>
  <si>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</si>
  <si>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</si>
  <si>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</si>
  <si>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</si>
  <si>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</si>
  <si>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</si>
  <si>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</si>
  <si>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</si>
  <si>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</si>
  <si>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</si>
  <si>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</si>
  <si>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</si>
  <si>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</si>
  <si>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</si>
  <si>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</si>
  <si>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</si>
  <si>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</si>
  <si>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</si>
  <si>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</si>
  <si>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</si>
  <si>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</si>
  <si>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</si>
  <si>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</si>
  <si>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</si>
  <si>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</si>
  <si>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</si>
  <si>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</si>
  <si>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</si>
  <si>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</si>
  <si>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</si>
  <si>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</si>
  <si>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</si>
  <si>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</si>
  <si>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</si>
  <si>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</si>
  <si>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</si>
  <si>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</si>
  <si>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</si>
  <si>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</si>
  <si>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</si>
  <si>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</si>
  <si>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</si>
  <si>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</si>
  <si>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</si>
  <si>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</si>
  <si>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</si>
  <si>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</si>
  <si>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</si>
  <si>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</si>
  <si>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</si>
  <si>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</si>
  <si>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</si>
  <si>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</si>
  <si>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</si>
  <si>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</si>
  <si>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</si>
  <si>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</si>
  <si>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</si>
  <si>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</si>
  <si>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</si>
  <si>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</si>
  <si>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</si>
  <si>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</si>
  <si>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</si>
  <si>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</si>
  <si>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</si>
  <si>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</si>
  <si>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</si>
  <si>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</si>
  <si>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</si>
  <si>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</si>
  <si>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</si>
  <si>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</si>
  <si>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</si>
  <si>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</si>
  <si>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</si>
  <si>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</si>
  <si>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</si>
  <si>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</si>
  <si>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</si>
  <si>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</si>
  <si>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</si>
  <si>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</si>
  <si>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</si>
  <si>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</si>
  <si>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</si>
  <si>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</si>
  <si>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</si>
  <si>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</si>
  <si>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</si>
  <si>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</si>
  <si>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</si>
  <si>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</si>
  <si>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</si>
  <si>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</si>
  <si>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</si>
  <si>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</si>
  <si>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</si>
  <si>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</si>
  <si>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</si>
  <si>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</si>
  <si>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</si>
  <si>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</si>
  <si>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</si>
  <si>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</si>
  <si>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</si>
  <si>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</si>
  <si>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</si>
  <si>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</si>
  <si>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</si>
  <si>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</si>
  <si>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</si>
  <si>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</si>
  <si>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</si>
  <si>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</si>
  <si>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</si>
  <si>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</si>
  <si>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</si>
  <si>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</si>
  <si>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</si>
  <si>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</si>
  <si>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</si>
  <si>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</si>
  <si>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</si>
  <si>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</si>
  <si>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</si>
  <si>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</si>
  <si>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</si>
  <si>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</si>
  <si>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</si>
  <si>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</si>
  <si>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</si>
  <si>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</si>
  <si>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</si>
  <si>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</si>
  <si>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</si>
  <si>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</si>
  <si>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</si>
  <si>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</si>
  <si>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</si>
  <si>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</si>
  <si>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</si>
  <si>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</si>
  <si>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</si>
  <si>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</si>
  <si>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</si>
  <si>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</si>
  <si>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</si>
  <si>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</si>
  <si>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</si>
  <si>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</si>
  <si>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</si>
  <si>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</si>
  <si>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</si>
  <si>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</si>
  <si>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</si>
  <si>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</si>
  <si>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</si>
  <si>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</si>
  <si>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</si>
  <si>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</si>
  <si>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</si>
  <si>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</si>
  <si>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</si>
  <si>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</si>
  <si>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</si>
  <si>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</si>
  <si>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</si>
  <si>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</si>
  <si>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</si>
  <si>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</si>
  <si>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</si>
  <si>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</si>
  <si>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</si>
  <si>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</si>
  <si>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</si>
  <si>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</si>
  <si>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</si>
  <si>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</si>
  <si>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</si>
  <si>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</si>
  <si>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</si>
  <si>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</si>
  <si>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</si>
  <si>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</si>
  <si>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</si>
  <si>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</si>
  <si>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</si>
  <si>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</si>
  <si>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</si>
  <si>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</si>
  <si>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</si>
  <si>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</si>
  <si>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</si>
  <si>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</si>
  <si>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</si>
  <si>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</si>
  <si>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</si>
  <si>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</si>
  <si>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</si>
  <si>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</si>
  <si>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</si>
  <si>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</si>
  <si>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</si>
  <si>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</si>
  <si>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</si>
  <si>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</si>
  <si>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</si>
  <si>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</si>
  <si>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</si>
  <si>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</si>
  <si>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</si>
  <si>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</si>
  <si>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</si>
  <si>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</si>
  <si>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</si>
  <si>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</si>
  <si>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</si>
  <si>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</si>
  <si>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</si>
  <si>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</si>
  <si>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</si>
  <si>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</si>
  <si>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</si>
  <si>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</si>
  <si>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</si>
  <si>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</si>
  <si>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</si>
  <si>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</si>
  <si>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</si>
  <si>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</si>
  <si>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</si>
  <si>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</si>
  <si>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</si>
  <si>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</si>
  <si>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</si>
  <si>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</si>
  <si>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</si>
  <si>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</si>
  <si>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</si>
  <si>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</si>
  <si>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</si>
  <si>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</si>
  <si>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</si>
  <si>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</si>
  <si>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</si>
  <si>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</si>
  <si>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</si>
  <si>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</si>
  <si>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</si>
  <si>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</si>
  <si>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</si>
  <si>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</si>
  <si>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</si>
  <si>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</si>
  <si>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</si>
  <si>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</si>
  <si>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</si>
  <si>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</si>
  <si>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</si>
  <si>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</si>
  <si>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</si>
  <si>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</si>
  <si>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</si>
  <si>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</si>
  <si>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</si>
  <si>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</si>
  <si>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</si>
  <si>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</si>
  <si>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</si>
  <si>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</si>
  <si>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</si>
  <si>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</si>
  <si>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</si>
  <si>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</si>
  <si>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</si>
  <si>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</si>
  <si>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</si>
  <si>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</si>
  <si>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</si>
  <si>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</si>
  <si>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</si>
  <si>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</si>
  <si>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</si>
  <si>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</si>
  <si>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</si>
  <si>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</si>
  <si>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</si>
  <si>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</si>
  <si>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</si>
  <si>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</si>
  <si>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</si>
  <si>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</si>
  <si>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</si>
  <si>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</si>
  <si>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</si>
  <si>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</si>
  <si>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</si>
  <si>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</si>
  <si>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</si>
  <si>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</si>
  <si>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</si>
  <si>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</si>
  <si>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</si>
  <si>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</si>
  <si>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</si>
  <si>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</si>
  <si>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</si>
  <si>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</si>
  <si>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</si>
  <si>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</si>
  <si>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</si>
  <si>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</si>
  <si>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</si>
  <si>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</si>
  <si>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</si>
  <si>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</si>
  <si>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</si>
  <si>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</si>
  <si>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</si>
  <si>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</si>
  <si>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</si>
  <si>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</si>
  <si>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</si>
  <si>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</si>
  <si>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</si>
  <si>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</si>
  <si>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</si>
  <si>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</si>
  <si>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</si>
  <si>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</si>
  <si>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</si>
  <si>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</si>
  <si>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</si>
  <si>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</si>
  <si>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</si>
  <si>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</si>
  <si>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</si>
  <si>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</si>
  <si>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</si>
  <si>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</si>
  <si>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</si>
  <si>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</si>
  <si>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</si>
  <si>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</si>
  <si>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</si>
  <si>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</si>
  <si>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</si>
  <si>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</si>
  <si>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</si>
  <si>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</si>
  <si>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</si>
  <si>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</si>
  <si>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</si>
  <si>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</si>
  <si>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</si>
  <si>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</si>
  <si>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</si>
  <si>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</si>
  <si>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</si>
  <si>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</si>
  <si>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</si>
  <si>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</si>
  <si>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</si>
  <si>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</si>
  <si>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</si>
  <si>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</si>
  <si>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</si>
  <si>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</si>
  <si>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</si>
  <si>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</si>
  <si>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</si>
  <si>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</si>
  <si>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</si>
  <si>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</si>
  <si>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</si>
  <si>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</si>
  <si>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</si>
  <si>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</si>
  <si>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</si>
  <si>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</si>
  <si>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</si>
  <si>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</si>
  <si>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</si>
  <si>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</si>
  <si>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</si>
  <si>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</si>
  <si>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</si>
  <si>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</si>
  <si>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</si>
  <si>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</si>
  <si>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</si>
  <si>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</si>
  <si>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</si>
  <si>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</si>
  <si>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</si>
  <si>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</si>
  <si>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</si>
  <si>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</si>
  <si>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</si>
  <si>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</si>
  <si>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</si>
  <si>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</si>
  <si>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</si>
  <si>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</si>
  <si>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</si>
  <si>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</si>
  <si>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</si>
  <si>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</si>
  <si>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</si>
  <si>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</si>
  <si>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</si>
  <si>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</si>
  <si>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</si>
  <si>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</si>
  <si>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</si>
  <si>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</si>
  <si>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</si>
  <si>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</si>
  <si>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</si>
  <si>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</si>
  <si>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</si>
  <si>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</si>
  <si>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</si>
  <si>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</si>
  <si>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</si>
  <si>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</si>
  <si>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</si>
  <si>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</si>
  <si>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</si>
  <si>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</si>
  <si>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</si>
  <si>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</si>
  <si>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</si>
  <si>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</si>
  <si>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</si>
  <si>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</si>
  <si>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</si>
  <si>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</si>
  <si>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</si>
  <si>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</si>
  <si>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</si>
  <si>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</si>
  <si>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</si>
  <si>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</si>
  <si>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</si>
  <si>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</si>
  <si>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</si>
  <si>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</si>
  <si>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</si>
  <si>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</si>
  <si>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</si>
  <si>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</si>
  <si>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</si>
  <si>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</si>
  <si>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</si>
  <si>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</si>
  <si>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</si>
  <si>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</si>
  <si>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</si>
  <si>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</si>
  <si>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</si>
  <si>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</si>
  <si>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</si>
  <si>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</si>
  <si>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</si>
  <si>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</si>
  <si>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</si>
  <si>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</si>
  <si>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</si>
  <si>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</si>
  <si>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</si>
  <si>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</si>
  <si>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</si>
  <si>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</si>
  <si>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</si>
  <si>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</si>
  <si>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</si>
  <si>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</si>
  <si>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</si>
  <si>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</si>
  <si>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</si>
  <si>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</si>
  <si>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</si>
  <si>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</si>
  <si>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</si>
  <si>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</si>
  <si>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</si>
  <si>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</si>
  <si>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</si>
  <si>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</si>
  <si>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</si>
  <si>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</si>
  <si>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</si>
  <si>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</si>
  <si>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</si>
  <si>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</si>
  <si>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</si>
  <si>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</si>
  <si>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</si>
  <si>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</si>
  <si>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</si>
  <si>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</si>
  <si>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</si>
  <si>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</si>
  <si>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</si>
  <si>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</si>
  <si>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</si>
  <si>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</si>
  <si>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</si>
  <si>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</si>
  <si>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</si>
  <si>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</si>
  <si>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</si>
  <si>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</si>
  <si>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</si>
  <si>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</si>
  <si>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</si>
  <si>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</si>
  <si>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</si>
  <si>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</si>
  <si>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</si>
  <si>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</si>
  <si>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</si>
  <si>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</si>
  <si>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</si>
  <si>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</si>
  <si>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</si>
  <si>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</si>
  <si>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</si>
  <si>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</si>
  <si>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</si>
  <si>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</si>
  <si>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</si>
  <si>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</si>
  <si>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</si>
  <si>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</si>
  <si>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</si>
  <si>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</si>
  <si>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</si>
  <si>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</si>
  <si>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</si>
  <si>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</si>
  <si>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</si>
  <si>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</si>
  <si>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</si>
  <si>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</si>
  <si>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</si>
  <si>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</si>
  <si>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</si>
  <si>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</si>
  <si>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</si>
  <si>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</si>
  <si>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</si>
  <si>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</si>
  <si>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</si>
  <si>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</si>
  <si>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</si>
  <si>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</si>
  <si>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</si>
  <si>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</si>
  <si>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</si>
  <si>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</si>
  <si>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</si>
  <si>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</si>
  <si>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</si>
  <si>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</si>
  <si>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</si>
  <si>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</si>
  <si>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</si>
  <si>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</si>
  <si>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</si>
  <si>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</si>
  <si>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</si>
  <si>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</si>
  <si>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</si>
  <si>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</si>
  <si>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</si>
  <si>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</si>
  <si>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</si>
  <si>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</si>
  <si>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</si>
  <si>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</si>
  <si>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</si>
  <si>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</si>
  <si>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</si>
  <si>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</si>
  <si>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</si>
  <si>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</si>
  <si>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</si>
  <si>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</si>
  <si>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</si>
  <si>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</si>
  <si>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</si>
  <si>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</si>
  <si>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</si>
  <si>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</si>
  <si>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</si>
  <si>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</si>
  <si>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</si>
  <si>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</si>
  <si>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</si>
  <si>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</si>
  <si>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</si>
  <si>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</si>
  <si>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</si>
  <si>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</si>
  <si>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</si>
  <si>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</si>
  <si>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</si>
  <si>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</si>
  <si>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</si>
  <si>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</si>
  <si>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</si>
  <si>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</si>
  <si>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</si>
  <si>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</si>
  <si>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</si>
  <si>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</si>
  <si>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</si>
  <si>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</si>
  <si>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</si>
  <si>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</si>
  <si>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</si>
  <si>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</si>
  <si>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</si>
  <si>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</si>
  <si>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</si>
  <si>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</si>
  <si>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</si>
  <si>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</si>
  <si>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</si>
  <si>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</si>
  <si>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</si>
  <si>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</si>
  <si>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</si>
  <si>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</si>
  <si>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</si>
  <si>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</si>
  <si>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</si>
  <si>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</si>
  <si>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</si>
  <si>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</si>
  <si>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</si>
  <si>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</si>
  <si>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</si>
  <si>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</si>
  <si>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</si>
  <si>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</si>
  <si>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</si>
  <si>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</si>
  <si>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</si>
  <si>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</si>
  <si>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</si>
  <si>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</si>
  <si>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</si>
  <si>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</si>
  <si>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</si>
  <si>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</si>
  <si>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</si>
  <si>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</si>
  <si>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</si>
  <si>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</si>
  <si>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</si>
  <si>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</si>
  <si>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</si>
  <si>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</si>
  <si>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</si>
  <si>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</si>
  <si>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</si>
  <si>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</si>
  <si>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</si>
  <si>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</si>
  <si>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</si>
  <si>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</si>
  <si>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</si>
  <si>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</si>
  <si>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</si>
  <si>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</si>
  <si>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</si>
  <si>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</si>
  <si>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</si>
  <si>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</si>
  <si>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</si>
  <si>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</si>
  <si>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</si>
  <si>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</si>
  <si>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</si>
  <si>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</si>
  <si>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</si>
  <si>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</si>
  <si>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</si>
  <si>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</si>
  <si>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</si>
  <si>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</si>
  <si>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</si>
  <si>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</si>
  <si>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</si>
  <si>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</si>
  <si>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</si>
  <si>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</si>
  <si>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</si>
  <si>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</si>
  <si>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</si>
  <si>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</si>
  <si>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</si>
  <si>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</si>
  <si>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</si>
  <si>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</si>
  <si>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</si>
  <si>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</si>
  <si>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</si>
  <si>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</si>
  <si>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</si>
  <si>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</si>
  <si>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</si>
  <si>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</si>
  <si>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</si>
  <si>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</si>
  <si>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</si>
  <si>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</si>
  <si>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</si>
  <si>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</si>
  <si>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</si>
  <si>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</si>
  <si>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</si>
  <si>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</si>
  <si>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</si>
  <si>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</si>
  <si>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</si>
  <si>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</si>
  <si>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</si>
  <si>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</si>
  <si>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</si>
  <si>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</si>
  <si>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</si>
  <si>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</si>
  <si>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</si>
  <si>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</si>
  <si>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</si>
  <si>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</si>
  <si>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</si>
  <si>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</si>
  <si>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</si>
  <si>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</si>
  <si>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</si>
  <si>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</si>
  <si>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</si>
  <si>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</si>
  <si>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</si>
  <si>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</si>
  <si>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</si>
  <si>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</si>
  <si>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</si>
  <si>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</si>
  <si>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</si>
  <si>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</si>
  <si>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</si>
  <si>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</si>
  <si>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</si>
  <si>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</si>
  <si>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</si>
  <si>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</si>
  <si>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</si>
  <si>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</si>
  <si>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</si>
  <si>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</si>
  <si>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</si>
  <si>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</si>
  <si>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</si>
  <si>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</si>
  <si>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</si>
  <si>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</si>
  <si>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</si>
  <si>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</si>
  <si>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</si>
  <si>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</si>
  <si>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</si>
  <si>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</si>
  <si>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</si>
  <si>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</si>
  <si>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</si>
  <si>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</si>
  <si>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</si>
  <si>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</si>
  <si>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</si>
  <si>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</si>
  <si>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</si>
  <si>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</si>
  <si>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</si>
  <si>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</si>
  <si>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</si>
  <si>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</si>
  <si>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</si>
  <si>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</si>
  <si>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</si>
  <si>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</si>
  <si>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</si>
  <si>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</si>
  <si>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</si>
  <si>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</si>
  <si>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</si>
  <si>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</si>
  <si>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</si>
  <si>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</si>
  <si>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</si>
  <si>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</si>
  <si>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</si>
  <si>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</si>
  <si>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</si>
  <si>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</si>
  <si>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</si>
  <si>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</si>
  <si>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</si>
  <si>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</si>
  <si>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</si>
  <si>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</si>
  <si>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</si>
  <si>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</si>
  <si>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</si>
  <si>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</si>
  <si>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</si>
  <si>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</si>
  <si>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</si>
  <si>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</si>
  <si>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</si>
  <si>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</si>
  <si>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</si>
  <si>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</si>
  <si>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</si>
  <si>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</si>
  <si>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</si>
  <si>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</si>
  <si>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</si>
  <si>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</si>
  <si>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</si>
  <si>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</si>
  <si>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</si>
  <si>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</si>
  <si>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</si>
  <si>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</si>
  <si>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</si>
  <si>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</si>
  <si>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</si>
  <si>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</si>
  <si>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</si>
  <si>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</si>
  <si>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</si>
  <si>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</si>
  <si>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</si>
  <si>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</si>
  <si>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</si>
  <si>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</si>
  <si>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</si>
  <si>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</si>
  <si>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</si>
  <si>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</si>
  <si>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</si>
  <si>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</si>
  <si>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</si>
  <si>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</si>
  <si>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</si>
  <si>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</si>
  <si>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</si>
  <si>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</si>
  <si>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</si>
  <si>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</si>
  <si>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</si>
  <si>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</si>
  <si>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</si>
  <si>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</si>
  <si>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</si>
  <si>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</si>
  <si>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</si>
  <si>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</si>
  <si>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</si>
  <si>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</si>
  <si>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</si>
  <si>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</si>
  <si>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</si>
  <si>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</si>
  <si>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</si>
  <si>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</si>
  <si>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</si>
  <si>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</si>
  <si>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</si>
  <si>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</si>
  <si>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</si>
  <si>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</si>
  <si>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</si>
  <si>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</si>
  <si>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</si>
  <si>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</si>
  <si>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</si>
  <si>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</si>
  <si>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</si>
  <si>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</si>
  <si>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</si>
  <si>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</si>
  <si>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</si>
  <si>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</si>
  <si>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</si>
  <si>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</si>
  <si>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</si>
  <si>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</si>
  <si>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</si>
  <si>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</si>
  <si>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</si>
  <si>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</si>
  <si>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</si>
  <si>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</si>
  <si>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</si>
  <si>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</si>
  <si>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</si>
  <si>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</si>
  <si>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</si>
  <si>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</si>
  <si>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</si>
  <si>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</si>
  <si>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</si>
  <si>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</si>
  <si>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</si>
  <si>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</si>
  <si>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</si>
  <si>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</si>
  <si>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</si>
  <si>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</si>
  <si>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</si>
  <si>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</si>
  <si>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</si>
  <si>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</si>
  <si>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</si>
  <si>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</si>
  <si>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</si>
  <si>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</si>
  <si>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</si>
  <si>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</si>
  <si>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</si>
  <si>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</si>
  <si>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</si>
  <si>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</si>
  <si>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</si>
  <si>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</si>
  <si>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</si>
  <si>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</si>
  <si>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</si>
  <si>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</si>
  <si>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</si>
  <si>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</si>
  <si>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</si>
  <si>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</si>
  <si>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</si>
  <si>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</si>
  <si>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</si>
  <si>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</si>
  <si>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</si>
  <si>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</si>
  <si>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</si>
  <si>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</si>
  <si>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</si>
  <si>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</si>
  <si>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</si>
  <si>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</si>
  <si>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</si>
  <si>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</si>
  <si>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</si>
  <si>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</si>
  <si>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</si>
  <si>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</si>
  <si>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</si>
  <si>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</si>
  <si>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</si>
  <si>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</si>
  <si>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</si>
  <si>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</si>
  <si>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</si>
  <si>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</si>
  <si>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</si>
  <si>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</si>
  <si>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</si>
  <si>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</si>
  <si>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</si>
  <si>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</si>
  <si>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</si>
  <si>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</si>
  <si>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</si>
  <si>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</si>
  <si>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</si>
  <si>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</si>
  <si>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</si>
  <si>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</si>
  <si>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</si>
  <si>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</si>
  <si>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</si>
  <si>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</si>
  <si>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</si>
  <si>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</si>
  <si>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</si>
  <si>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</si>
  <si>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</si>
  <si>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</si>
  <si>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</si>
  <si>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</si>
  <si>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</si>
  <si>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</si>
  <si>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</si>
  <si>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</si>
  <si>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</si>
  <si>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</si>
  <si>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</si>
  <si>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</si>
  <si>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</si>
  <si>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</si>
  <si>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</si>
  <si>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</si>
  <si>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</si>
  <si>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</si>
  <si>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</si>
  <si>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</si>
  <si>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</si>
  <si>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</si>
  <si>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</si>
  <si>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</si>
  <si>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</si>
  <si>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</si>
  <si>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</si>
  <si>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</si>
  <si>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</si>
  <si>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</si>
  <si>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</si>
  <si>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</si>
  <si>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</si>
  <si>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</si>
  <si>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</si>
  <si>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</si>
  <si>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</si>
  <si>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</si>
  <si>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</si>
  <si>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</si>
  <si>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</si>
  <si>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</si>
  <si>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</si>
  <si>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</si>
  <si>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</si>
  <si>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</si>
  <si>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</si>
  <si>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</si>
  <si>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</si>
  <si>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</si>
  <si>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</si>
  <si>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</si>
  <si>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</si>
  <si>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</si>
  <si>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</si>
  <si>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</si>
  <si>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</si>
  <si>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</si>
  <si>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</si>
  <si>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</si>
  <si>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</si>
  <si>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</si>
  <si>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</si>
  <si>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</si>
  <si>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</si>
  <si>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</si>
  <si>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</si>
  <si>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</si>
  <si>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</si>
  <si>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</si>
  <si>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</si>
  <si>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</si>
  <si>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</si>
  <si>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</si>
  <si>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</si>
  <si>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</si>
  <si>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</si>
  <si>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</si>
  <si>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</si>
  <si>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</si>
  <si>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</si>
  <si>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</si>
  <si>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</si>
  <si>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</si>
  <si>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</si>
  <si>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</si>
  <si>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</si>
  <si>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</si>
  <si>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</si>
  <si>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</si>
  <si>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</si>
  <si>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</si>
  <si>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</si>
  <si>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</si>
  <si>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</si>
  <si>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</si>
  <si>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</si>
  <si>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</si>
  <si>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</si>
  <si>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</si>
  <si>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</si>
  <si>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</si>
  <si>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</si>
  <si>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</si>
  <si>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</si>
  <si>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</si>
  <si>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</si>
  <si>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</si>
  <si>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</si>
  <si>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</si>
  <si>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</si>
  <si>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</si>
  <si>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</si>
  <si>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</si>
  <si>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</si>
  <si>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</si>
  <si>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</si>
  <si>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</si>
  <si>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</si>
  <si>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</si>
  <si>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</si>
  <si>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</si>
  <si>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</si>
  <si>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</si>
  <si>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</si>
  <si>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</si>
  <si>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</si>
  <si>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</si>
  <si>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</si>
  <si>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</si>
  <si>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</si>
  <si>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</si>
  <si>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</si>
  <si>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</si>
  <si>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</si>
  <si>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</si>
  <si>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</si>
  <si>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</si>
  <si>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</si>
  <si>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</si>
  <si>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</si>
  <si>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</si>
  <si>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</si>
  <si>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</si>
  <si>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</si>
  <si>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</si>
  <si>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</si>
  <si>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</si>
  <si>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</si>
  <si>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</si>
  <si>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</si>
  <si>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</si>
  <si>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</si>
  <si>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</si>
  <si>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</si>
  <si>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</si>
  <si>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</si>
  <si>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</si>
  <si>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</si>
  <si>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</si>
  <si>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</si>
  <si>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</si>
  <si>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</si>
  <si>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</si>
  <si>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</si>
  <si>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</si>
  <si>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</si>
  <si>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</si>
  <si>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</si>
  <si>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</si>
  <si>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</si>
  <si>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</si>
  <si>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</si>
  <si>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</si>
  <si>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</si>
  <si>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</si>
  <si>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</si>
  <si>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</si>
  <si>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</si>
  <si>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</si>
  <si>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</si>
  <si>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</si>
  <si>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</si>
  <si>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</si>
  <si>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</si>
  <si>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</si>
  <si>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</si>
  <si>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</si>
  <si>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</si>
  <si>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</si>
  <si>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</si>
  <si>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</si>
  <si>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</si>
  <si>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</si>
  <si>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</si>
  <si>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</si>
  <si>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</si>
  <si>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</si>
  <si>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</si>
  <si>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</si>
  <si>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</si>
  <si>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</si>
  <si>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</si>
  <si>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</si>
  <si>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</si>
  <si>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</si>
  <si>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</si>
  <si>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</si>
  <si>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</si>
  <si>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</si>
  <si>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</si>
  <si>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</si>
  <si>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</si>
  <si>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</si>
  <si>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</si>
  <si>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</si>
  <si>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</si>
  <si>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</si>
  <si>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</si>
  <si>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</si>
  <si>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</si>
  <si>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</si>
  <si>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</si>
  <si>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</si>
  <si>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</si>
  <si>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</si>
  <si>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</si>
  <si>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</si>
  <si>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</si>
  <si>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</si>
  <si>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</si>
  <si>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</si>
  <si>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</si>
  <si>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</si>
  <si>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</si>
  <si>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</si>
  <si>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</si>
  <si>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</si>
  <si>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</si>
  <si>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</si>
  <si>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</si>
  <si>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</si>
  <si>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</si>
  <si>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</si>
  <si>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</si>
  <si>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</si>
  <si>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</si>
  <si>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</si>
  <si>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</si>
  <si>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</si>
  <si>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</si>
  <si>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</si>
  <si>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</si>
  <si>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</si>
  <si>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</si>
  <si>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</si>
  <si>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</si>
  <si>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</si>
  <si>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</si>
  <si>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</si>
  <si>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</si>
  <si>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</si>
  <si>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</si>
  <si>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</si>
  <si>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</si>
  <si>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</si>
  <si>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</si>
  <si>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</si>
  <si>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</si>
  <si>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</si>
  <si>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</si>
  <si>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</si>
  <si>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</si>
  <si>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</si>
  <si>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</si>
  <si>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</si>
  <si>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</si>
  <si>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</si>
  <si>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</si>
  <si>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</si>
  <si>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</si>
  <si>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</si>
  <si>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</si>
  <si>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</si>
  <si>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</si>
  <si>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</si>
  <si>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</si>
  <si>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</si>
  <si>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</si>
  <si>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</si>
  <si>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</si>
  <si>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</si>
  <si>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</si>
  <si>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</si>
  <si>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</si>
  <si>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</si>
  <si>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</si>
  <si>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</si>
  <si>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</si>
  <si>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</si>
  <si>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</si>
  <si>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</si>
  <si>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</si>
  <si>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</si>
  <si>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</si>
  <si>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</si>
  <si>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</si>
  <si>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</si>
  <si>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</si>
  <si>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</si>
  <si>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</si>
  <si>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</si>
  <si>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</si>
  <si>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</si>
  <si>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</si>
  <si>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</si>
  <si>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</si>
  <si>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</si>
  <si>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</si>
  <si>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</si>
  <si>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</si>
  <si>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</si>
  <si>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</si>
  <si>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</si>
  <si>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</si>
  <si>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</si>
  <si>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</si>
  <si>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</si>
  <si>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</si>
  <si>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</si>
  <si>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</si>
  <si>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</si>
  <si>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</si>
  <si>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</si>
  <si>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</si>
  <si>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</si>
  <si>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</si>
  <si>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</si>
  <si>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</si>
  <si>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</si>
  <si>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</si>
  <si>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</si>
  <si>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</si>
  <si>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</si>
  <si>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</si>
  <si>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</si>
  <si>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</si>
  <si>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</si>
  <si>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</si>
  <si>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</si>
  <si>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</si>
  <si>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</si>
  <si>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</si>
  <si>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</si>
  <si>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</si>
  <si>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</si>
  <si>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</si>
  <si>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</si>
  <si>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</si>
  <si>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</si>
  <si>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</si>
  <si>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</si>
  <si>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</si>
  <si>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</si>
  <si>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</si>
  <si>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</si>
  <si>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</si>
  <si>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</si>
  <si>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</si>
  <si>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</si>
  <si>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</si>
  <si>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</si>
  <si>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</si>
  <si>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</si>
  <si>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</si>
  <si>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</si>
  <si>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</si>
  <si>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</si>
  <si>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</si>
  <si>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</si>
  <si>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</si>
  <si>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</si>
  <si>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</si>
  <si>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</si>
  <si>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</si>
  <si>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</si>
  <si>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</si>
  <si>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</si>
  <si>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</si>
  <si>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</si>
  <si>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</si>
  <si>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</si>
  <si>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</si>
  <si>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</si>
  <si>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</si>
  <si>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</si>
  <si>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</si>
  <si>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</si>
  <si>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</si>
  <si>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</si>
  <si>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</si>
  <si>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</si>
  <si>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</si>
  <si>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</si>
  <si>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</si>
  <si>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</si>
  <si>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</si>
  <si>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</si>
  <si>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</si>
  <si>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</si>
  <si>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</si>
  <si>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</si>
  <si>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</si>
  <si>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</si>
  <si>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</si>
  <si>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</si>
  <si>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</si>
  <si>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</si>
  <si>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</si>
  <si>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</si>
  <si>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</si>
  <si>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</si>
  <si>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</si>
  <si>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</si>
  <si>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</si>
  <si>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</si>
  <si>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</si>
  <si>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</si>
  <si>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</si>
  <si>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</si>
  <si>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</si>
  <si>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</si>
  <si>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</si>
  <si>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</si>
  <si>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</si>
  <si>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</si>
  <si>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</si>
  <si>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</si>
  <si>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</si>
  <si>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</si>
  <si>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</si>
  <si>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</si>
  <si>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</si>
  <si>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</si>
  <si>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</si>
  <si>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</si>
  <si>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</si>
  <si>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</si>
  <si>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</si>
  <si>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</si>
  <si>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</si>
  <si>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</si>
  <si>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</si>
  <si>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</si>
  <si>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</si>
  <si>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</si>
  <si>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</si>
  <si>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</si>
  <si>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</si>
  <si>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</si>
  <si>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</si>
  <si>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</si>
  <si>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</si>
  <si>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</si>
  <si>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</si>
  <si>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</si>
  <si>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</si>
  <si>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</si>
  <si>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</si>
  <si>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</si>
  <si>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</si>
  <si>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</si>
  <si>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</si>
  <si>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</si>
  <si>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</si>
  <si>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</si>
  <si>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</si>
  <si>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</si>
  <si>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</si>
  <si>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</si>
  <si>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</si>
  <si>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</si>
  <si>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</si>
  <si>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</si>
  <si>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</si>
  <si>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</si>
  <si>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</si>
  <si>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</si>
  <si>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</si>
  <si>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</si>
  <si>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</si>
  <si>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</si>
  <si>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</si>
  <si>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</si>
  <si>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</si>
  <si>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</si>
  <si>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</si>
  <si>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</si>
  <si>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</si>
  <si>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</si>
  <si>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</si>
  <si>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</si>
  <si>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</si>
  <si>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</si>
  <si>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</si>
  <si>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</si>
  <si>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</si>
  <si>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</si>
  <si>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</si>
  <si>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</si>
  <si>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</si>
  <si>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</si>
  <si>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</si>
  <si>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</si>
  <si>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</si>
  <si>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</si>
  <si>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</si>
  <si>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</si>
  <si>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</si>
  <si>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</si>
  <si>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</si>
  <si>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</si>
  <si>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</si>
  <si>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</si>
  <si>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</si>
  <si>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</si>
  <si>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</si>
  <si>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</si>
  <si>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</si>
  <si>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</si>
  <si>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</si>
  <si>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</si>
  <si>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</si>
  <si>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</si>
  <si>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</si>
  <si>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</si>
  <si>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</si>
  <si>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</si>
  <si>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</si>
  <si>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</si>
  <si>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</si>
  <si>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</si>
  <si>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</si>
  <si>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</si>
  <si>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</si>
  <si>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</si>
  <si>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</si>
  <si>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</si>
  <si>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</si>
  <si>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</si>
  <si>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</si>
  <si>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</si>
  <si>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</si>
  <si>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</si>
  <si>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</si>
  <si>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</si>
  <si>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</si>
  <si>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</si>
  <si>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</si>
  <si>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</si>
  <si>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</si>
  <si>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</si>
  <si>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</si>
  <si>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</si>
  <si>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</si>
  <si>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</si>
  <si>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</si>
  <si>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</si>
  <si>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</si>
  <si>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</si>
  <si>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</si>
  <si>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</si>
  <si>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</si>
  <si>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</si>
  <si>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</si>
  <si>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</si>
  <si>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</si>
  <si>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</si>
  <si>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</si>
  <si>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</si>
  <si>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</si>
  <si>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</si>
  <si>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</si>
  <si>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</si>
  <si>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</si>
  <si>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</si>
  <si>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</si>
  <si>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</si>
  <si>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</si>
  <si>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</si>
  <si>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</si>
  <si>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</si>
  <si>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</si>
  <si>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</si>
  <si>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</si>
  <si>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</si>
  <si>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</si>
  <si>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</si>
  <si>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</si>
  <si>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</si>
  <si>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</si>
  <si>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</si>
  <si>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</si>
  <si>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</si>
  <si>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</si>
  <si>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</si>
  <si>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</si>
  <si>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</si>
  <si>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</si>
  <si>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</si>
  <si>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</si>
  <si>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</si>
  <si>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</si>
  <si>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</si>
  <si>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</si>
  <si>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</si>
  <si>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</si>
  <si>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</si>
  <si>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</si>
  <si>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</si>
  <si>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</si>
  <si>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</si>
  <si>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</si>
  <si>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</si>
  <si>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</si>
  <si>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</si>
  <si>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</si>
  <si>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</si>
  <si>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</si>
  <si>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</si>
  <si>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</si>
  <si>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</si>
  <si>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</si>
  <si>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</si>
  <si>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</si>
  <si>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</si>
  <si>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</si>
  <si>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</si>
  <si>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</si>
  <si>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</si>
  <si>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</si>
  <si>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</si>
  <si>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</si>
  <si>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</si>
  <si>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</si>
  <si>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</si>
  <si>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</si>
  <si>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</si>
  <si>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</si>
  <si>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</si>
  <si>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</si>
  <si>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</si>
  <si>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</si>
  <si>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</si>
  <si>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</si>
  <si>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</si>
  <si>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</si>
  <si>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</si>
  <si>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</si>
  <si>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</si>
  <si>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</si>
  <si>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</si>
  <si>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</si>
  <si>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</si>
  <si>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</si>
  <si>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</si>
  <si>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</si>
  <si>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</si>
  <si>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</si>
  <si>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</si>
  <si>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</si>
  <si>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</si>
  <si>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</si>
  <si>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</si>
  <si>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</si>
  <si>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</si>
  <si>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</si>
  <si>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</si>
  <si>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</si>
  <si>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</si>
  <si>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</si>
  <si>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</si>
  <si>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</si>
  <si>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</si>
  <si>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</si>
  <si>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</si>
  <si>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</si>
  <si>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</si>
  <si>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</si>
  <si>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</si>
  <si>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</si>
  <si>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</si>
  <si>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</si>
  <si>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</si>
  <si>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</si>
  <si>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</si>
  <si>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</si>
  <si>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</si>
  <si>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</si>
  <si>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</si>
  <si>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</si>
  <si>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</si>
  <si>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</si>
  <si>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</si>
  <si>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</si>
  <si>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</si>
  <si>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</si>
  <si>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</si>
  <si>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</si>
  <si>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</si>
  <si>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</si>
  <si>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</si>
  <si>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</si>
  <si>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</si>
  <si>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</si>
  <si>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</si>
  <si>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</si>
  <si>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</si>
  <si>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</si>
  <si>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</si>
  <si>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</si>
  <si>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</si>
  <si>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</si>
  <si>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</si>
  <si>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</si>
  <si>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</si>
  <si>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</si>
  <si>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</si>
  <si>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</si>
  <si>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</si>
  <si>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</si>
  <si>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</si>
  <si>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</si>
  <si>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</si>
  <si>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</si>
  <si>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</si>
  <si>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</si>
  <si>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</si>
  <si>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</si>
  <si>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</si>
  <si>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</si>
  <si>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</si>
  <si>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</si>
  <si>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</si>
  <si>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</si>
  <si>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</si>
  <si>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</si>
  <si>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</si>
  <si>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</si>
  <si>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</si>
  <si>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</si>
  <si>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</si>
  <si>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</si>
  <si>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</si>
  <si>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</si>
  <si>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</si>
  <si>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</si>
  <si>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</si>
  <si>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</si>
  <si>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</si>
  <si>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</si>
  <si>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</si>
  <si>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</si>
  <si>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</si>
  <si>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</si>
  <si>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</si>
  <si>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</si>
  <si>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</si>
  <si>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</si>
  <si>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</si>
  <si>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</si>
  <si>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</si>
  <si>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</si>
  <si>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</si>
  <si>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</si>
  <si>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</si>
  <si>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</si>
  <si>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</si>
  <si>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</si>
  <si>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</si>
  <si>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</si>
  <si>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</si>
  <si>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</si>
  <si>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</si>
  <si>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</si>
  <si>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</si>
  <si>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</si>
  <si>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</si>
  <si>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</si>
  <si>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</si>
  <si>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</si>
  <si>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</si>
  <si>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</si>
  <si>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</si>
  <si>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</si>
  <si>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</si>
  <si>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</si>
  <si>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</si>
  <si>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</si>
  <si>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</si>
  <si>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</si>
  <si>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</si>
  <si>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</si>
  <si>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</si>
  <si>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</si>
  <si>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</si>
  <si>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</si>
  <si>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</si>
  <si>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</si>
  <si>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</si>
  <si>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</si>
  <si>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</si>
  <si>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</si>
  <si>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</si>
  <si>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</si>
  <si>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</si>
  <si>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</si>
  <si>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</si>
  <si>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</si>
  <si>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</si>
  <si>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</si>
  <si>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</si>
  <si>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</si>
  <si>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</si>
  <si>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</si>
  <si>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</si>
  <si>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</si>
  <si>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</si>
  <si>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</si>
  <si>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</si>
  <si>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</si>
  <si>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</si>
  <si>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</si>
  <si>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</si>
  <si>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</si>
  <si>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</si>
  <si>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</si>
  <si>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</si>
  <si>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</si>
  <si>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</si>
  <si>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</si>
  <si>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</si>
  <si>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</si>
  <si>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</si>
  <si>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</si>
  <si>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</si>
  <si>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</si>
  <si>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</si>
  <si>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</si>
  <si>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</si>
  <si>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</si>
  <si>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</si>
  <si>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</si>
  <si>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</si>
  <si>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</si>
  <si>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</si>
  <si>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</si>
  <si>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</si>
  <si>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</si>
  <si>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</si>
  <si>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</si>
  <si>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</si>
  <si>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</si>
  <si>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</si>
  <si>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</si>
  <si>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</si>
  <si>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</si>
  <si>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</si>
  <si>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</si>
  <si>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</si>
  <si>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</si>
  <si>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</si>
  <si>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</si>
  <si>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</si>
  <si>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</si>
  <si>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</si>
  <si>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</si>
  <si>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</si>
  <si>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</si>
  <si>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</si>
  <si>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</si>
  <si>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</si>
  <si>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</si>
  <si>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</si>
  <si>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</si>
  <si>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</si>
  <si>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</si>
  <si>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</si>
  <si>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</si>
  <si>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</si>
  <si>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</si>
  <si>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</si>
  <si>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</si>
  <si>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</si>
  <si>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</si>
  <si>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</si>
  <si>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</si>
  <si>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</si>
  <si>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</si>
  <si>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</si>
  <si>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</si>
  <si>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</si>
  <si>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</si>
  <si>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</si>
  <si>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</si>
  <si>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</si>
  <si>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</si>
  <si>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</si>
  <si>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</si>
  <si>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</si>
  <si>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</si>
  <si>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</si>
  <si>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</si>
  <si>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</si>
  <si>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</si>
  <si>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</si>
  <si>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</si>
  <si>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</si>
  <si>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</si>
  <si>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</si>
  <si>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</si>
  <si>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</si>
  <si>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</si>
  <si>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</si>
  <si>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</si>
  <si>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</si>
  <si>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</si>
  <si>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</si>
  <si>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</si>
  <si>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</si>
  <si>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</si>
  <si>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</si>
  <si>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</si>
  <si>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</si>
  <si>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</si>
  <si>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</si>
  <si>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</si>
  <si>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</si>
  <si>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</si>
  <si>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</si>
  <si>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</si>
  <si>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</si>
  <si>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</si>
  <si>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</si>
  <si>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</si>
  <si>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</si>
  <si>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</si>
  <si>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</si>
  <si>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</si>
  <si>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</si>
  <si>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</si>
  <si>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</si>
  <si>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</si>
  <si>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</si>
  <si>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</si>
  <si>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</si>
  <si>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</si>
  <si>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</si>
  <si>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</si>
  <si>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</si>
  <si>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</si>
  <si>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</si>
  <si>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</si>
  <si>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</si>
  <si>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</si>
  <si>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</si>
  <si>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</si>
  <si>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</si>
  <si>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</si>
  <si>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</si>
  <si>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</si>
  <si>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</si>
  <si>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</si>
  <si>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</si>
  <si>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</si>
  <si>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</si>
  <si>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</si>
  <si>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</si>
  <si>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</si>
  <si>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</si>
  <si>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</si>
  <si>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</si>
  <si>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</si>
  <si>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</si>
  <si>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</si>
  <si>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</si>
  <si>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</si>
  <si>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</si>
  <si>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</si>
  <si>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</si>
  <si>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</si>
  <si>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</si>
  <si>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</si>
  <si>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</si>
  <si>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</si>
  <si>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</si>
  <si>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</si>
  <si>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</si>
  <si>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</si>
  <si>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</si>
  <si>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</si>
  <si>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</si>
  <si>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</si>
  <si>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</si>
  <si>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</si>
  <si>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</si>
  <si>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</si>
  <si>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</si>
  <si>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</si>
  <si>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</si>
  <si>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</si>
  <si>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</si>
  <si>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</si>
  <si>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</si>
  <si>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</si>
  <si>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</si>
  <si>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</si>
  <si>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</si>
  <si>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</si>
  <si>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</si>
  <si>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</si>
  <si>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</si>
  <si>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</si>
  <si>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</si>
  <si>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</si>
  <si>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</si>
  <si>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</si>
  <si>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</si>
  <si>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</si>
  <si>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</si>
  <si>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</si>
  <si>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</si>
  <si>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</si>
  <si>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</si>
  <si>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</si>
  <si>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</si>
  <si>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</si>
  <si>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</si>
  <si>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</si>
  <si>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</si>
  <si>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</si>
  <si>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</si>
  <si>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</si>
  <si>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</si>
  <si>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</si>
  <si>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</si>
  <si>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</si>
  <si>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</si>
  <si>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</si>
  <si>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</si>
  <si>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</si>
  <si>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</si>
  <si>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</si>
  <si>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</si>
  <si>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</si>
  <si>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</si>
  <si>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</si>
  <si>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</si>
  <si>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</si>
  <si>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</si>
  <si>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</si>
  <si>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</si>
  <si>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</si>
  <si>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</si>
  <si>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</si>
  <si>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</si>
  <si>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</si>
  <si>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</si>
  <si>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</si>
  <si>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</si>
  <si>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</si>
  <si>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</si>
  <si>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</si>
  <si>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</si>
  <si>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</si>
  <si>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</si>
  <si>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</si>
  <si>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</si>
  <si>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</si>
  <si>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</si>
  <si>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</si>
  <si>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</si>
  <si>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</si>
  <si>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</si>
  <si>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</si>
  <si>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</si>
  <si>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</si>
  <si>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</si>
  <si>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</si>
  <si>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</si>
  <si>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</si>
  <si>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</si>
  <si>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</si>
  <si>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</si>
  <si>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</si>
  <si>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</si>
  <si>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</si>
  <si>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</si>
  <si>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</si>
  <si>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</si>
  <si>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</si>
  <si>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</si>
  <si>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</si>
  <si>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</si>
  <si>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</si>
  <si>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</si>
  <si>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</si>
  <si>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</si>
  <si>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</si>
  <si>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</si>
  <si>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</si>
  <si>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</si>
  <si>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</si>
  <si>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</si>
  <si>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</si>
  <si>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</si>
  <si>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</si>
  <si>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</si>
  <si>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</si>
  <si>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</si>
  <si>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</si>
  <si>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</si>
  <si>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</si>
  <si>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</si>
  <si>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</si>
  <si>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</si>
  <si>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</si>
  <si>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</si>
  <si>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</si>
  <si>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</si>
  <si>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</si>
  <si>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</si>
  <si>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</si>
  <si>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</si>
  <si>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</si>
  <si>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</si>
  <si>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</si>
  <si>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</si>
  <si>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</si>
  <si>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</si>
  <si>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</si>
  <si>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</si>
  <si>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</si>
  <si>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</si>
  <si>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</si>
  <si>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</si>
  <si>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</si>
  <si>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</si>
  <si>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</si>
  <si>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</si>
  <si>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</si>
  <si>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</si>
  <si>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</si>
  <si>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</si>
  <si>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</si>
  <si>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</si>
  <si>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</si>
  <si>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</si>
  <si>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</si>
  <si>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</si>
  <si>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</si>
  <si>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</si>
  <si>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</si>
  <si>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</si>
  <si>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</si>
  <si>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</si>
  <si>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</si>
  <si>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</si>
  <si>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</si>
  <si>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</si>
  <si>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</si>
  <si>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</si>
  <si>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</si>
  <si>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</si>
  <si>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</si>
  <si>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</si>
  <si>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</si>
  <si>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</si>
  <si>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</si>
  <si>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</si>
  <si>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</si>
  <si>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</si>
  <si>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</si>
  <si>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</si>
  <si>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</si>
  <si>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</si>
  <si>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</si>
  <si>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</si>
  <si>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</si>
  <si>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</si>
  <si>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</si>
  <si>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</si>
  <si>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</si>
  <si>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</si>
  <si>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</si>
  <si>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</si>
  <si>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</si>
  <si>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</si>
  <si>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</si>
  <si>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</si>
  <si>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</si>
  <si>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</si>
  <si>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</si>
  <si>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</si>
  <si>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</si>
  <si>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</si>
  <si>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</si>
  <si>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</si>
  <si>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</si>
  <si>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</si>
  <si>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</si>
  <si>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</si>
  <si>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</si>
  <si>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</si>
  <si>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</si>
  <si>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</si>
  <si>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</si>
  <si>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</si>
  <si>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</si>
  <si>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</si>
  <si>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</si>
  <si>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</si>
  <si>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</si>
  <si>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</si>
  <si>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</si>
  <si>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</si>
  <si>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</si>
  <si>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</si>
  <si>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</si>
  <si>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</si>
  <si>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</si>
  <si>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</si>
  <si>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</si>
  <si>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</si>
  <si>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</si>
  <si>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</si>
  <si>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</si>
  <si>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</si>
  <si>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</si>
  <si>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</si>
  <si>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</si>
  <si>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</si>
  <si>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</si>
  <si>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</si>
  <si>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</si>
  <si>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</si>
  <si>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</si>
  <si>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</si>
  <si>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</si>
  <si>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</si>
  <si>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</si>
  <si>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</si>
  <si>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</si>
  <si>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</si>
  <si>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</si>
  <si>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</si>
  <si>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</si>
  <si>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</si>
  <si>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</si>
  <si>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</si>
  <si>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</si>
  <si>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</si>
  <si>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</si>
  <si>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</si>
  <si>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</si>
  <si>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</si>
  <si>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</si>
  <si>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</si>
  <si>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</si>
  <si>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</si>
  <si>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</si>
  <si>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</si>
  <si>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</si>
  <si>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</si>
  <si>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</si>
  <si>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</si>
  <si>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</si>
  <si>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</si>
  <si>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</si>
  <si>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</si>
  <si>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</si>
  <si>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</si>
  <si>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</si>
  <si>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</si>
  <si>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</si>
  <si>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</si>
  <si>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</si>
  <si>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</si>
  <si>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</si>
  <si>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</si>
  <si>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</si>
  <si>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</si>
  <si>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</si>
  <si>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</si>
  <si>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</si>
  <si>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</si>
  <si>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</si>
  <si>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</si>
  <si>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</si>
  <si>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</si>
  <si>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</si>
  <si>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</si>
  <si>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</si>
  <si>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</si>
  <si>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</si>
  <si>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</si>
  <si>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</si>
  <si>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</si>
  <si>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</si>
  <si>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</si>
  <si>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</si>
  <si>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</si>
  <si>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</si>
  <si>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</si>
  <si>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</si>
  <si>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</si>
  <si>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</si>
  <si>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</si>
  <si>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</si>
  <si>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</si>
  <si>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</si>
  <si>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</si>
  <si>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</si>
  <si>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</si>
  <si>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</si>
  <si>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</si>
  <si>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</si>
  <si>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</si>
  <si>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</si>
  <si>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</si>
  <si>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</si>
  <si>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</si>
  <si>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</si>
  <si>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</si>
  <si>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</si>
  <si>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</si>
  <si>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</si>
  <si>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</si>
  <si>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</si>
  <si>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</si>
  <si>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</si>
  <si>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</si>
  <si>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</si>
  <si>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</si>
  <si>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</si>
  <si>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</si>
  <si>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</si>
  <si>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</si>
  <si>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</si>
  <si>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</si>
  <si>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</si>
  <si>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</si>
  <si>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</si>
  <si>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</si>
  <si>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</si>
  <si>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</si>
  <si>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</si>
  <si>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</si>
  <si>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</si>
  <si>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</si>
  <si>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</si>
  <si>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</si>
  <si>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</si>
  <si>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</si>
  <si>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</si>
  <si>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</si>
  <si>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</si>
  <si>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</si>
  <si>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</si>
  <si>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</si>
  <si>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</si>
  <si>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</si>
  <si>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</si>
  <si>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</si>
  <si>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</si>
  <si>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</si>
  <si>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</si>
  <si>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</si>
  <si>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</si>
  <si>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</si>
  <si>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</si>
  <si>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</si>
  <si>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</si>
  <si>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</si>
  <si>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</si>
  <si>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</si>
  <si>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</si>
  <si>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</si>
  <si>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</si>
  <si>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</si>
  <si>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</si>
  <si>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</si>
  <si>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</si>
  <si>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</si>
  <si>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</si>
  <si>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</si>
  <si>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</si>
  <si>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</si>
  <si>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</si>
  <si>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</si>
  <si>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</si>
  <si>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4740-4760</t>
  </si>
  <si>
    <t>4980-5000</t>
  </si>
  <si>
    <t>GALLANTT</t>
  </si>
  <si>
    <t>INE297H01019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</si>
  <si>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</si>
  <si>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</si>
  <si>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</si>
  <si>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</si>
  <si>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</si>
  <si>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</si>
  <si>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</si>
  <si>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</si>
  <si>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</si>
  <si>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</si>
  <si>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</si>
  <si>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</si>
  <si>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</si>
  <si>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EML</t>
  </si>
  <si>
    <t>160-162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</si>
  <si>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</si>
  <si>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</si>
  <si>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</si>
  <si>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</si>
  <si>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</si>
  <si>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</si>
  <si>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</si>
  <si>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</si>
  <si>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</si>
  <si>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</si>
  <si>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Profit of Rs.227.5/-</t>
  </si>
  <si>
    <t>UTISENSETF</t>
  </si>
  <si>
    <t>720-730</t>
  </si>
  <si>
    <t>HNGSNGBEES</t>
  </si>
  <si>
    <t>INF789FB1X58</t>
  </si>
  <si>
    <t>ZENITHBIR</t>
  </si>
  <si>
    <t>INE318D01020</t>
  </si>
  <si>
    <t>179-181</t>
  </si>
  <si>
    <t>195-200</t>
  </si>
  <si>
    <t>AMJLAND</t>
  </si>
  <si>
    <t>EQ30</t>
  </si>
  <si>
    <t>INF754K01EM9</t>
  </si>
  <si>
    <t>MAYUR MAHESHKUMAR PANCHAL</t>
  </si>
  <si>
    <t>FUNNY</t>
  </si>
  <si>
    <t>DBSTOCKBRO</t>
  </si>
  <si>
    <t>INE921B01025</t>
  </si>
  <si>
    <t>DARJEELING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</si>
  <si>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</si>
  <si>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</si>
  <si>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</si>
  <si>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</si>
  <si>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</si>
  <si>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</si>
  <si>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</si>
  <si>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</si>
  <si>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</si>
  <si>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</si>
  <si>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</si>
  <si>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1062-1072</t>
  </si>
  <si>
    <t>399-402</t>
  </si>
  <si>
    <t>AMBER</t>
  </si>
  <si>
    <t>INE371P01015</t>
  </si>
  <si>
    <t>DHANLAXMI BUILDERS AND DEVELOPERS PRIVATE LIMITED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</si>
  <si>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</si>
  <si>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</si>
  <si>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</si>
  <si>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</si>
  <si>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</si>
  <si>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</si>
  <si>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</si>
  <si>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</si>
  <si>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</si>
  <si>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</si>
  <si>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</si>
  <si>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</si>
  <si>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</si>
  <si>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</si>
  <si>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EUROMULTI</t>
  </si>
  <si>
    <t>INE063J01011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</si>
  <si>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</si>
  <si>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</si>
  <si>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</si>
  <si>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</si>
  <si>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</si>
  <si>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</si>
  <si>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</si>
  <si>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</si>
  <si>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</si>
  <si>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</si>
  <si>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>CROSSLAND TRADING CO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</si>
  <si>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</si>
  <si>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</si>
  <si>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</si>
  <si>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</si>
  <si>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</si>
  <si>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</si>
  <si>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AIIL</t>
  </si>
  <si>
    <t>VINOD KUMAR LODHA</t>
  </si>
  <si>
    <t>CRPRISK</t>
  </si>
  <si>
    <t>BEELINE BROKING LIMITED</t>
  </si>
  <si>
    <t>STARWINGS FASHION TRADING LIMITED .</t>
  </si>
  <si>
    <t>WAY2WEALTH SECURITIES P LTD</t>
  </si>
  <si>
    <t>SUPREMEX</t>
  </si>
  <si>
    <t>SHITANSHU BIPIN VORA</t>
  </si>
  <si>
    <t>UNISHIRE</t>
  </si>
  <si>
    <t>Justdial Ltd.</t>
  </si>
  <si>
    <t>ALPHAGREP COMMODITIES PRIVATE LIMITED</t>
  </si>
  <si>
    <t>QE SECURITIES</t>
  </si>
  <si>
    <t>PC Jeweller Ltd</t>
  </si>
  <si>
    <t>FIRSTWIN</t>
  </si>
  <si>
    <t>INE315J01015</t>
  </si>
  <si>
    <t>LICNETFGSC</t>
  </si>
  <si>
    <t>INF767K01MV5</t>
  </si>
  <si>
    <t>710-718</t>
  </si>
  <si>
    <t>770-800</t>
  </si>
  <si>
    <t>Profit of Rs.5.5/-</t>
  </si>
  <si>
    <t>Profit of Rs.4.75/-</t>
  </si>
  <si>
    <t>334-338</t>
  </si>
  <si>
    <t>370-380</t>
  </si>
  <si>
    <t>510-513</t>
  </si>
  <si>
    <t>1580-1590</t>
  </si>
  <si>
    <t>810-820</t>
  </si>
  <si>
    <t>750-730</t>
  </si>
  <si>
    <t>204-206</t>
  </si>
  <si>
    <t>Varun Tradecom Private Limited</t>
  </si>
  <si>
    <t>CHDDLTD</t>
  </si>
  <si>
    <t>T K PROFESSIONALS PVT LTD</t>
  </si>
  <si>
    <t>SUN FINLEASE (GUJARAT) LIMITED</t>
  </si>
  <si>
    <t>SS CORPORATE SECURITIES LIMITED</t>
  </si>
  <si>
    <t>DANUBE</t>
  </si>
  <si>
    <t>S N SHAH (HUF)</t>
  </si>
  <si>
    <t>POOJABEN SHRENIKBHAI GOHIL</t>
  </si>
  <si>
    <t>KIRTAN BAHADURBHAI PATEL</t>
  </si>
  <si>
    <t>DIXIT NARESHBHAI BORISA</t>
  </si>
  <si>
    <t>DINESHBHAI KANJIBHAI THAKKAR</t>
  </si>
  <si>
    <t>FRONTBUSS</t>
  </si>
  <si>
    <t>GEDALIA MULTITRADING PRIVATE LIMITED</t>
  </si>
  <si>
    <t>GAGAN</t>
  </si>
  <si>
    <t>SHIMLA RANI</t>
  </si>
  <si>
    <t>SURESH KUMAR</t>
  </si>
  <si>
    <t>INDRAIND</t>
  </si>
  <si>
    <t>BP COMTRADE PVT LTD</t>
  </si>
  <si>
    <t>BHIKAMCHAND RAJESH</t>
  </si>
  <si>
    <t>MANOJ B SHAH HUF</t>
  </si>
  <si>
    <t>HARDIK MANOJ SHAH</t>
  </si>
  <si>
    <t>SHAH VAISHALI YATIN</t>
  </si>
  <si>
    <t>RAMAPULP</t>
  </si>
  <si>
    <t>NIKITA AGARWAL</t>
  </si>
  <si>
    <t>IDBI TRUSTEESHIP SERVICES LTD</t>
  </si>
  <si>
    <t>RELSTRUCT</t>
  </si>
  <si>
    <t>VISHWAMURTE TRAD INVEST PE LTD</t>
  </si>
  <si>
    <t>SHAILY</t>
  </si>
  <si>
    <t>ASHISH RAMESHCHANDRA KACHOLIA</t>
  </si>
  <si>
    <t>BENGAL FINANCE &amp; INVESTMENT PVT. LTD.</t>
  </si>
  <si>
    <t>SOLIMAC</t>
  </si>
  <si>
    <t>JAINAM UDAY SHAH</t>
  </si>
  <si>
    <t>RUCHIT BHARAT PATEL</t>
  </si>
  <si>
    <t>HARDIK BHARAT PATEL</t>
  </si>
  <si>
    <t>LEENA VIPUL MODI</t>
  </si>
  <si>
    <t>M DHAYALAN</t>
  </si>
  <si>
    <t>UNISTRMU</t>
  </si>
  <si>
    <t>DILIP KUMAR JHA</t>
  </si>
  <si>
    <t>Bombay Dyeing &amp; Mfg Co.</t>
  </si>
  <si>
    <t>SKA SECURITIES AND FINANCIAL SERVICES PVT LTD  .</t>
  </si>
  <si>
    <t>SOCIETE GENERALE</t>
  </si>
  <si>
    <t>JHS Svendgaard Laboratori</t>
  </si>
  <si>
    <t>NIKHIL VORA</t>
  </si>
  <si>
    <t>Manaksia Limited</t>
  </si>
  <si>
    <t>MITTU AGARWAL</t>
  </si>
  <si>
    <t>SUMITRA DEVI AGARWAL</t>
  </si>
  <si>
    <t>FIDELITY INVESTMENT TRUST FIDELITY EMERGING MARKETS FUND</t>
  </si>
  <si>
    <t>Religare Enterprises Limi</t>
  </si>
  <si>
    <t>ASHOK KUMAR GUPTA</t>
  </si>
  <si>
    <t>SOLEX</t>
  </si>
  <si>
    <t>Solex Energy Limited</t>
  </si>
  <si>
    <t>BHARVDA RAJESH LALJIBHAI</t>
  </si>
  <si>
    <t>JAYSHRI D BHIMANI</t>
  </si>
  <si>
    <t>NAGAR GENMAL NIRMALABEN</t>
  </si>
  <si>
    <t>PATEL ARATIBEN</t>
  </si>
  <si>
    <t>PATEL KRUPESHKUMAR</t>
  </si>
  <si>
    <t>PATEL MINABEN JIGNESHBHAI</t>
  </si>
  <si>
    <t>PATEL PIYUSHKUMAR DASHRATHBHAI</t>
  </si>
  <si>
    <t>SHELAT SMITABEN UPENDRABHAI</t>
  </si>
  <si>
    <t>UPENDRA NARANJI SHELAT</t>
  </si>
  <si>
    <t>Southern Petro Ind Corp</t>
  </si>
  <si>
    <t>MINAL PATEL</t>
  </si>
  <si>
    <t>SRPL</t>
  </si>
  <si>
    <t>Shree Ram Proteins Ltd.</t>
  </si>
  <si>
    <t>DHARAMBA MAHIPATSINH CHUDASAMA</t>
  </si>
  <si>
    <t>MAHIPATSINH NATVARSINH CHUDASAMA</t>
  </si>
  <si>
    <t>MANISHA UDAY SINGALA</t>
  </si>
  <si>
    <t>MANSUKHBHAI LIMBABHAI BHIMANI</t>
  </si>
  <si>
    <t>SHETH BROTHERS</t>
  </si>
  <si>
    <t>UDAY VINODRAI SINGALA</t>
  </si>
  <si>
    <t>UNITEDPOLY</t>
  </si>
  <si>
    <t>United Polyfab Guj. Ltd.</t>
  </si>
  <si>
    <t>AMRAPALI INDUSTRIES LTD.</t>
  </si>
  <si>
    <t>CHIRAG Y. THAKKAR</t>
  </si>
  <si>
    <t>NNM SECURITIES PVT. LTD.</t>
  </si>
  <si>
    <t>YASHWANTBHAI A. THAKKAR</t>
  </si>
  <si>
    <t>Bhushan Steel Limited</t>
  </si>
  <si>
    <t>EARC TRUST SC 283</t>
  </si>
  <si>
    <t>CHAITALI N VORA</t>
  </si>
  <si>
    <t>SUBHAM CAPITAL PVT. LTD.</t>
  </si>
  <si>
    <t>Steel Exchange India Ltd</t>
  </si>
  <si>
    <t>LOPA SAUMIL BHAVNAGARI</t>
  </si>
  <si>
    <t>BLUECOAST</t>
  </si>
  <si>
    <t>INE472B01011</t>
  </si>
  <si>
    <t>CREATIVEYE</t>
  </si>
  <si>
    <t>INE230B01021</t>
  </si>
  <si>
    <t>LOWVOLIWIN</t>
  </si>
  <si>
    <t>INF109KB10T8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</si>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</sst>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0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/>
    </xf>
    <xf numFmtId="15" fontId="0" fillId="67" borderId="50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2" sqref="P1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3" t="s">
        <v>2208</v>
      </c>
      <c r="B1" s="293"/>
      <c r="C1" s="29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69" t="s">
        <v>265</v>
      </c>
      <c r="J2" s="569"/>
      <c r="K2" s="294" t="s">
        <v>273</v>
      </c>
      <c r="L2" s="294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3">
        <v>1</v>
      </c>
      <c r="B3" s="234">
        <v>42863</v>
      </c>
      <c r="C3" s="235" t="s">
        <v>2646</v>
      </c>
      <c r="D3" s="236" t="s">
        <v>270</v>
      </c>
      <c r="E3" s="237">
        <v>64.393500000000003</v>
      </c>
      <c r="F3" s="291">
        <v>64.290000000000006</v>
      </c>
      <c r="G3" s="291">
        <v>64.66</v>
      </c>
      <c r="H3" s="291">
        <v>64.59</v>
      </c>
      <c r="I3" s="565" t="s">
        <v>2647</v>
      </c>
      <c r="J3" s="565"/>
      <c r="K3" s="238">
        <v>0.26649999999999352</v>
      </c>
      <c r="L3" s="239">
        <v>266.49999999999352</v>
      </c>
      <c r="M3" s="291">
        <v>1000</v>
      </c>
      <c r="N3" s="240" t="s">
        <v>272</v>
      </c>
      <c r="O3" s="281">
        <v>42864</v>
      </c>
      <c r="Q3" s="241"/>
      <c r="R3" s="242" t="s">
        <v>2497</v>
      </c>
      <c r="S3" s="242"/>
      <c r="T3" s="18"/>
      <c r="U3" s="18"/>
      <c r="V3" s="18"/>
      <c r="W3" s="18"/>
      <c r="X3" s="18"/>
      <c r="Y3" s="18"/>
    </row>
    <row r="4" spans="1:27" s="19" customFormat="1" ht="12" customHeight="1">
      <c r="A4" s="233">
        <v>2</v>
      </c>
      <c r="B4" s="234">
        <v>42863</v>
      </c>
      <c r="C4" s="235" t="s">
        <v>2648</v>
      </c>
      <c r="D4" s="236" t="s">
        <v>270</v>
      </c>
      <c r="E4" s="237">
        <v>64.653499999999994</v>
      </c>
      <c r="F4" s="291">
        <v>64.45</v>
      </c>
      <c r="G4" s="291">
        <v>64.965000000000003</v>
      </c>
      <c r="H4" s="291">
        <v>65.05</v>
      </c>
      <c r="I4" s="565" t="s">
        <v>2649</v>
      </c>
      <c r="J4" s="565"/>
      <c r="K4" s="238">
        <v>0.31150000000000944</v>
      </c>
      <c r="L4" s="239">
        <v>311.50000000000944</v>
      </c>
      <c r="M4" s="291">
        <v>1000</v>
      </c>
      <c r="N4" s="240" t="s">
        <v>272</v>
      </c>
      <c r="O4" s="281">
        <v>42864</v>
      </c>
      <c r="Q4" s="241"/>
      <c r="R4" s="242" t="s">
        <v>2497</v>
      </c>
      <c r="S4" s="242"/>
      <c r="T4" s="18"/>
      <c r="U4" s="18"/>
      <c r="V4" s="18"/>
      <c r="W4" s="18"/>
      <c r="X4" s="18"/>
      <c r="Y4" s="18"/>
    </row>
    <row r="5" spans="1:27" s="19" customFormat="1" ht="12" customHeight="1">
      <c r="A5" s="233">
        <v>3</v>
      </c>
      <c r="B5" s="234">
        <v>42864</v>
      </c>
      <c r="C5" s="235" t="s">
        <v>2656</v>
      </c>
      <c r="D5" s="236" t="s">
        <v>2436</v>
      </c>
      <c r="E5" s="237">
        <v>70.650000000000006</v>
      </c>
      <c r="F5" s="291">
        <v>70.8</v>
      </c>
      <c r="G5" s="291">
        <v>70.069999999999993</v>
      </c>
      <c r="H5" s="291">
        <v>70.400000000000006</v>
      </c>
      <c r="I5" s="565" t="s">
        <v>2657</v>
      </c>
      <c r="J5" s="565"/>
      <c r="K5" s="238">
        <v>0.58000000000001295</v>
      </c>
      <c r="L5" s="239">
        <v>580.00000000001</v>
      </c>
      <c r="M5" s="291">
        <v>1000</v>
      </c>
      <c r="N5" s="240" t="s">
        <v>272</v>
      </c>
      <c r="O5" s="281">
        <v>42867</v>
      </c>
      <c r="Q5" s="241"/>
      <c r="R5" s="242" t="s">
        <v>2497</v>
      </c>
      <c r="S5" s="242"/>
      <c r="T5" s="18"/>
      <c r="U5" s="18"/>
      <c r="V5" s="18"/>
      <c r="W5" s="18"/>
      <c r="X5" s="18"/>
      <c r="Y5" s="18"/>
    </row>
    <row r="6" spans="1:27" s="119" customFormat="1">
      <c r="A6" s="243">
        <v>4</v>
      </c>
      <c r="B6" s="244">
        <v>42864</v>
      </c>
      <c r="C6" s="231" t="s">
        <v>2650</v>
      </c>
      <c r="D6" s="232" t="s">
        <v>270</v>
      </c>
      <c r="E6" s="245">
        <v>83.774000000000001</v>
      </c>
      <c r="F6" s="245">
        <v>83.37</v>
      </c>
      <c r="G6" s="245">
        <v>83.37</v>
      </c>
      <c r="H6" s="245">
        <v>84.77</v>
      </c>
      <c r="I6" s="566" t="s">
        <v>2651</v>
      </c>
      <c r="J6" s="566"/>
      <c r="K6" s="246">
        <v>-0.40399999999999636</v>
      </c>
      <c r="L6" s="247">
        <v>-403.99999999999636</v>
      </c>
      <c r="M6" s="289">
        <v>1000</v>
      </c>
      <c r="N6" s="248" t="s">
        <v>2204</v>
      </c>
      <c r="O6" s="244">
        <v>42866</v>
      </c>
      <c r="P6" s="19"/>
      <c r="Q6" s="241"/>
      <c r="R6" s="242" t="s">
        <v>2497</v>
      </c>
      <c r="S6" s="24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3">
        <v>5</v>
      </c>
      <c r="B7" s="254">
        <v>42866</v>
      </c>
      <c r="C7" s="255" t="s">
        <v>2646</v>
      </c>
      <c r="D7" s="256" t="s">
        <v>270</v>
      </c>
      <c r="E7" s="256">
        <v>64.655500000000004</v>
      </c>
      <c r="F7" s="256">
        <v>64.55</v>
      </c>
      <c r="G7" s="256">
        <v>64.55</v>
      </c>
      <c r="H7" s="256">
        <v>64.86</v>
      </c>
      <c r="I7" s="571" t="s">
        <v>2658</v>
      </c>
      <c r="J7" s="571"/>
      <c r="K7" s="288">
        <v>-0.10550000000000637</v>
      </c>
      <c r="L7" s="257">
        <f>K7*M7</f>
        <v>-105.50000000000637</v>
      </c>
      <c r="M7" s="258">
        <v>1000</v>
      </c>
      <c r="N7" s="259" t="s">
        <v>2204</v>
      </c>
      <c r="O7" s="292">
        <v>42866</v>
      </c>
      <c r="P7" s="19"/>
      <c r="Q7" s="241"/>
      <c r="R7" s="260" t="s">
        <v>2497</v>
      </c>
      <c r="S7" s="24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3">
        <v>6</v>
      </c>
      <c r="B8" s="234">
        <v>42870</v>
      </c>
      <c r="C8" s="235" t="s">
        <v>2646</v>
      </c>
      <c r="D8" s="236" t="s">
        <v>270</v>
      </c>
      <c r="E8" s="237">
        <v>64.227500000000006</v>
      </c>
      <c r="F8" s="291">
        <v>64.08</v>
      </c>
      <c r="G8" s="291">
        <v>64.459999999999994</v>
      </c>
      <c r="H8" s="291">
        <v>64.48</v>
      </c>
      <c r="I8" s="565" t="s">
        <v>2652</v>
      </c>
      <c r="J8" s="565"/>
      <c r="K8" s="238">
        <v>0.23249999999998749</v>
      </c>
      <c r="L8" s="239">
        <v>232.49999999998749</v>
      </c>
      <c r="M8" s="291">
        <v>1000</v>
      </c>
      <c r="N8" s="240" t="s">
        <v>272</v>
      </c>
      <c r="O8" s="281">
        <v>42873</v>
      </c>
      <c r="Q8" s="241"/>
      <c r="R8" s="242" t="s">
        <v>2497</v>
      </c>
      <c r="S8" s="242"/>
      <c r="T8" s="18"/>
      <c r="U8" s="18"/>
      <c r="V8" s="18"/>
      <c r="W8" s="18"/>
      <c r="X8" s="18"/>
      <c r="Y8" s="18"/>
    </row>
    <row r="9" spans="1:27" s="119" customFormat="1">
      <c r="A9" s="243">
        <v>7</v>
      </c>
      <c r="B9" s="244">
        <v>42874</v>
      </c>
      <c r="C9" s="231" t="s">
        <v>2646</v>
      </c>
      <c r="D9" s="232" t="s">
        <v>2436</v>
      </c>
      <c r="E9" s="245">
        <v>64.83</v>
      </c>
      <c r="F9" s="245">
        <v>65</v>
      </c>
      <c r="G9" s="245">
        <v>65</v>
      </c>
      <c r="H9" s="245">
        <v>64.5</v>
      </c>
      <c r="I9" s="566" t="s">
        <v>2653</v>
      </c>
      <c r="J9" s="566"/>
      <c r="K9" s="246">
        <v>-0.17000000000000171</v>
      </c>
      <c r="L9" s="247">
        <v>-170.00000000000171</v>
      </c>
      <c r="M9" s="289">
        <v>1000</v>
      </c>
      <c r="N9" s="248" t="s">
        <v>2204</v>
      </c>
      <c r="O9" s="244">
        <v>42874</v>
      </c>
      <c r="P9" s="19"/>
      <c r="Q9" s="241"/>
      <c r="R9" s="242" t="s">
        <v>2497</v>
      </c>
      <c r="S9" s="24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3">
        <v>8</v>
      </c>
      <c r="B10" s="234">
        <v>42878</v>
      </c>
      <c r="C10" s="235" t="s">
        <v>2646</v>
      </c>
      <c r="D10" s="236" t="s">
        <v>270</v>
      </c>
      <c r="E10" s="237">
        <v>64.83</v>
      </c>
      <c r="F10" s="291">
        <v>64.62</v>
      </c>
      <c r="G10" s="291">
        <v>64.95</v>
      </c>
      <c r="H10" s="291">
        <v>65.2</v>
      </c>
      <c r="I10" s="565" t="s">
        <v>2654</v>
      </c>
      <c r="J10" s="565"/>
      <c r="K10" s="238">
        <v>0.12000000000000455</v>
      </c>
      <c r="L10" s="239">
        <v>120.00000000000455</v>
      </c>
      <c r="M10" s="291">
        <v>1000</v>
      </c>
      <c r="N10" s="240" t="s">
        <v>272</v>
      </c>
      <c r="O10" s="281">
        <v>42879</v>
      </c>
      <c r="Q10" s="241"/>
      <c r="R10" s="242" t="s">
        <v>2497</v>
      </c>
      <c r="S10" s="242"/>
      <c r="T10" s="18"/>
      <c r="U10" s="18"/>
      <c r="V10" s="18"/>
      <c r="W10" s="18"/>
      <c r="X10" s="18"/>
      <c r="Y10" s="18"/>
    </row>
    <row r="11" spans="1:27" s="19" customFormat="1" ht="12" customHeight="1">
      <c r="A11" s="249">
        <v>9</v>
      </c>
      <c r="B11" s="250">
        <v>42880</v>
      </c>
      <c r="C11" s="251" t="s">
        <v>2646</v>
      </c>
      <c r="D11" s="249" t="s">
        <v>270</v>
      </c>
      <c r="E11" s="249">
        <v>64.569999999999993</v>
      </c>
      <c r="F11" s="249">
        <v>64.25</v>
      </c>
      <c r="G11" s="249">
        <v>64.56</v>
      </c>
      <c r="H11" s="249">
        <v>65</v>
      </c>
      <c r="I11" s="570" t="s">
        <v>2655</v>
      </c>
      <c r="J11" s="570"/>
      <c r="K11" s="249">
        <v>-9.9999999999909051E-3</v>
      </c>
      <c r="L11" s="249">
        <v>-9.9999999999909051</v>
      </c>
      <c r="M11" s="249">
        <v>1000</v>
      </c>
      <c r="N11" s="249" t="s">
        <v>2616</v>
      </c>
      <c r="O11" s="295">
        <v>42884</v>
      </c>
      <c r="Q11" s="241"/>
      <c r="R11" s="242" t="s">
        <v>2497</v>
      </c>
      <c r="S11" s="242"/>
      <c r="T11" s="18"/>
      <c r="U11" s="18"/>
      <c r="V11" s="18"/>
      <c r="W11" s="18"/>
      <c r="X11" s="18"/>
      <c r="Y11" s="18"/>
    </row>
    <row r="12" spans="1:27" s="19" customFormat="1" ht="12" customHeight="1">
      <c r="A12" s="243">
        <v>10</v>
      </c>
      <c r="B12" s="244">
        <v>42885</v>
      </c>
      <c r="C12" s="231" t="s">
        <v>2648</v>
      </c>
      <c r="D12" s="232" t="s">
        <v>270</v>
      </c>
      <c r="E12" s="245">
        <v>64.912499999999994</v>
      </c>
      <c r="F12" s="245">
        <v>64.709999999999994</v>
      </c>
      <c r="G12" s="245">
        <v>64.709999999999994</v>
      </c>
      <c r="H12" s="245">
        <v>65.31</v>
      </c>
      <c r="I12" s="523" t="s">
        <v>2659</v>
      </c>
      <c r="J12" s="566"/>
      <c r="K12" s="246">
        <v>-0.20250000000000057</v>
      </c>
      <c r="L12" s="247">
        <v>-202.50000000000057</v>
      </c>
      <c r="M12" s="289">
        <v>1000</v>
      </c>
      <c r="N12" s="248" t="s">
        <v>2204</v>
      </c>
      <c r="O12" s="244">
        <v>42886</v>
      </c>
      <c r="Q12" s="252"/>
      <c r="R12" s="89" t="s">
        <v>2497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3">
        <v>11</v>
      </c>
      <c r="B13" s="244">
        <v>42887</v>
      </c>
      <c r="C13" s="231" t="s">
        <v>2648</v>
      </c>
      <c r="D13" s="232" t="s">
        <v>270</v>
      </c>
      <c r="E13" s="245">
        <v>64.655000000000001</v>
      </c>
      <c r="F13" s="245">
        <v>64.45</v>
      </c>
      <c r="G13" s="245">
        <v>64.45</v>
      </c>
      <c r="H13" s="245">
        <v>65.05</v>
      </c>
      <c r="I13" s="523" t="s">
        <v>2659</v>
      </c>
      <c r="J13" s="566"/>
      <c r="K13" s="246">
        <f t="shared" ref="K13:K19" si="0">G13-E13</f>
        <v>-0.20499999999999829</v>
      </c>
      <c r="L13" s="247">
        <f t="shared" ref="L13:L19" si="1">K13*M13</f>
        <v>-204.99999999999829</v>
      </c>
      <c r="M13" s="246">
        <v>1000</v>
      </c>
      <c r="N13" s="248" t="s">
        <v>2204</v>
      </c>
      <c r="O13" s="244">
        <v>42894</v>
      </c>
      <c r="P13" s="226"/>
      <c r="Q13" s="280"/>
      <c r="R13" s="159" t="s">
        <v>2497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3">
        <v>12</v>
      </c>
      <c r="B14" s="234">
        <v>42898</v>
      </c>
      <c r="C14" s="235" t="s">
        <v>2648</v>
      </c>
      <c r="D14" s="236" t="s">
        <v>270</v>
      </c>
      <c r="E14" s="237">
        <v>64.45</v>
      </c>
      <c r="F14" s="291">
        <v>64</v>
      </c>
      <c r="G14" s="291">
        <v>64.762500000000003</v>
      </c>
      <c r="H14" s="291">
        <v>65.2</v>
      </c>
      <c r="I14" s="565" t="s">
        <v>2649</v>
      </c>
      <c r="J14" s="565"/>
      <c r="K14" s="238">
        <f t="shared" si="0"/>
        <v>0.3125</v>
      </c>
      <c r="L14" s="239">
        <f t="shared" si="1"/>
        <v>312.5</v>
      </c>
      <c r="M14" s="291">
        <v>1000</v>
      </c>
      <c r="N14" s="240" t="s">
        <v>272</v>
      </c>
      <c r="O14" s="281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3">
        <v>13</v>
      </c>
      <c r="B15" s="234">
        <v>42902</v>
      </c>
      <c r="C15" s="235" t="s">
        <v>2648</v>
      </c>
      <c r="D15" s="236" t="s">
        <v>270</v>
      </c>
      <c r="E15" s="237">
        <v>64.510000000000005</v>
      </c>
      <c r="F15" s="291">
        <v>64.2</v>
      </c>
      <c r="G15" s="291">
        <v>64.7</v>
      </c>
      <c r="H15" s="291">
        <v>65.11</v>
      </c>
      <c r="I15" s="565" t="s">
        <v>2660</v>
      </c>
      <c r="J15" s="565"/>
      <c r="K15" s="238">
        <f t="shared" si="0"/>
        <v>0.18999999999999773</v>
      </c>
      <c r="L15" s="239">
        <f t="shared" si="1"/>
        <v>189.99999999999773</v>
      </c>
      <c r="M15" s="291">
        <v>1000</v>
      </c>
      <c r="N15" s="240" t="s">
        <v>272</v>
      </c>
      <c r="O15" s="281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3">
        <v>14</v>
      </c>
      <c r="B16" s="244">
        <v>42908</v>
      </c>
      <c r="C16" s="231" t="s">
        <v>2648</v>
      </c>
      <c r="D16" s="232" t="s">
        <v>270</v>
      </c>
      <c r="E16" s="245">
        <v>64.56</v>
      </c>
      <c r="F16" s="245">
        <v>64.2</v>
      </c>
      <c r="G16" s="245">
        <v>64.2</v>
      </c>
      <c r="H16" s="245">
        <v>65.099999999999994</v>
      </c>
      <c r="I16" s="523" t="s">
        <v>2665</v>
      </c>
      <c r="J16" s="566"/>
      <c r="K16" s="246">
        <f t="shared" si="0"/>
        <v>-0.35999999999999943</v>
      </c>
      <c r="L16" s="247">
        <f t="shared" si="1"/>
        <v>-359.99999999999943</v>
      </c>
      <c r="M16" s="246">
        <v>1000</v>
      </c>
      <c r="N16" s="248" t="s">
        <v>2204</v>
      </c>
      <c r="O16" s="244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3">
        <v>15</v>
      </c>
      <c r="B17" s="244">
        <v>42926</v>
      </c>
      <c r="C17" s="231" t="s">
        <v>2661</v>
      </c>
      <c r="D17" s="232" t="s">
        <v>270</v>
      </c>
      <c r="E17" s="245">
        <v>64.67</v>
      </c>
      <c r="F17" s="245">
        <v>64.400000000000006</v>
      </c>
      <c r="G17" s="245">
        <v>64.400000000000006</v>
      </c>
      <c r="H17" s="245">
        <v>65.150000000000006</v>
      </c>
      <c r="I17" s="523" t="s">
        <v>2666</v>
      </c>
      <c r="J17" s="566"/>
      <c r="K17" s="246">
        <f t="shared" si="0"/>
        <v>-0.26999999999999602</v>
      </c>
      <c r="L17" s="247">
        <f t="shared" si="1"/>
        <v>-269.99999999999602</v>
      </c>
      <c r="M17" s="246">
        <v>1000</v>
      </c>
      <c r="N17" s="248" t="s">
        <v>2204</v>
      </c>
      <c r="O17" s="244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3">
        <v>16</v>
      </c>
      <c r="B18" s="244">
        <v>42949</v>
      </c>
      <c r="C18" s="231" t="s">
        <v>2662</v>
      </c>
      <c r="D18" s="232" t="s">
        <v>270</v>
      </c>
      <c r="E18" s="245">
        <v>64.234999999999999</v>
      </c>
      <c r="F18" s="245">
        <v>63.98</v>
      </c>
      <c r="G18" s="245">
        <v>63.98</v>
      </c>
      <c r="H18" s="245">
        <v>64.75</v>
      </c>
      <c r="I18" s="523" t="s">
        <v>2663</v>
      </c>
      <c r="J18" s="566"/>
      <c r="K18" s="246">
        <f t="shared" si="0"/>
        <v>-0.25500000000000256</v>
      </c>
      <c r="L18" s="247">
        <f t="shared" si="1"/>
        <v>-255.00000000000256</v>
      </c>
      <c r="M18" s="246">
        <v>1000</v>
      </c>
      <c r="N18" s="248" t="s">
        <v>2204</v>
      </c>
      <c r="O18" s="244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3">
        <v>17</v>
      </c>
      <c r="B19" s="234">
        <v>42955</v>
      </c>
      <c r="C19" s="261" t="s">
        <v>2662</v>
      </c>
      <c r="D19" s="236" t="s">
        <v>270</v>
      </c>
      <c r="E19" s="237">
        <v>63.942500000000003</v>
      </c>
      <c r="F19" s="291">
        <v>63.6</v>
      </c>
      <c r="G19" s="291">
        <v>64.150000000000006</v>
      </c>
      <c r="H19" s="291">
        <v>64.5</v>
      </c>
      <c r="I19" s="565" t="s">
        <v>2664</v>
      </c>
      <c r="J19" s="565"/>
      <c r="K19" s="238">
        <f t="shared" si="0"/>
        <v>0.20750000000000313</v>
      </c>
      <c r="L19" s="239">
        <f t="shared" si="1"/>
        <v>207.50000000000313</v>
      </c>
      <c r="M19" s="291">
        <v>1000</v>
      </c>
      <c r="N19" s="240" t="s">
        <v>272</v>
      </c>
      <c r="O19" s="281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3">
        <v>18</v>
      </c>
      <c r="B20" s="244">
        <v>42969</v>
      </c>
      <c r="C20" s="231" t="s">
        <v>2662</v>
      </c>
      <c r="D20" s="232" t="s">
        <v>270</v>
      </c>
      <c r="E20" s="245">
        <v>64.117500000000007</v>
      </c>
      <c r="F20" s="245">
        <v>63.9</v>
      </c>
      <c r="G20" s="245">
        <v>64.010000000000005</v>
      </c>
      <c r="H20" s="245">
        <v>64.5</v>
      </c>
      <c r="I20" s="523" t="s">
        <v>2719</v>
      </c>
      <c r="J20" s="566"/>
      <c r="K20" s="246">
        <f t="shared" ref="K20:K22" si="2">G20-E20</f>
        <v>-0.10750000000000171</v>
      </c>
      <c r="L20" s="247">
        <f t="shared" ref="L20:L21" si="3">K20*M20</f>
        <v>-107.50000000000171</v>
      </c>
      <c r="M20" s="246">
        <v>1000</v>
      </c>
      <c r="N20" s="248" t="s">
        <v>2204</v>
      </c>
      <c r="O20" s="244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3">
        <v>19</v>
      </c>
      <c r="B21" s="234">
        <v>42979</v>
      </c>
      <c r="C21" s="261" t="s">
        <v>2722</v>
      </c>
      <c r="D21" s="236" t="s">
        <v>270</v>
      </c>
      <c r="E21" s="237">
        <v>64.099999999999994</v>
      </c>
      <c r="F21" s="291">
        <v>63.8</v>
      </c>
      <c r="G21" s="291">
        <v>64.204999999999998</v>
      </c>
      <c r="H21" s="291">
        <v>64.7</v>
      </c>
      <c r="I21" s="565" t="s">
        <v>2723</v>
      </c>
      <c r="J21" s="565"/>
      <c r="K21" s="238">
        <f t="shared" si="2"/>
        <v>0.10500000000000398</v>
      </c>
      <c r="L21" s="239">
        <f t="shared" si="3"/>
        <v>105.00000000000398</v>
      </c>
      <c r="M21" s="291">
        <v>1000</v>
      </c>
      <c r="N21" s="240" t="s">
        <v>272</v>
      </c>
      <c r="O21" s="281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3">
        <v>20</v>
      </c>
      <c r="B22" s="234">
        <v>42982</v>
      </c>
      <c r="C22" s="261" t="s">
        <v>2722</v>
      </c>
      <c r="D22" s="236" t="s">
        <v>270</v>
      </c>
      <c r="E22" s="237">
        <v>64.094999999999999</v>
      </c>
      <c r="F22" s="291">
        <v>63.8</v>
      </c>
      <c r="G22" s="291">
        <v>64.194999999999993</v>
      </c>
      <c r="H22" s="291">
        <v>64.7</v>
      </c>
      <c r="I22" s="565" t="s">
        <v>2726</v>
      </c>
      <c r="J22" s="565"/>
      <c r="K22" s="238">
        <f t="shared" si="2"/>
        <v>9.9999999999994316E-2</v>
      </c>
      <c r="L22" s="239">
        <f t="shared" ref="L22" si="4">K22*M22</f>
        <v>99.999999999994316</v>
      </c>
      <c r="M22" s="291">
        <v>1000</v>
      </c>
      <c r="N22" s="240" t="s">
        <v>272</v>
      </c>
      <c r="O22" s="281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3">
        <v>21</v>
      </c>
      <c r="B23" s="234">
        <v>42983</v>
      </c>
      <c r="C23" s="261" t="s">
        <v>2722</v>
      </c>
      <c r="D23" s="236" t="s">
        <v>270</v>
      </c>
      <c r="E23" s="237">
        <v>64.25</v>
      </c>
      <c r="F23" s="291">
        <v>64</v>
      </c>
      <c r="G23" s="291">
        <v>64.355000000000004</v>
      </c>
      <c r="H23" s="291">
        <v>64.75</v>
      </c>
      <c r="I23" s="565" t="s">
        <v>2723</v>
      </c>
      <c r="J23" s="565"/>
      <c r="K23" s="238">
        <f t="shared" ref="K23" si="5">G23-E23</f>
        <v>0.10500000000000398</v>
      </c>
      <c r="L23" s="239">
        <f t="shared" ref="L23:L27" si="6">K23*M23</f>
        <v>105.00000000000398</v>
      </c>
      <c r="M23" s="291">
        <v>1000</v>
      </c>
      <c r="N23" s="240" t="s">
        <v>272</v>
      </c>
      <c r="O23" s="281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3">
        <v>22</v>
      </c>
      <c r="B24" s="234">
        <v>42984</v>
      </c>
      <c r="C24" s="261" t="s">
        <v>2722</v>
      </c>
      <c r="D24" s="236" t="s">
        <v>2436</v>
      </c>
      <c r="E24" s="237">
        <v>64.364999999999995</v>
      </c>
      <c r="F24" s="291">
        <v>64.5</v>
      </c>
      <c r="G24" s="291">
        <v>64.265000000000001</v>
      </c>
      <c r="H24" s="291">
        <v>64</v>
      </c>
      <c r="I24" s="540" t="s">
        <v>2726</v>
      </c>
      <c r="J24" s="565"/>
      <c r="K24" s="238">
        <f>E24-G24</f>
        <v>9.9999999999994316E-2</v>
      </c>
      <c r="L24" s="239">
        <f t="shared" si="6"/>
        <v>99.999999999994316</v>
      </c>
      <c r="M24" s="291">
        <v>1000</v>
      </c>
      <c r="N24" s="240" t="s">
        <v>272</v>
      </c>
      <c r="O24" s="281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3">
        <v>23</v>
      </c>
      <c r="B25" s="234">
        <v>42985</v>
      </c>
      <c r="C25" s="261" t="s">
        <v>2722</v>
      </c>
      <c r="D25" s="236" t="s">
        <v>270</v>
      </c>
      <c r="E25" s="237">
        <v>64.144999999999996</v>
      </c>
      <c r="F25" s="291">
        <v>63.9</v>
      </c>
      <c r="G25" s="291">
        <v>64.256500000000003</v>
      </c>
      <c r="H25" s="291">
        <v>64.650000000000006</v>
      </c>
      <c r="I25" s="540" t="s">
        <v>2723</v>
      </c>
      <c r="J25" s="565"/>
      <c r="K25" s="238">
        <f t="shared" ref="K25" si="7">G25-E25</f>
        <v>0.11150000000000659</v>
      </c>
      <c r="L25" s="239">
        <f t="shared" ref="L25" si="8">K25*M25</f>
        <v>111.50000000000659</v>
      </c>
      <c r="M25" s="291">
        <v>1000</v>
      </c>
      <c r="N25" s="240" t="s">
        <v>272</v>
      </c>
      <c r="O25" s="281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3">
        <v>24</v>
      </c>
      <c r="B26" s="234">
        <v>42989</v>
      </c>
      <c r="C26" s="261" t="s">
        <v>2729</v>
      </c>
      <c r="D26" s="236" t="s">
        <v>2436</v>
      </c>
      <c r="E26" s="237">
        <v>59.028500000000001</v>
      </c>
      <c r="F26" s="291">
        <v>59.25</v>
      </c>
      <c r="G26" s="291">
        <v>58.645000000000003</v>
      </c>
      <c r="H26" s="291">
        <v>58.5</v>
      </c>
      <c r="I26" s="540" t="s">
        <v>2730</v>
      </c>
      <c r="J26" s="565"/>
      <c r="K26" s="238">
        <f>E26-G26</f>
        <v>0.38349999999999795</v>
      </c>
      <c r="L26" s="239">
        <f t="shared" si="6"/>
        <v>383.49999999999795</v>
      </c>
      <c r="M26" s="291">
        <v>1000</v>
      </c>
      <c r="N26" s="240" t="s">
        <v>272</v>
      </c>
      <c r="O26" s="281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3">
        <v>25</v>
      </c>
      <c r="B27" s="234">
        <v>42992</v>
      </c>
      <c r="C27" s="261" t="s">
        <v>2722</v>
      </c>
      <c r="D27" s="236" t="s">
        <v>270</v>
      </c>
      <c r="E27" s="237">
        <v>64.144999999999996</v>
      </c>
      <c r="F27" s="291">
        <v>63.95</v>
      </c>
      <c r="G27" s="291">
        <v>64.260000000000005</v>
      </c>
      <c r="H27" s="291">
        <v>64.5</v>
      </c>
      <c r="I27" s="540" t="s">
        <v>2654</v>
      </c>
      <c r="J27" s="565"/>
      <c r="K27" s="238">
        <f t="shared" ref="K27" si="9">G27-E27</f>
        <v>0.11500000000000909</v>
      </c>
      <c r="L27" s="239">
        <f t="shared" si="6"/>
        <v>115.00000000000909</v>
      </c>
      <c r="M27" s="291">
        <v>1000</v>
      </c>
      <c r="N27" s="240" t="s">
        <v>272</v>
      </c>
      <c r="O27" s="281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3">
        <v>26</v>
      </c>
      <c r="B28" s="234">
        <v>42998</v>
      </c>
      <c r="C28" s="261" t="s">
        <v>2722</v>
      </c>
      <c r="D28" s="236" t="s">
        <v>270</v>
      </c>
      <c r="E28" s="237">
        <v>64.351500000000001</v>
      </c>
      <c r="F28" s="291">
        <v>64.150000000000006</v>
      </c>
      <c r="G28" s="291">
        <v>64.569999999999993</v>
      </c>
      <c r="H28" s="291">
        <v>64.75</v>
      </c>
      <c r="I28" s="540" t="s">
        <v>2758</v>
      </c>
      <c r="J28" s="565"/>
      <c r="K28" s="238">
        <f t="shared" ref="K28" si="10">G28-E28</f>
        <v>0.2184999999999917</v>
      </c>
      <c r="L28" s="239">
        <f t="shared" ref="L28" si="11">K28*M28</f>
        <v>218.4999999999917</v>
      </c>
      <c r="M28" s="291">
        <v>1000</v>
      </c>
      <c r="N28" s="240" t="s">
        <v>272</v>
      </c>
      <c r="O28" s="281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3">
        <v>27</v>
      </c>
      <c r="B29" s="244">
        <v>42999</v>
      </c>
      <c r="C29" s="231" t="s">
        <v>2722</v>
      </c>
      <c r="D29" s="232" t="s">
        <v>2436</v>
      </c>
      <c r="E29" s="245">
        <v>64.795000000000002</v>
      </c>
      <c r="F29" s="245">
        <v>65.05</v>
      </c>
      <c r="G29" s="245">
        <v>65.05</v>
      </c>
      <c r="H29" s="245">
        <v>64.400000000000006</v>
      </c>
      <c r="I29" s="523" t="s">
        <v>2653</v>
      </c>
      <c r="J29" s="566"/>
      <c r="K29" s="246">
        <v>-0.17000000000000171</v>
      </c>
      <c r="L29" s="247">
        <v>-170.00000000000171</v>
      </c>
      <c r="M29" s="246">
        <v>1000</v>
      </c>
      <c r="N29" s="248" t="s">
        <v>2204</v>
      </c>
      <c r="O29" s="244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3">
        <v>28</v>
      </c>
      <c r="B30" s="234">
        <v>43003</v>
      </c>
      <c r="C30" s="261" t="s">
        <v>2722</v>
      </c>
      <c r="D30" s="236" t="s">
        <v>270</v>
      </c>
      <c r="E30" s="237">
        <v>64.77</v>
      </c>
      <c r="F30" s="291">
        <v>64.400000000000006</v>
      </c>
      <c r="G30" s="291">
        <v>64.92</v>
      </c>
      <c r="H30" s="291">
        <v>65.099999999999994</v>
      </c>
      <c r="I30" s="540" t="s">
        <v>2745</v>
      </c>
      <c r="J30" s="565"/>
      <c r="K30" s="238">
        <f t="shared" ref="K30" si="12">G30-E30</f>
        <v>0.15000000000000568</v>
      </c>
      <c r="L30" s="239">
        <f t="shared" ref="L30" si="13">K30*M30</f>
        <v>150.00000000000568</v>
      </c>
      <c r="M30" s="291">
        <v>1000</v>
      </c>
      <c r="N30" s="240" t="s">
        <v>272</v>
      </c>
      <c r="O30" s="281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3">
        <v>29</v>
      </c>
      <c r="B31" s="244">
        <v>43003</v>
      </c>
      <c r="C31" s="271" t="s">
        <v>2722</v>
      </c>
      <c r="D31" s="245" t="s">
        <v>2436</v>
      </c>
      <c r="E31" s="245">
        <v>65.107699999999994</v>
      </c>
      <c r="F31" s="245">
        <v>65.3</v>
      </c>
      <c r="G31" s="245">
        <v>65.3</v>
      </c>
      <c r="H31" s="245">
        <v>64.5</v>
      </c>
      <c r="I31" s="523" t="s">
        <v>2757</v>
      </c>
      <c r="J31" s="566"/>
      <c r="K31" s="246">
        <v>-0.19</v>
      </c>
      <c r="L31" s="247">
        <v>-190.00000000000199</v>
      </c>
      <c r="M31" s="246">
        <v>1000</v>
      </c>
      <c r="N31" s="248" t="s">
        <v>2204</v>
      </c>
      <c r="O31" s="24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5">
        <v>30</v>
      </c>
      <c r="B32" s="276">
        <v>43005</v>
      </c>
      <c r="C32" s="277" t="s">
        <v>2722</v>
      </c>
      <c r="D32" s="278" t="s">
        <v>2436</v>
      </c>
      <c r="E32" s="277">
        <v>65.722499999999997</v>
      </c>
      <c r="F32" s="279">
        <v>65.83</v>
      </c>
      <c r="G32" s="279">
        <v>65.7</v>
      </c>
      <c r="H32" s="279">
        <v>65.52</v>
      </c>
      <c r="I32" s="567" t="s">
        <v>2748</v>
      </c>
      <c r="J32" s="568"/>
      <c r="K32" s="272">
        <f>E32-G32</f>
        <v>2.2499999999993747E-2</v>
      </c>
      <c r="L32" s="273">
        <f t="shared" ref="L32:L33" si="14">K32*M32</f>
        <v>22.499999999993747</v>
      </c>
      <c r="M32" s="290">
        <v>1000</v>
      </c>
      <c r="N32" s="274" t="s">
        <v>2616</v>
      </c>
      <c r="O32" s="295">
        <v>43005</v>
      </c>
    </row>
    <row r="33" spans="1:27" s="148" customFormat="1">
      <c r="A33" s="233">
        <v>31</v>
      </c>
      <c r="B33" s="234">
        <v>43005</v>
      </c>
      <c r="C33" s="261" t="s">
        <v>2749</v>
      </c>
      <c r="D33" s="236" t="s">
        <v>2436</v>
      </c>
      <c r="E33" s="237">
        <v>66</v>
      </c>
      <c r="F33" s="291">
        <v>66.5</v>
      </c>
      <c r="G33" s="291">
        <v>65.894999999999996</v>
      </c>
      <c r="H33" s="291">
        <v>65</v>
      </c>
      <c r="I33" s="540" t="s">
        <v>2723</v>
      </c>
      <c r="J33" s="565"/>
      <c r="K33" s="238">
        <f>E33-G33</f>
        <v>0.10500000000000398</v>
      </c>
      <c r="L33" s="239">
        <f t="shared" si="14"/>
        <v>105.00000000000398</v>
      </c>
      <c r="M33" s="291">
        <v>1000</v>
      </c>
      <c r="N33" s="240" t="s">
        <v>272</v>
      </c>
      <c r="O33" s="281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3">
        <v>32</v>
      </c>
      <c r="B34" s="234">
        <v>43006</v>
      </c>
      <c r="C34" s="261" t="s">
        <v>2749</v>
      </c>
      <c r="D34" s="236" t="s">
        <v>2436</v>
      </c>
      <c r="E34" s="237">
        <v>66.075000000000003</v>
      </c>
      <c r="F34" s="291">
        <v>66.3</v>
      </c>
      <c r="G34" s="291">
        <v>65.959999999999994</v>
      </c>
      <c r="H34" s="291">
        <v>65.400000000000006</v>
      </c>
      <c r="I34" s="540" t="s">
        <v>2654</v>
      </c>
      <c r="J34" s="565"/>
      <c r="K34" s="238">
        <f>E34-G34</f>
        <v>0.11500000000000909</v>
      </c>
      <c r="L34" s="239">
        <f t="shared" ref="L34:L35" si="15">K34*M34</f>
        <v>115.00000000000909</v>
      </c>
      <c r="M34" s="291">
        <v>1000</v>
      </c>
      <c r="N34" s="240" t="s">
        <v>272</v>
      </c>
      <c r="O34" s="281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3">
        <v>33</v>
      </c>
      <c r="B35" s="234">
        <v>43007</v>
      </c>
      <c r="C35" s="261" t="s">
        <v>2763</v>
      </c>
      <c r="D35" s="296" t="s">
        <v>270</v>
      </c>
      <c r="E35" s="237">
        <v>87.745000000000005</v>
      </c>
      <c r="F35" s="291">
        <v>87.5</v>
      </c>
      <c r="G35" s="291">
        <v>87.84</v>
      </c>
      <c r="H35" s="291">
        <v>88.25</v>
      </c>
      <c r="I35" s="540" t="s">
        <v>2764</v>
      </c>
      <c r="J35" s="565"/>
      <c r="K35" s="238">
        <f t="shared" ref="K35:K36" si="16">G35-E35</f>
        <v>9.4999999999998863E-2</v>
      </c>
      <c r="L35" s="239">
        <f t="shared" si="15"/>
        <v>94.999999999998863</v>
      </c>
      <c r="M35" s="291">
        <v>1000</v>
      </c>
      <c r="N35" s="240" t="s">
        <v>272</v>
      </c>
      <c r="O35" s="281">
        <v>43007</v>
      </c>
    </row>
    <row r="36" spans="1:27" s="119" customFormat="1">
      <c r="A36" s="233">
        <v>34</v>
      </c>
      <c r="B36" s="234">
        <v>43007</v>
      </c>
      <c r="C36" s="261" t="s">
        <v>2749</v>
      </c>
      <c r="D36" s="296" t="s">
        <v>270</v>
      </c>
      <c r="E36" s="237">
        <v>65.513999999999996</v>
      </c>
      <c r="F36" s="291">
        <v>65.25</v>
      </c>
      <c r="G36" s="291">
        <v>65.849999999999994</v>
      </c>
      <c r="H36" s="291">
        <v>66</v>
      </c>
      <c r="I36" s="540" t="s">
        <v>2765</v>
      </c>
      <c r="J36" s="565"/>
      <c r="K36" s="238">
        <f t="shared" si="16"/>
        <v>0.33599999999999852</v>
      </c>
      <c r="L36" s="239">
        <f t="shared" ref="L36" si="17">K36*M36</f>
        <v>335.99999999999852</v>
      </c>
      <c r="M36" s="291">
        <v>1000</v>
      </c>
      <c r="N36" s="240" t="s">
        <v>272</v>
      </c>
      <c r="O36" s="28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3">
        <v>35</v>
      </c>
      <c r="B37" s="234">
        <v>43017</v>
      </c>
      <c r="C37" s="261" t="s">
        <v>2749</v>
      </c>
      <c r="D37" s="296" t="s">
        <v>270</v>
      </c>
      <c r="E37" s="237">
        <v>65.48</v>
      </c>
      <c r="F37" s="291">
        <v>65.23</v>
      </c>
      <c r="G37" s="291">
        <v>65.577500000000001</v>
      </c>
      <c r="H37" s="291">
        <v>65.95</v>
      </c>
      <c r="I37" s="540" t="s">
        <v>2726</v>
      </c>
      <c r="J37" s="565"/>
      <c r="K37" s="238">
        <f t="shared" ref="K37:K39" si="18">G37-E37</f>
        <v>9.7499999999996589E-2</v>
      </c>
      <c r="L37" s="239">
        <f t="shared" ref="L37:L39" si="19">K37*M37</f>
        <v>97.499999999996589</v>
      </c>
      <c r="M37" s="291">
        <v>1000</v>
      </c>
      <c r="N37" s="240" t="s">
        <v>272</v>
      </c>
      <c r="O37" s="28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3">
        <v>36</v>
      </c>
      <c r="B38" s="234">
        <v>43018</v>
      </c>
      <c r="C38" s="261" t="s">
        <v>2749</v>
      </c>
      <c r="D38" s="296" t="s">
        <v>270</v>
      </c>
      <c r="E38" s="237">
        <v>65.41</v>
      </c>
      <c r="F38" s="291">
        <v>65.150000000000006</v>
      </c>
      <c r="G38" s="291">
        <v>65.507499999999993</v>
      </c>
      <c r="H38" s="291">
        <v>66</v>
      </c>
      <c r="I38" s="540" t="s">
        <v>2726</v>
      </c>
      <c r="J38" s="565"/>
      <c r="K38" s="238">
        <f t="shared" si="18"/>
        <v>9.7499999999996589E-2</v>
      </c>
      <c r="L38" s="239">
        <f t="shared" si="19"/>
        <v>97.499999999996589</v>
      </c>
      <c r="M38" s="291">
        <v>1000</v>
      </c>
      <c r="N38" s="240" t="s">
        <v>272</v>
      </c>
      <c r="O38" s="28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3">
        <v>37</v>
      </c>
      <c r="B39" s="244">
        <v>43019</v>
      </c>
      <c r="C39" s="231" t="s">
        <v>2749</v>
      </c>
      <c r="D39" s="232" t="s">
        <v>270</v>
      </c>
      <c r="E39" s="245">
        <v>65.38</v>
      </c>
      <c r="F39" s="245">
        <v>65.13</v>
      </c>
      <c r="G39" s="245">
        <v>65.13</v>
      </c>
      <c r="H39" s="245">
        <v>65.88</v>
      </c>
      <c r="I39" s="523" t="s">
        <v>2791</v>
      </c>
      <c r="J39" s="566"/>
      <c r="K39" s="246">
        <f t="shared" si="18"/>
        <v>-0.25</v>
      </c>
      <c r="L39" s="247">
        <f t="shared" si="19"/>
        <v>-250</v>
      </c>
      <c r="M39" s="246">
        <v>1000</v>
      </c>
      <c r="N39" s="248" t="s">
        <v>2204</v>
      </c>
      <c r="O39" s="244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3">
        <v>38</v>
      </c>
      <c r="B40" s="234">
        <v>43024</v>
      </c>
      <c r="C40" s="261" t="s">
        <v>2749</v>
      </c>
      <c r="D40" s="296" t="s">
        <v>270</v>
      </c>
      <c r="E40" s="237">
        <v>64.792500000000004</v>
      </c>
      <c r="F40" s="297">
        <v>64.540000000000006</v>
      </c>
      <c r="G40" s="297">
        <v>64.905000000000001</v>
      </c>
      <c r="H40" s="297">
        <v>65.3</v>
      </c>
      <c r="I40" s="540" t="s">
        <v>2723</v>
      </c>
      <c r="J40" s="565"/>
      <c r="K40" s="238">
        <f t="shared" ref="K40" si="20">G40-E40</f>
        <v>0.11249999999999716</v>
      </c>
      <c r="L40" s="239">
        <f t="shared" ref="L40" si="21">K40*M40</f>
        <v>112.49999999999716</v>
      </c>
      <c r="M40" s="297">
        <v>1000</v>
      </c>
      <c r="N40" s="240" t="s">
        <v>272</v>
      </c>
      <c r="O40" s="28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3">
        <v>39</v>
      </c>
      <c r="B41" s="234">
        <v>43031</v>
      </c>
      <c r="C41" s="261" t="s">
        <v>2749</v>
      </c>
      <c r="D41" s="296" t="s">
        <v>270</v>
      </c>
      <c r="E41" s="237">
        <v>65.114999999999995</v>
      </c>
      <c r="F41" s="299">
        <v>64.849999999999994</v>
      </c>
      <c r="G41" s="299">
        <v>65.209999999999994</v>
      </c>
      <c r="H41" s="299">
        <v>65.5</v>
      </c>
      <c r="I41" s="540" t="s">
        <v>2764</v>
      </c>
      <c r="J41" s="565"/>
      <c r="K41" s="238">
        <f t="shared" ref="K41" si="22">G41-E41</f>
        <v>9.4999999999998863E-2</v>
      </c>
      <c r="L41" s="239">
        <f t="shared" ref="L41" si="23">K41*M41</f>
        <v>94.999999999998863</v>
      </c>
      <c r="M41" s="299">
        <v>1000</v>
      </c>
      <c r="N41" s="240" t="s">
        <v>272</v>
      </c>
      <c r="O41" s="28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3">
        <v>40</v>
      </c>
      <c r="B42" s="234">
        <v>43031</v>
      </c>
      <c r="C42" s="261" t="s">
        <v>2817</v>
      </c>
      <c r="D42" s="296" t="s">
        <v>270</v>
      </c>
      <c r="E42" s="237">
        <v>57.284999999999997</v>
      </c>
      <c r="F42" s="298">
        <v>57.03</v>
      </c>
      <c r="G42" s="298">
        <v>57.38</v>
      </c>
      <c r="H42" s="298">
        <v>58.4</v>
      </c>
      <c r="I42" s="540" t="s">
        <v>2726</v>
      </c>
      <c r="J42" s="565"/>
      <c r="K42" s="238">
        <f t="shared" ref="K42:K44" si="24">G42-E42</f>
        <v>9.5000000000005969E-2</v>
      </c>
      <c r="L42" s="239">
        <f t="shared" ref="L42:L44" si="25">K42*M42</f>
        <v>95.000000000005969</v>
      </c>
      <c r="M42" s="298">
        <v>1000</v>
      </c>
      <c r="N42" s="240" t="s">
        <v>272</v>
      </c>
      <c r="O42" s="28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3">
        <v>41</v>
      </c>
      <c r="B43" s="234">
        <v>43034</v>
      </c>
      <c r="C43" s="261" t="s">
        <v>2749</v>
      </c>
      <c r="D43" s="296" t="s">
        <v>270</v>
      </c>
      <c r="E43" s="237">
        <v>64.754999999999995</v>
      </c>
      <c r="F43" s="300">
        <v>64.5</v>
      </c>
      <c r="G43" s="300">
        <v>64.87</v>
      </c>
      <c r="H43" s="300">
        <v>65.25</v>
      </c>
      <c r="I43" s="540" t="s">
        <v>2654</v>
      </c>
      <c r="J43" s="565"/>
      <c r="K43" s="238">
        <f t="shared" si="24"/>
        <v>0.11500000000000909</v>
      </c>
      <c r="L43" s="239">
        <f t="shared" si="25"/>
        <v>115.00000000000909</v>
      </c>
      <c r="M43" s="300">
        <v>1000</v>
      </c>
      <c r="N43" s="240" t="s">
        <v>272</v>
      </c>
      <c r="O43" s="28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3">
        <v>42</v>
      </c>
      <c r="B44" s="244">
        <v>43038</v>
      </c>
      <c r="C44" s="271" t="s">
        <v>2849</v>
      </c>
      <c r="D44" s="245" t="s">
        <v>270</v>
      </c>
      <c r="E44" s="245">
        <v>65.034999999999997</v>
      </c>
      <c r="F44" s="245">
        <v>64.790000000000006</v>
      </c>
      <c r="G44" s="245">
        <v>64.790000000000006</v>
      </c>
      <c r="H44" s="245">
        <v>65.5</v>
      </c>
      <c r="I44" s="523" t="s">
        <v>2854</v>
      </c>
      <c r="J44" s="566"/>
      <c r="K44" s="246">
        <f t="shared" si="24"/>
        <v>-0.24499999999999034</v>
      </c>
      <c r="L44" s="247">
        <f t="shared" si="25"/>
        <v>-244.99999999999034</v>
      </c>
      <c r="M44" s="246">
        <v>1000</v>
      </c>
      <c r="N44" s="248" t="s">
        <v>2204</v>
      </c>
      <c r="O44" s="24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3">
        <v>43</v>
      </c>
      <c r="B45" s="234">
        <v>43040</v>
      </c>
      <c r="C45" s="261" t="s">
        <v>2850</v>
      </c>
      <c r="D45" s="296" t="s">
        <v>270</v>
      </c>
      <c r="E45" s="237">
        <v>56.987499999999997</v>
      </c>
      <c r="F45" s="338">
        <v>56.73</v>
      </c>
      <c r="G45" s="338">
        <v>57.0959</v>
      </c>
      <c r="H45" s="338">
        <v>57.5</v>
      </c>
      <c r="I45" s="540" t="s">
        <v>2723</v>
      </c>
      <c r="J45" s="565"/>
      <c r="K45" s="238">
        <f t="shared" ref="K45" si="26">G45-E45</f>
        <v>0.10840000000000316</v>
      </c>
      <c r="L45" s="239">
        <f t="shared" ref="L45" si="27">K45*M45</f>
        <v>108.40000000000316</v>
      </c>
      <c r="M45" s="338">
        <v>1000</v>
      </c>
      <c r="N45" s="240" t="s">
        <v>272</v>
      </c>
      <c r="O45" s="28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3">
        <v>44</v>
      </c>
      <c r="B46" s="234">
        <v>43041</v>
      </c>
      <c r="C46" s="261" t="s">
        <v>2849</v>
      </c>
      <c r="D46" s="296" t="s">
        <v>270</v>
      </c>
      <c r="E46" s="237">
        <v>64.783799999999999</v>
      </c>
      <c r="F46" s="337">
        <v>64.5</v>
      </c>
      <c r="G46" s="337">
        <v>64.89</v>
      </c>
      <c r="H46" s="337">
        <v>65.25</v>
      </c>
      <c r="I46" s="540" t="s">
        <v>2723</v>
      </c>
      <c r="J46" s="565"/>
      <c r="K46" s="238">
        <f t="shared" ref="K46" si="28">G46-E46</f>
        <v>0.10620000000000118</v>
      </c>
      <c r="L46" s="239">
        <f t="shared" ref="L46" si="29">K46*M46</f>
        <v>106.20000000000118</v>
      </c>
      <c r="M46" s="337">
        <v>1000</v>
      </c>
      <c r="N46" s="240" t="s">
        <v>272</v>
      </c>
      <c r="O46" s="28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3">
        <v>45</v>
      </c>
      <c r="B47" s="234">
        <v>43047</v>
      </c>
      <c r="C47" s="261" t="s">
        <v>2849</v>
      </c>
      <c r="D47" s="296" t="s">
        <v>270</v>
      </c>
      <c r="E47" s="237">
        <v>65.136300000000006</v>
      </c>
      <c r="F47" s="341">
        <v>64.837500000000006</v>
      </c>
      <c r="G47" s="341">
        <v>65.234999999999999</v>
      </c>
      <c r="H47" s="341">
        <v>65.73</v>
      </c>
      <c r="I47" s="540" t="s">
        <v>2726</v>
      </c>
      <c r="J47" s="565"/>
      <c r="K47" s="238">
        <f t="shared" ref="K47" si="30">G47-E47</f>
        <v>9.8699999999993793E-2</v>
      </c>
      <c r="L47" s="239">
        <f t="shared" ref="L47" si="31">K47*M47</f>
        <v>98.699999999993793</v>
      </c>
      <c r="M47" s="341">
        <v>1000</v>
      </c>
      <c r="N47" s="240" t="s">
        <v>272</v>
      </c>
      <c r="O47" s="28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3">
        <v>46</v>
      </c>
      <c r="B48" s="234">
        <v>43047</v>
      </c>
      <c r="C48" s="261" t="s">
        <v>2860</v>
      </c>
      <c r="D48" s="296" t="s">
        <v>270</v>
      </c>
      <c r="E48" s="237">
        <v>85.4983</v>
      </c>
      <c r="F48" s="339">
        <v>85.25</v>
      </c>
      <c r="G48" s="339">
        <v>85.6</v>
      </c>
      <c r="H48" s="339">
        <v>86</v>
      </c>
      <c r="I48" s="540" t="s">
        <v>2726</v>
      </c>
      <c r="J48" s="565"/>
      <c r="K48" s="238">
        <f>G48-E48</f>
        <v>0.10169999999999391</v>
      </c>
      <c r="L48" s="239">
        <f t="shared" ref="L48:L49" si="32">K48*M48</f>
        <v>101.69999999999391</v>
      </c>
      <c r="M48" s="339">
        <v>1000</v>
      </c>
      <c r="N48" s="240" t="s">
        <v>272</v>
      </c>
      <c r="O48" s="28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3">
        <v>47</v>
      </c>
      <c r="B49" s="244">
        <v>43055</v>
      </c>
      <c r="C49" s="271" t="s">
        <v>2931</v>
      </c>
      <c r="D49" s="245" t="s">
        <v>270</v>
      </c>
      <c r="E49" s="245">
        <v>76.897499999999994</v>
      </c>
      <c r="F49" s="245">
        <v>76.397499999999994</v>
      </c>
      <c r="G49" s="245">
        <v>76.397499999999994</v>
      </c>
      <c r="H49" s="245">
        <v>77.897499999999994</v>
      </c>
      <c r="I49" s="523" t="s">
        <v>2939</v>
      </c>
      <c r="J49" s="566"/>
      <c r="K49" s="246">
        <f t="shared" ref="K49" si="33">G49-E49</f>
        <v>-0.5</v>
      </c>
      <c r="L49" s="247">
        <f t="shared" si="32"/>
        <v>-500</v>
      </c>
      <c r="M49" s="246">
        <v>1000</v>
      </c>
      <c r="N49" s="248" t="s">
        <v>2204</v>
      </c>
      <c r="O49" s="24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3">
        <v>48</v>
      </c>
      <c r="B50" s="234">
        <v>43055</v>
      </c>
      <c r="C50" s="261" t="s">
        <v>2850</v>
      </c>
      <c r="D50" s="296" t="s">
        <v>270</v>
      </c>
      <c r="E50" s="237">
        <v>57.662500000000001</v>
      </c>
      <c r="F50" s="348">
        <v>57.267499999999998</v>
      </c>
      <c r="G50" s="348">
        <v>57.807499999999997</v>
      </c>
      <c r="H50" s="348">
        <v>58.667499999999997</v>
      </c>
      <c r="I50" s="540" t="s">
        <v>2940</v>
      </c>
      <c r="J50" s="565"/>
      <c r="K50" s="238">
        <f t="shared" ref="K50:K55" si="34">G50-E50</f>
        <v>0.14499999999999602</v>
      </c>
      <c r="L50" s="239">
        <f t="shared" ref="L50" si="35">K50*M50</f>
        <v>144.99999999999602</v>
      </c>
      <c r="M50" s="348">
        <v>1000</v>
      </c>
      <c r="N50" s="240" t="s">
        <v>272</v>
      </c>
      <c r="O50" s="281">
        <v>43056</v>
      </c>
    </row>
    <row r="51" spans="1:27" s="119" customFormat="1">
      <c r="A51" s="233">
        <v>49</v>
      </c>
      <c r="B51" s="234">
        <v>43061</v>
      </c>
      <c r="C51" s="261" t="s">
        <v>2931</v>
      </c>
      <c r="D51" s="296" t="s">
        <v>270</v>
      </c>
      <c r="E51" s="237">
        <v>76.174999999999997</v>
      </c>
      <c r="F51" s="349">
        <v>75.95</v>
      </c>
      <c r="G51" s="349">
        <v>76.334999999999994</v>
      </c>
      <c r="H51" s="349">
        <v>76.599999999999994</v>
      </c>
      <c r="I51" s="540" t="s">
        <v>2941</v>
      </c>
      <c r="J51" s="565"/>
      <c r="K51" s="238">
        <f t="shared" si="34"/>
        <v>0.15999999999999659</v>
      </c>
      <c r="L51" s="239">
        <f t="shared" ref="L51:L52" si="36">K51*M51</f>
        <v>159.99999999999659</v>
      </c>
      <c r="M51" s="349">
        <v>1000</v>
      </c>
      <c r="N51" s="240" t="s">
        <v>272</v>
      </c>
      <c r="O51" s="28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3">
        <v>50</v>
      </c>
      <c r="B52" s="244">
        <v>43061</v>
      </c>
      <c r="C52" s="271" t="s">
        <v>2849</v>
      </c>
      <c r="D52" s="245" t="s">
        <v>270</v>
      </c>
      <c r="E52" s="245">
        <v>64.87</v>
      </c>
      <c r="F52" s="245">
        <v>64.5</v>
      </c>
      <c r="G52" s="245">
        <v>64.5</v>
      </c>
      <c r="H52" s="245">
        <v>65.5</v>
      </c>
      <c r="I52" s="523" t="s">
        <v>2947</v>
      </c>
      <c r="J52" s="566"/>
      <c r="K52" s="246">
        <f t="shared" si="34"/>
        <v>-0.37000000000000455</v>
      </c>
      <c r="L52" s="247">
        <f t="shared" si="36"/>
        <v>-370.00000000000455</v>
      </c>
      <c r="M52" s="246">
        <v>1000</v>
      </c>
      <c r="N52" s="248" t="s">
        <v>2204</v>
      </c>
      <c r="O52" s="24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3">
        <v>51</v>
      </c>
      <c r="B53" s="234">
        <v>43067</v>
      </c>
      <c r="C53" s="261" t="s">
        <v>2948</v>
      </c>
      <c r="D53" s="296" t="s">
        <v>270</v>
      </c>
      <c r="E53" s="237">
        <v>86.17</v>
      </c>
      <c r="F53" s="357">
        <v>85.85</v>
      </c>
      <c r="G53" s="357">
        <v>86.46</v>
      </c>
      <c r="H53" s="357">
        <v>87</v>
      </c>
      <c r="I53" s="540" t="s">
        <v>2952</v>
      </c>
      <c r="J53" s="565"/>
      <c r="K53" s="238">
        <f t="shared" si="34"/>
        <v>0.28999999999999204</v>
      </c>
      <c r="L53" s="239">
        <f t="shared" ref="L53:L54" si="37">K53*M53</f>
        <v>289.99999999999204</v>
      </c>
      <c r="M53" s="357">
        <v>1000</v>
      </c>
      <c r="N53" s="240" t="s">
        <v>272</v>
      </c>
      <c r="O53" s="28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3">
        <v>52</v>
      </c>
      <c r="B54" s="244">
        <v>43067</v>
      </c>
      <c r="C54" s="271" t="s">
        <v>2949</v>
      </c>
      <c r="D54" s="245" t="s">
        <v>270</v>
      </c>
      <c r="E54" s="245">
        <v>58.16</v>
      </c>
      <c r="F54" s="245">
        <v>57.85</v>
      </c>
      <c r="G54" s="245">
        <v>57.85</v>
      </c>
      <c r="H54" s="245">
        <v>58.6</v>
      </c>
      <c r="I54" s="523" t="s">
        <v>2953</v>
      </c>
      <c r="J54" s="566"/>
      <c r="K54" s="246">
        <f t="shared" si="34"/>
        <v>-0.30999999999999517</v>
      </c>
      <c r="L54" s="247">
        <f t="shared" si="37"/>
        <v>-309.99999999999517</v>
      </c>
      <c r="M54" s="246">
        <v>1000</v>
      </c>
      <c r="N54" s="248" t="s">
        <v>2204</v>
      </c>
      <c r="O54" s="24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3">
        <v>53</v>
      </c>
      <c r="B55" s="244">
        <v>43067</v>
      </c>
      <c r="C55" s="271" t="s">
        <v>2950</v>
      </c>
      <c r="D55" s="245" t="s">
        <v>270</v>
      </c>
      <c r="E55" s="245">
        <v>64.63</v>
      </c>
      <c r="F55" s="245">
        <v>64.13</v>
      </c>
      <c r="G55" s="245">
        <v>64.13</v>
      </c>
      <c r="H55" s="245">
        <v>65.63</v>
      </c>
      <c r="I55" s="523" t="s">
        <v>2939</v>
      </c>
      <c r="J55" s="566"/>
      <c r="K55" s="246">
        <f t="shared" si="34"/>
        <v>-0.5</v>
      </c>
      <c r="L55" s="247">
        <f t="shared" ref="L55" si="38">K55*M55</f>
        <v>-500</v>
      </c>
      <c r="M55" s="246">
        <v>1000</v>
      </c>
      <c r="N55" s="248" t="s">
        <v>2204</v>
      </c>
      <c r="O55" s="24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3">
        <v>54</v>
      </c>
      <c r="B56" s="244">
        <v>43067</v>
      </c>
      <c r="C56" s="271" t="s">
        <v>2951</v>
      </c>
      <c r="D56" s="245" t="s">
        <v>270</v>
      </c>
      <c r="E56" s="245">
        <v>76.930000000000007</v>
      </c>
      <c r="F56" s="245">
        <v>76.430000000000007</v>
      </c>
      <c r="G56" s="245">
        <v>76.430000000000007</v>
      </c>
      <c r="H56" s="245">
        <v>77.930000000000007</v>
      </c>
      <c r="I56" s="523" t="s">
        <v>2939</v>
      </c>
      <c r="J56" s="566"/>
      <c r="K56" s="246">
        <f t="shared" ref="K56" si="39">G56-E56</f>
        <v>-0.5</v>
      </c>
      <c r="L56" s="247">
        <f t="shared" ref="L56:L57" si="40">K56*M56</f>
        <v>-500</v>
      </c>
      <c r="M56" s="246">
        <v>1000</v>
      </c>
      <c r="N56" s="248" t="s">
        <v>2204</v>
      </c>
      <c r="O56" s="35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3">
        <v>55</v>
      </c>
      <c r="B57" s="234">
        <v>43081</v>
      </c>
      <c r="C57" s="261" t="s">
        <v>2951</v>
      </c>
      <c r="D57" s="296" t="s">
        <v>270</v>
      </c>
      <c r="E57" s="237">
        <v>76.105000000000004</v>
      </c>
      <c r="F57" s="386">
        <v>75.7</v>
      </c>
      <c r="G57" s="386">
        <v>76.27</v>
      </c>
      <c r="H57" s="386">
        <v>76.8</v>
      </c>
      <c r="I57" s="540" t="s">
        <v>2941</v>
      </c>
      <c r="J57" s="565"/>
      <c r="K57" s="238">
        <f>G57-E57</f>
        <v>0.16499999999999204</v>
      </c>
      <c r="L57" s="239">
        <f t="shared" si="40"/>
        <v>164.99999999999204</v>
      </c>
      <c r="M57" s="386">
        <v>1000</v>
      </c>
      <c r="N57" s="240" t="s">
        <v>272</v>
      </c>
      <c r="O57" s="387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3">
        <v>56</v>
      </c>
      <c r="B58" s="234">
        <v>43081</v>
      </c>
      <c r="C58" s="261" t="s">
        <v>2949</v>
      </c>
      <c r="D58" s="296" t="s">
        <v>270</v>
      </c>
      <c r="E58" s="237">
        <v>56.975000000000001</v>
      </c>
      <c r="F58" s="386">
        <v>56.7</v>
      </c>
      <c r="G58" s="386">
        <v>57.21</v>
      </c>
      <c r="H58" s="386">
        <v>57.6</v>
      </c>
      <c r="I58" s="540" t="s">
        <v>2652</v>
      </c>
      <c r="J58" s="565"/>
      <c r="K58" s="238">
        <f>G58-E58</f>
        <v>0.23499999999999943</v>
      </c>
      <c r="L58" s="239">
        <f t="shared" ref="L58" si="41">K58*M58</f>
        <v>234.99999999999943</v>
      </c>
      <c r="M58" s="386">
        <v>1000</v>
      </c>
      <c r="N58" s="240" t="s">
        <v>272</v>
      </c>
      <c r="O58" s="387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0"/>
      <c r="B59" s="351"/>
      <c r="C59" s="87"/>
      <c r="D59" s="352"/>
      <c r="E59" s="385"/>
      <c r="F59" s="385"/>
      <c r="G59" s="385"/>
      <c r="H59" s="385"/>
      <c r="I59" s="563"/>
      <c r="J59" s="564"/>
      <c r="K59" s="353"/>
      <c r="L59" s="354"/>
      <c r="M59" s="385"/>
      <c r="N59" s="355"/>
      <c r="O59" s="35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0"/>
      <c r="B60" s="351"/>
      <c r="C60" s="87"/>
      <c r="D60" s="352"/>
      <c r="E60" s="385"/>
      <c r="F60" s="385"/>
      <c r="G60" s="385"/>
      <c r="H60" s="385"/>
      <c r="I60" s="563"/>
      <c r="J60" s="564"/>
      <c r="K60" s="353"/>
      <c r="L60" s="354"/>
      <c r="M60" s="385"/>
      <c r="N60" s="355"/>
      <c r="O60" s="35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0"/>
      <c r="B61" s="351"/>
      <c r="C61" s="87"/>
      <c r="D61" s="352"/>
      <c r="E61" s="385"/>
      <c r="F61" s="385"/>
      <c r="G61" s="385"/>
      <c r="H61" s="385"/>
      <c r="I61" s="563"/>
      <c r="J61" s="564"/>
      <c r="K61" s="353"/>
      <c r="L61" s="354"/>
      <c r="M61" s="385"/>
      <c r="N61" s="355"/>
      <c r="O61" s="35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0"/>
      <c r="B62" s="351"/>
      <c r="C62" s="87"/>
      <c r="D62" s="352"/>
      <c r="E62" s="385"/>
      <c r="F62" s="385"/>
      <c r="G62" s="385"/>
      <c r="H62" s="385"/>
      <c r="I62" s="563"/>
      <c r="J62" s="564"/>
      <c r="K62" s="353"/>
      <c r="L62" s="354"/>
      <c r="M62" s="385"/>
      <c r="N62" s="355"/>
      <c r="O62" s="35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0"/>
      <c r="B63" s="351"/>
      <c r="C63" s="87"/>
      <c r="D63" s="352"/>
      <c r="E63" s="385"/>
      <c r="F63" s="385"/>
      <c r="G63" s="385"/>
      <c r="H63" s="385"/>
      <c r="I63" s="563"/>
      <c r="J63" s="564"/>
      <c r="K63" s="353"/>
      <c r="L63" s="354"/>
      <c r="M63" s="385"/>
      <c r="N63" s="355"/>
      <c r="O63" s="35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0"/>
      <c r="B64" s="351"/>
      <c r="C64" s="87"/>
      <c r="D64" s="352"/>
      <c r="E64" s="385"/>
      <c r="F64" s="385"/>
      <c r="G64" s="385"/>
      <c r="H64" s="385"/>
      <c r="I64" s="563"/>
      <c r="J64" s="564"/>
      <c r="K64" s="353"/>
      <c r="L64" s="354"/>
      <c r="M64" s="385"/>
      <c r="N64" s="355"/>
      <c r="O64" s="35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0"/>
      <c r="B65" s="351"/>
      <c r="C65" s="87"/>
      <c r="D65" s="352"/>
      <c r="E65" s="385"/>
      <c r="F65" s="385"/>
      <c r="G65" s="385"/>
      <c r="H65" s="385"/>
      <c r="I65" s="563"/>
      <c r="J65" s="564"/>
      <c r="K65" s="353"/>
      <c r="L65" s="354"/>
      <c r="M65" s="385"/>
      <c r="N65" s="355"/>
      <c r="O65" s="35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0"/>
      <c r="B66" s="351"/>
      <c r="C66" s="87"/>
      <c r="D66" s="352"/>
      <c r="E66" s="385"/>
      <c r="F66" s="385"/>
      <c r="G66" s="385"/>
      <c r="H66" s="385"/>
      <c r="I66" s="563"/>
      <c r="J66" s="564"/>
      <c r="K66" s="353"/>
      <c r="L66" s="354"/>
      <c r="M66" s="385"/>
      <c r="N66" s="355"/>
      <c r="O66" s="35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0"/>
      <c r="B67" s="351"/>
      <c r="C67" s="87"/>
      <c r="D67" s="352"/>
      <c r="E67" s="385"/>
      <c r="F67" s="385"/>
      <c r="G67" s="385"/>
      <c r="H67" s="385"/>
      <c r="I67" s="563"/>
      <c r="J67" s="564"/>
      <c r="K67" s="353"/>
      <c r="L67" s="354"/>
      <c r="M67" s="385"/>
      <c r="N67" s="355"/>
      <c r="O67" s="35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0"/>
      <c r="B68" s="351"/>
      <c r="C68" s="87"/>
      <c r="D68" s="352"/>
      <c r="E68" s="385"/>
      <c r="F68" s="385"/>
      <c r="G68" s="385"/>
      <c r="H68" s="385"/>
      <c r="I68" s="563"/>
      <c r="J68" s="564"/>
      <c r="K68" s="353"/>
      <c r="L68" s="354"/>
      <c r="M68" s="385"/>
      <c r="N68" s="355"/>
      <c r="O68" s="35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0"/>
      <c r="B69" s="351"/>
      <c r="C69" s="87"/>
      <c r="D69" s="352"/>
      <c r="E69" s="385"/>
      <c r="F69" s="385"/>
      <c r="G69" s="385"/>
      <c r="H69" s="385"/>
      <c r="I69" s="563"/>
      <c r="J69" s="564"/>
      <c r="K69" s="353"/>
      <c r="L69" s="354"/>
      <c r="M69" s="385"/>
      <c r="N69" s="355"/>
      <c r="O69" s="35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0"/>
      <c r="B70" s="351"/>
      <c r="C70" s="87"/>
      <c r="D70" s="352"/>
      <c r="E70" s="385"/>
      <c r="F70" s="385"/>
      <c r="G70" s="385"/>
      <c r="H70" s="385"/>
      <c r="I70" s="563"/>
      <c r="J70" s="564"/>
      <c r="K70" s="353"/>
      <c r="L70" s="354"/>
      <c r="M70" s="385"/>
      <c r="N70" s="355"/>
      <c r="O70" s="35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0"/>
      <c r="B71" s="351"/>
      <c r="C71" s="87"/>
      <c r="D71" s="352"/>
      <c r="E71" s="385"/>
      <c r="F71" s="385"/>
      <c r="G71" s="385"/>
      <c r="H71" s="385"/>
      <c r="I71" s="563"/>
      <c r="J71" s="564"/>
      <c r="K71" s="353"/>
      <c r="L71" s="354"/>
      <c r="M71" s="385"/>
      <c r="N71" s="355"/>
      <c r="O71" s="35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0"/>
      <c r="B72" s="351"/>
      <c r="C72" s="87"/>
      <c r="D72" s="352"/>
      <c r="E72" s="385"/>
      <c r="F72" s="385"/>
      <c r="G72" s="385"/>
      <c r="H72" s="385"/>
      <c r="I72" s="563"/>
      <c r="J72" s="564"/>
      <c r="K72" s="353"/>
      <c r="L72" s="354"/>
      <c r="M72" s="385"/>
      <c r="N72" s="355"/>
      <c r="O72" s="35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0"/>
      <c r="B73" s="351"/>
      <c r="C73" s="87"/>
      <c r="D73" s="352"/>
      <c r="E73" s="385"/>
      <c r="F73" s="385"/>
      <c r="G73" s="385"/>
      <c r="H73" s="385"/>
      <c r="I73" s="563"/>
      <c r="J73" s="564"/>
      <c r="K73" s="353"/>
      <c r="L73" s="354"/>
      <c r="M73" s="385"/>
      <c r="N73" s="355"/>
      <c r="O73" s="35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0"/>
      <c r="B74" s="351"/>
      <c r="C74" s="87"/>
      <c r="D74" s="352"/>
      <c r="E74" s="385"/>
      <c r="F74" s="385"/>
      <c r="G74" s="385"/>
      <c r="H74" s="385"/>
      <c r="I74" s="563"/>
      <c r="J74" s="564"/>
      <c r="K74" s="353"/>
      <c r="L74" s="354"/>
      <c r="M74" s="385"/>
      <c r="N74" s="355"/>
      <c r="O74" s="35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0"/>
      <c r="B75" s="351"/>
      <c r="C75" s="87"/>
      <c r="D75" s="352"/>
      <c r="E75" s="385"/>
      <c r="F75" s="385"/>
      <c r="G75" s="385"/>
      <c r="H75" s="385"/>
      <c r="I75" s="563"/>
      <c r="J75" s="564"/>
      <c r="K75" s="353"/>
      <c r="L75" s="354"/>
      <c r="M75" s="385"/>
      <c r="N75" s="355"/>
      <c r="O75" s="35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0"/>
      <c r="B76" s="351"/>
      <c r="C76" s="87"/>
      <c r="D76" s="352"/>
      <c r="E76" s="385"/>
      <c r="F76" s="385"/>
      <c r="G76" s="385"/>
      <c r="H76" s="385"/>
      <c r="I76" s="563"/>
      <c r="J76" s="564"/>
      <c r="K76" s="353"/>
      <c r="L76" s="354"/>
      <c r="M76" s="385"/>
      <c r="N76" s="355"/>
      <c r="O76" s="35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0"/>
      <c r="B77" s="351"/>
      <c r="C77" s="87"/>
      <c r="D77" s="352"/>
      <c r="E77" s="385"/>
      <c r="F77" s="385"/>
      <c r="G77" s="385"/>
      <c r="H77" s="385"/>
      <c r="I77" s="563"/>
      <c r="J77" s="564"/>
      <c r="K77" s="353"/>
      <c r="L77" s="354"/>
      <c r="M77" s="385"/>
      <c r="N77" s="355"/>
      <c r="O77" s="35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0"/>
      <c r="B78" s="351"/>
      <c r="C78" s="87"/>
      <c r="D78" s="352"/>
      <c r="E78" s="385"/>
      <c r="F78" s="385"/>
      <c r="G78" s="385"/>
      <c r="H78" s="385"/>
      <c r="I78" s="563"/>
      <c r="J78" s="564"/>
      <c r="K78" s="353"/>
      <c r="L78" s="354"/>
      <c r="M78" s="385"/>
      <c r="N78" s="355"/>
      <c r="O78" s="35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0"/>
      <c r="B79" s="351"/>
      <c r="C79" s="87"/>
      <c r="D79" s="352"/>
      <c r="E79" s="385"/>
      <c r="F79" s="385"/>
      <c r="G79" s="385"/>
      <c r="H79" s="385"/>
      <c r="I79" s="563"/>
      <c r="J79" s="564"/>
      <c r="K79" s="353"/>
      <c r="L79" s="354"/>
      <c r="M79" s="385"/>
      <c r="N79" s="355"/>
      <c r="O79" s="35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0"/>
      <c r="B80" s="351"/>
      <c r="C80" s="87"/>
      <c r="D80" s="352"/>
      <c r="E80" s="385"/>
      <c r="F80" s="385"/>
      <c r="G80" s="385"/>
      <c r="H80" s="385"/>
      <c r="I80" s="563"/>
      <c r="J80" s="564"/>
      <c r="K80" s="353"/>
      <c r="L80" s="354"/>
      <c r="M80" s="385"/>
      <c r="N80" s="355"/>
      <c r="O80" s="35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0"/>
      <c r="B81" s="351"/>
      <c r="C81" s="87"/>
      <c r="D81" s="352"/>
      <c r="E81" s="385"/>
      <c r="F81" s="385"/>
      <c r="G81" s="385"/>
      <c r="H81" s="385"/>
      <c r="I81" s="563"/>
      <c r="J81" s="564"/>
      <c r="K81" s="353"/>
      <c r="L81" s="354"/>
      <c r="M81" s="385"/>
      <c r="N81" s="355"/>
      <c r="O81" s="35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0"/>
      <c r="B82" s="351"/>
      <c r="C82" s="87"/>
      <c r="D82" s="352"/>
      <c r="E82" s="385"/>
      <c r="F82" s="385"/>
      <c r="G82" s="385"/>
      <c r="H82" s="385"/>
      <c r="I82" s="563"/>
      <c r="J82" s="564"/>
      <c r="K82" s="353"/>
      <c r="L82" s="354"/>
      <c r="M82" s="385"/>
      <c r="N82" s="355"/>
      <c r="O82" s="35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0"/>
      <c r="B83" s="351"/>
      <c r="C83" s="87"/>
      <c r="D83" s="352"/>
      <c r="E83" s="385"/>
      <c r="F83" s="385"/>
      <c r="G83" s="385"/>
      <c r="H83" s="385"/>
      <c r="I83" s="563"/>
      <c r="J83" s="564"/>
      <c r="K83" s="353"/>
      <c r="L83" s="354"/>
      <c r="M83" s="385"/>
      <c r="N83" s="355"/>
      <c r="O83" s="35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0"/>
      <c r="B84" s="351"/>
      <c r="C84" s="87"/>
      <c r="D84" s="352"/>
      <c r="E84" s="385"/>
      <c r="F84" s="385"/>
      <c r="G84" s="385"/>
      <c r="H84" s="385"/>
      <c r="I84" s="563"/>
      <c r="J84" s="564"/>
      <c r="K84" s="353"/>
      <c r="L84" s="354"/>
      <c r="M84" s="385"/>
      <c r="N84" s="355"/>
      <c r="O84" s="35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0"/>
      <c r="B85" s="351"/>
      <c r="C85" s="87"/>
      <c r="D85" s="352"/>
      <c r="E85" s="385"/>
      <c r="F85" s="385"/>
      <c r="G85" s="385"/>
      <c r="H85" s="385"/>
      <c r="I85" s="563"/>
      <c r="J85" s="564"/>
      <c r="K85" s="353"/>
      <c r="L85" s="354"/>
      <c r="M85" s="385"/>
      <c r="N85" s="355"/>
      <c r="O85" s="35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0"/>
      <c r="B86" s="351"/>
      <c r="C86" s="87"/>
      <c r="D86" s="352"/>
      <c r="E86" s="385"/>
      <c r="F86" s="385"/>
      <c r="G86" s="385"/>
      <c r="H86" s="385"/>
      <c r="I86" s="563"/>
      <c r="J86" s="564"/>
      <c r="K86" s="353"/>
      <c r="L86" s="354"/>
      <c r="M86" s="385"/>
      <c r="N86" s="355"/>
      <c r="O86" s="35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0"/>
      <c r="B87" s="351"/>
      <c r="C87" s="87"/>
      <c r="D87" s="352"/>
      <c r="E87" s="385"/>
      <c r="F87" s="385"/>
      <c r="G87" s="385"/>
      <c r="H87" s="385"/>
      <c r="I87" s="563"/>
      <c r="J87" s="564"/>
      <c r="K87" s="353"/>
      <c r="L87" s="354"/>
      <c r="M87" s="385"/>
      <c r="N87" s="355"/>
      <c r="O87" s="35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0"/>
      <c r="B88" s="351"/>
      <c r="C88" s="87"/>
      <c r="D88" s="352"/>
      <c r="E88" s="385"/>
      <c r="F88" s="385"/>
      <c r="G88" s="385"/>
      <c r="H88" s="385"/>
      <c r="I88" s="563"/>
      <c r="J88" s="564"/>
      <c r="K88" s="353"/>
      <c r="L88" s="354"/>
      <c r="M88" s="385"/>
      <c r="N88" s="355"/>
      <c r="O88" s="35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0"/>
      <c r="B89" s="351"/>
      <c r="C89" s="87"/>
      <c r="D89" s="352"/>
      <c r="E89" s="385"/>
      <c r="F89" s="385"/>
      <c r="G89" s="385"/>
      <c r="H89" s="385"/>
      <c r="I89" s="563"/>
      <c r="J89" s="564"/>
      <c r="K89" s="353"/>
      <c r="L89" s="354"/>
      <c r="M89" s="385"/>
      <c r="N89" s="355"/>
      <c r="O89" s="35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0"/>
      <c r="B90" s="351"/>
      <c r="C90" s="87"/>
      <c r="D90" s="352"/>
      <c r="E90" s="385"/>
      <c r="F90" s="385"/>
      <c r="G90" s="385"/>
      <c r="H90" s="385"/>
      <c r="I90" s="563"/>
      <c r="J90" s="564"/>
      <c r="K90" s="353"/>
      <c r="L90" s="354"/>
      <c r="M90" s="385"/>
      <c r="N90" s="355"/>
      <c r="O90" s="35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0"/>
      <c r="B91" s="351"/>
      <c r="C91" s="87"/>
      <c r="D91" s="352"/>
      <c r="E91" s="385"/>
      <c r="F91" s="385"/>
      <c r="G91" s="385"/>
      <c r="H91" s="385"/>
      <c r="I91" s="563"/>
      <c r="J91" s="564"/>
      <c r="K91" s="353"/>
      <c r="L91" s="354"/>
      <c r="M91" s="385"/>
      <c r="N91" s="355"/>
      <c r="O91" s="35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0"/>
      <c r="B92" s="351"/>
      <c r="C92" s="87"/>
      <c r="D92" s="352"/>
      <c r="E92" s="385"/>
      <c r="F92" s="385"/>
      <c r="G92" s="385"/>
      <c r="H92" s="385"/>
      <c r="I92" s="563"/>
      <c r="J92" s="564"/>
      <c r="K92" s="353"/>
      <c r="L92" s="354"/>
      <c r="M92" s="385"/>
      <c r="N92" s="355"/>
      <c r="O92" s="35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0"/>
      <c r="B93" s="351"/>
      <c r="C93" s="87"/>
      <c r="D93" s="352"/>
      <c r="E93" s="385"/>
      <c r="F93" s="385"/>
      <c r="G93" s="385"/>
      <c r="H93" s="385"/>
      <c r="I93" s="563"/>
      <c r="J93" s="564"/>
      <c r="K93" s="353"/>
      <c r="L93" s="354"/>
      <c r="M93" s="385"/>
      <c r="N93" s="355"/>
      <c r="O93" s="35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0"/>
      <c r="B94" s="351"/>
      <c r="C94" s="87"/>
      <c r="D94" s="352"/>
      <c r="E94" s="385"/>
      <c r="F94" s="385"/>
      <c r="G94" s="385"/>
      <c r="H94" s="385"/>
      <c r="I94" s="563"/>
      <c r="J94" s="564"/>
      <c r="K94" s="353"/>
      <c r="L94" s="354"/>
      <c r="M94" s="385"/>
      <c r="N94" s="355"/>
      <c r="O94" s="35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0"/>
      <c r="B95" s="351"/>
      <c r="C95" s="87"/>
      <c r="D95" s="352"/>
      <c r="E95" s="385"/>
      <c r="F95" s="385"/>
      <c r="G95" s="385"/>
      <c r="H95" s="385"/>
      <c r="I95" s="563"/>
      <c r="J95" s="564"/>
      <c r="K95" s="353"/>
      <c r="L95" s="354"/>
      <c r="M95" s="385"/>
      <c r="N95" s="355"/>
      <c r="O95" s="35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0"/>
      <c r="B96" s="351"/>
      <c r="C96" s="87"/>
      <c r="D96" s="352"/>
      <c r="E96" s="385"/>
      <c r="F96" s="385"/>
      <c r="G96" s="385"/>
      <c r="H96" s="385"/>
      <c r="I96" s="563"/>
      <c r="J96" s="564"/>
      <c r="K96" s="353"/>
      <c r="L96" s="354"/>
      <c r="M96" s="385"/>
      <c r="N96" s="355"/>
      <c r="O96" s="35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0"/>
      <c r="B97" s="351"/>
      <c r="C97" s="87"/>
      <c r="D97" s="352"/>
      <c r="E97" s="385"/>
      <c r="F97" s="385"/>
      <c r="G97" s="385"/>
      <c r="H97" s="385"/>
      <c r="I97" s="563"/>
      <c r="J97" s="564"/>
      <c r="K97" s="353"/>
      <c r="L97" s="354"/>
      <c r="M97" s="385"/>
      <c r="N97" s="355"/>
      <c r="O97" s="35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0"/>
      <c r="B98" s="351"/>
      <c r="C98" s="87"/>
      <c r="D98" s="352"/>
      <c r="E98" s="385"/>
      <c r="F98" s="385"/>
      <c r="G98" s="385"/>
      <c r="H98" s="385"/>
      <c r="I98" s="563"/>
      <c r="J98" s="564"/>
      <c r="K98" s="353"/>
      <c r="L98" s="354"/>
      <c r="M98" s="385"/>
      <c r="N98" s="355"/>
      <c r="O98" s="35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0"/>
      <c r="B99" s="351"/>
      <c r="C99" s="87"/>
      <c r="D99" s="352"/>
      <c r="E99" s="385"/>
      <c r="F99" s="385"/>
      <c r="G99" s="385"/>
      <c r="H99" s="385"/>
      <c r="I99" s="563"/>
      <c r="J99" s="564"/>
      <c r="K99" s="353"/>
      <c r="L99" s="354"/>
      <c r="M99" s="385"/>
      <c r="N99" s="355"/>
      <c r="O99" s="35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0"/>
      <c r="B100" s="351"/>
      <c r="C100" s="87"/>
      <c r="D100" s="352"/>
      <c r="E100" s="385"/>
      <c r="F100" s="385"/>
      <c r="G100" s="385"/>
      <c r="H100" s="385"/>
      <c r="I100" s="563"/>
      <c r="J100" s="564"/>
      <c r="K100" s="353"/>
      <c r="L100" s="354"/>
      <c r="M100" s="385"/>
      <c r="N100" s="355"/>
      <c r="O100" s="35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0"/>
      <c r="B101" s="351"/>
      <c r="C101" s="87"/>
      <c r="D101" s="352"/>
      <c r="E101" s="385"/>
      <c r="F101" s="385"/>
      <c r="G101" s="385"/>
      <c r="H101" s="385"/>
      <c r="I101" s="563"/>
      <c r="J101" s="564"/>
      <c r="K101" s="353"/>
      <c r="L101" s="354"/>
      <c r="M101" s="385"/>
      <c r="N101" s="355"/>
      <c r="O101" s="35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0"/>
      <c r="B102" s="351"/>
      <c r="C102" s="87"/>
      <c r="D102" s="352"/>
      <c r="E102" s="385"/>
      <c r="F102" s="385"/>
      <c r="G102" s="385"/>
      <c r="H102" s="385"/>
      <c r="I102" s="563"/>
      <c r="J102" s="564"/>
      <c r="K102" s="353"/>
      <c r="L102" s="354"/>
      <c r="M102" s="385"/>
      <c r="N102" s="355"/>
      <c r="O102" s="35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0"/>
      <c r="B103" s="351"/>
      <c r="C103" s="87"/>
      <c r="D103" s="352"/>
      <c r="E103" s="385"/>
      <c r="F103" s="385"/>
      <c r="G103" s="385"/>
      <c r="H103" s="385"/>
      <c r="I103" s="563"/>
      <c r="J103" s="564"/>
      <c r="K103" s="353"/>
      <c r="L103" s="354"/>
      <c r="M103" s="385"/>
      <c r="N103" s="355"/>
      <c r="O103" s="35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0"/>
      <c r="B104" s="351"/>
      <c r="C104" s="87"/>
      <c r="D104" s="352"/>
      <c r="E104" s="385"/>
      <c r="F104" s="385"/>
      <c r="G104" s="385"/>
      <c r="H104" s="385"/>
      <c r="I104" s="563"/>
      <c r="J104" s="564"/>
      <c r="K104" s="353"/>
      <c r="L104" s="354"/>
      <c r="M104" s="385"/>
      <c r="N104" s="355"/>
      <c r="O104" s="35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0"/>
      <c r="B105" s="351"/>
      <c r="C105" s="87"/>
      <c r="D105" s="352"/>
      <c r="E105" s="385"/>
      <c r="F105" s="385"/>
      <c r="G105" s="385"/>
      <c r="H105" s="385"/>
      <c r="I105" s="563"/>
      <c r="J105" s="564"/>
      <c r="K105" s="353"/>
      <c r="L105" s="354"/>
      <c r="M105" s="385"/>
      <c r="N105" s="355"/>
      <c r="O105" s="35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0"/>
      <c r="B106" s="351"/>
      <c r="C106" s="87"/>
      <c r="D106" s="352"/>
      <c r="E106" s="385"/>
      <c r="F106" s="385"/>
      <c r="G106" s="385"/>
      <c r="H106" s="385"/>
      <c r="I106" s="563"/>
      <c r="J106" s="564"/>
      <c r="K106" s="353"/>
      <c r="L106" s="354"/>
      <c r="M106" s="385"/>
      <c r="N106" s="355"/>
      <c r="O106" s="35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0"/>
      <c r="B107" s="351"/>
      <c r="C107" s="87"/>
      <c r="D107" s="352"/>
      <c r="E107" s="385"/>
      <c r="F107" s="385"/>
      <c r="G107" s="385"/>
      <c r="H107" s="385"/>
      <c r="I107" s="563"/>
      <c r="J107" s="564"/>
      <c r="K107" s="353"/>
      <c r="L107" s="354"/>
      <c r="M107" s="385"/>
      <c r="N107" s="355"/>
      <c r="O107" s="35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0"/>
      <c r="B108" s="351"/>
      <c r="C108" s="87"/>
      <c r="D108" s="352"/>
      <c r="E108" s="385"/>
      <c r="F108" s="385"/>
      <c r="G108" s="385"/>
      <c r="H108" s="385"/>
      <c r="I108" s="563"/>
      <c r="J108" s="564"/>
      <c r="K108" s="353"/>
      <c r="L108" s="354"/>
      <c r="M108" s="385"/>
      <c r="N108" s="355"/>
      <c r="O108" s="35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0"/>
      <c r="B109" s="351"/>
      <c r="C109" s="87"/>
      <c r="D109" s="352"/>
      <c r="E109" s="385"/>
      <c r="F109" s="385"/>
      <c r="G109" s="385"/>
      <c r="H109" s="385"/>
      <c r="I109" s="563"/>
      <c r="J109" s="564"/>
      <c r="K109" s="353"/>
      <c r="L109" s="354"/>
      <c r="M109" s="385"/>
      <c r="N109" s="355"/>
      <c r="O109" s="35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0"/>
      <c r="B110" s="351"/>
      <c r="C110" s="87"/>
      <c r="D110" s="352"/>
      <c r="E110" s="385"/>
      <c r="F110" s="385"/>
      <c r="G110" s="385"/>
      <c r="H110" s="385"/>
      <c r="I110" s="563"/>
      <c r="J110" s="564"/>
      <c r="K110" s="353"/>
      <c r="L110" s="354"/>
      <c r="M110" s="385"/>
      <c r="N110" s="355"/>
      <c r="O110" s="35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0"/>
      <c r="B111" s="351"/>
      <c r="C111" s="87"/>
      <c r="D111" s="352"/>
      <c r="E111" s="385"/>
      <c r="F111" s="385"/>
      <c r="G111" s="385"/>
      <c r="H111" s="385"/>
      <c r="I111" s="563"/>
      <c r="J111" s="564"/>
      <c r="K111" s="353"/>
      <c r="L111" s="354"/>
      <c r="M111" s="385"/>
      <c r="N111" s="355"/>
      <c r="O111" s="35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0"/>
      <c r="B112" s="351"/>
      <c r="C112" s="87"/>
      <c r="D112" s="352"/>
      <c r="E112" s="385"/>
      <c r="F112" s="385"/>
      <c r="G112" s="385"/>
      <c r="H112" s="385"/>
      <c r="I112" s="563"/>
      <c r="J112" s="564"/>
      <c r="K112" s="353"/>
      <c r="L112" s="354"/>
      <c r="M112" s="385"/>
      <c r="N112" s="355"/>
      <c r="O112" s="35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0"/>
      <c r="B113" s="351"/>
      <c r="C113" s="87"/>
      <c r="D113" s="352"/>
      <c r="E113" s="385"/>
      <c r="F113" s="385"/>
      <c r="G113" s="385"/>
      <c r="H113" s="385"/>
      <c r="I113" s="563"/>
      <c r="J113" s="564"/>
      <c r="K113" s="353"/>
      <c r="L113" s="354"/>
      <c r="M113" s="385"/>
      <c r="N113" s="355"/>
      <c r="O113" s="35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0"/>
      <c r="B114" s="351"/>
      <c r="C114" s="87"/>
      <c r="D114" s="352"/>
      <c r="E114" s="385"/>
      <c r="F114" s="385"/>
      <c r="G114" s="385"/>
      <c r="H114" s="385"/>
      <c r="I114" s="563"/>
      <c r="J114" s="564"/>
      <c r="K114" s="353"/>
      <c r="L114" s="354"/>
      <c r="M114" s="385"/>
      <c r="N114" s="355"/>
      <c r="O114" s="35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0"/>
      <c r="B115" s="351"/>
      <c r="C115" s="87"/>
      <c r="D115" s="352"/>
      <c r="E115" s="385"/>
      <c r="F115" s="385"/>
      <c r="G115" s="385"/>
      <c r="H115" s="385"/>
      <c r="I115" s="563"/>
      <c r="J115" s="564"/>
      <c r="K115" s="353"/>
      <c r="L115" s="354"/>
      <c r="M115" s="385"/>
      <c r="N115" s="355"/>
      <c r="O115" s="35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0"/>
      <c r="B116" s="351"/>
      <c r="C116" s="87"/>
      <c r="D116" s="352"/>
      <c r="E116" s="385"/>
      <c r="F116" s="385"/>
      <c r="G116" s="385"/>
      <c r="H116" s="385"/>
      <c r="I116" s="563"/>
      <c r="J116" s="564"/>
      <c r="K116" s="353"/>
      <c r="L116" s="354"/>
      <c r="M116" s="385"/>
      <c r="N116" s="355"/>
      <c r="O116" s="35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0"/>
      <c r="B117" s="351"/>
      <c r="C117" s="87"/>
      <c r="D117" s="352"/>
      <c r="E117" s="385"/>
      <c r="F117" s="385"/>
      <c r="G117" s="385"/>
      <c r="H117" s="385"/>
      <c r="I117" s="563"/>
      <c r="J117" s="564"/>
      <c r="K117" s="353"/>
      <c r="L117" s="354"/>
      <c r="M117" s="385"/>
      <c r="N117" s="355"/>
      <c r="O117" s="35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0"/>
      <c r="B118" s="351"/>
      <c r="C118" s="87"/>
      <c r="D118" s="352"/>
      <c r="E118" s="385"/>
      <c r="F118" s="385"/>
      <c r="G118" s="385"/>
      <c r="H118" s="385"/>
      <c r="I118" s="563"/>
      <c r="J118" s="564"/>
      <c r="K118" s="353"/>
      <c r="L118" s="354"/>
      <c r="M118" s="385"/>
      <c r="N118" s="355"/>
      <c r="O118" s="35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0"/>
      <c r="B119" s="351"/>
      <c r="C119" s="87"/>
      <c r="D119" s="352"/>
      <c r="E119" s="385"/>
      <c r="F119" s="385"/>
      <c r="G119" s="385"/>
      <c r="H119" s="385"/>
      <c r="I119" s="563"/>
      <c r="J119" s="564"/>
      <c r="K119" s="353"/>
      <c r="L119" s="354"/>
      <c r="M119" s="385"/>
      <c r="N119" s="355"/>
      <c r="O119" s="35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0"/>
      <c r="B120" s="351"/>
      <c r="C120" s="87"/>
      <c r="D120" s="352"/>
      <c r="E120" s="385"/>
      <c r="F120" s="385"/>
      <c r="G120" s="385"/>
      <c r="H120" s="385"/>
      <c r="I120" s="563"/>
      <c r="J120" s="564"/>
      <c r="K120" s="353"/>
      <c r="L120" s="354"/>
      <c r="M120" s="385"/>
      <c r="N120" s="355"/>
      <c r="O120" s="35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0"/>
      <c r="B121" s="351"/>
      <c r="C121" s="87"/>
      <c r="D121" s="352"/>
      <c r="E121" s="385"/>
      <c r="F121" s="385"/>
      <c r="G121" s="385"/>
      <c r="H121" s="385"/>
      <c r="I121" s="563"/>
      <c r="J121" s="564"/>
      <c r="K121" s="353"/>
      <c r="L121" s="354"/>
      <c r="M121" s="385"/>
      <c r="N121" s="355"/>
      <c r="O121" s="35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0"/>
      <c r="B122" s="351"/>
      <c r="C122" s="87"/>
      <c r="D122" s="352"/>
      <c r="E122" s="385"/>
      <c r="F122" s="385"/>
      <c r="G122" s="385"/>
      <c r="H122" s="385"/>
      <c r="I122" s="563"/>
      <c r="J122" s="564"/>
      <c r="K122" s="353"/>
      <c r="L122" s="354"/>
      <c r="M122" s="385"/>
      <c r="N122" s="355"/>
      <c r="O122" s="35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0"/>
      <c r="B123" s="351"/>
      <c r="C123" s="87"/>
      <c r="D123" s="352"/>
      <c r="E123" s="385"/>
      <c r="F123" s="385"/>
      <c r="G123" s="385"/>
      <c r="H123" s="385"/>
      <c r="I123" s="563"/>
      <c r="J123" s="564"/>
      <c r="K123" s="353"/>
      <c r="L123" s="354"/>
      <c r="M123" s="385"/>
      <c r="N123" s="355"/>
      <c r="O123" s="35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0"/>
      <c r="B124" s="351"/>
      <c r="C124" s="87"/>
      <c r="D124" s="352"/>
      <c r="E124" s="385"/>
      <c r="F124" s="385"/>
      <c r="G124" s="385"/>
      <c r="H124" s="385"/>
      <c r="I124" s="563"/>
      <c r="J124" s="564"/>
      <c r="K124" s="353"/>
      <c r="L124" s="354"/>
      <c r="M124" s="385"/>
      <c r="N124" s="355"/>
      <c r="O124" s="35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0"/>
      <c r="B125" s="351"/>
      <c r="C125" s="87"/>
      <c r="D125" s="352"/>
      <c r="E125" s="385"/>
      <c r="F125" s="385"/>
      <c r="G125" s="385"/>
      <c r="H125" s="385"/>
      <c r="I125" s="563"/>
      <c r="J125" s="564"/>
      <c r="K125" s="353"/>
      <c r="L125" s="354"/>
      <c r="M125" s="385"/>
      <c r="N125" s="355"/>
      <c r="O125" s="35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M21" sqref="M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4" t="s">
        <v>13</v>
      </c>
      <c r="B9" s="506" t="s">
        <v>2337</v>
      </c>
      <c r="C9" s="506" t="s">
        <v>14</v>
      </c>
      <c r="D9" s="117" t="s">
        <v>15</v>
      </c>
      <c r="E9" s="23" t="s">
        <v>16</v>
      </c>
      <c r="F9" s="501" t="s">
        <v>17</v>
      </c>
      <c r="G9" s="502"/>
      <c r="H9" s="503"/>
      <c r="I9" s="501" t="s">
        <v>18</v>
      </c>
      <c r="J9" s="502"/>
      <c r="K9" s="503"/>
      <c r="L9" s="23"/>
      <c r="M9" s="24"/>
      <c r="N9" s="24"/>
      <c r="O9" s="24"/>
    </row>
    <row r="10" spans="1:15" ht="59.25" customHeight="1">
      <c r="A10" s="505"/>
      <c r="B10" s="507" t="s">
        <v>2337</v>
      </c>
      <c r="C10" s="507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2356</v>
      </c>
      <c r="C11" s="136" t="s">
        <v>29</v>
      </c>
      <c r="D11" s="139">
        <v>26196</v>
      </c>
      <c r="E11" s="139">
        <v>26138.883333333331</v>
      </c>
      <c r="F11" s="140">
        <v>25960.416666666664</v>
      </c>
      <c r="G11" s="140">
        <v>25724.833333333332</v>
      </c>
      <c r="H11" s="140">
        <v>25546.366666666665</v>
      </c>
      <c r="I11" s="140">
        <v>26374.466666666664</v>
      </c>
      <c r="J11" s="140">
        <v>26552.933333333331</v>
      </c>
      <c r="K11" s="140">
        <v>26788.516666666663</v>
      </c>
      <c r="L11" s="138">
        <v>26317.35</v>
      </c>
      <c r="M11" s="138">
        <v>25903.3</v>
      </c>
      <c r="N11" s="160">
        <v>2048000</v>
      </c>
      <c r="O11" s="161">
        <v>2.5086591787294533E-2</v>
      </c>
    </row>
    <row r="12" spans="1:15" ht="15">
      <c r="A12" s="136">
        <v>2</v>
      </c>
      <c r="B12" s="120" t="s">
        <v>2356</v>
      </c>
      <c r="C12" s="136" t="s">
        <v>28</v>
      </c>
      <c r="D12" s="141">
        <v>10684.6</v>
      </c>
      <c r="E12" s="141">
        <v>10670.866666666667</v>
      </c>
      <c r="F12" s="142">
        <v>10619.733333333334</v>
      </c>
      <c r="G12" s="142">
        <v>10554.866666666667</v>
      </c>
      <c r="H12" s="142">
        <v>10503.733333333334</v>
      </c>
      <c r="I12" s="142">
        <v>10735.733333333334</v>
      </c>
      <c r="J12" s="142">
        <v>10786.866666666669</v>
      </c>
      <c r="K12" s="142">
        <v>10851.733333333334</v>
      </c>
      <c r="L12" s="137">
        <v>10722</v>
      </c>
      <c r="M12" s="137">
        <v>10606</v>
      </c>
      <c r="N12" s="160">
        <v>22860675</v>
      </c>
      <c r="O12" s="161">
        <v>-3.9069741048290994E-2</v>
      </c>
    </row>
    <row r="13" spans="1:15" ht="15">
      <c r="A13" s="136">
        <v>3</v>
      </c>
      <c r="B13" s="120" t="s">
        <v>2356</v>
      </c>
      <c r="C13" s="136" t="s">
        <v>2406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2356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2356</v>
      </c>
      <c r="C15" s="136" t="s">
        <v>248</v>
      </c>
      <c r="D15" s="141">
        <v>12951</v>
      </c>
      <c r="E15" s="141">
        <v>12982.666666666666</v>
      </c>
      <c r="F15" s="142">
        <v>12838.333333333332</v>
      </c>
      <c r="G15" s="142">
        <v>12725.666666666666</v>
      </c>
      <c r="H15" s="142">
        <v>12581.333333333332</v>
      </c>
      <c r="I15" s="142">
        <v>13095.333333333332</v>
      </c>
      <c r="J15" s="142">
        <v>13239.666666666664</v>
      </c>
      <c r="K15" s="142">
        <v>13352.333333333332</v>
      </c>
      <c r="L15" s="137">
        <v>13127</v>
      </c>
      <c r="M15" s="137">
        <v>12870</v>
      </c>
      <c r="N15" s="160">
        <v>36800</v>
      </c>
      <c r="O15" s="161">
        <v>-1.3404825737265416E-2</v>
      </c>
    </row>
    <row r="16" spans="1:15" ht="15">
      <c r="A16" s="136">
        <v>6</v>
      </c>
      <c r="B16" s="120" t="s">
        <v>2356</v>
      </c>
      <c r="C16" s="136" t="s">
        <v>249</v>
      </c>
      <c r="D16" s="141">
        <v>4999</v>
      </c>
      <c r="E16" s="141">
        <v>4952.666666666667</v>
      </c>
      <c r="F16" s="142">
        <v>4906.3333333333339</v>
      </c>
      <c r="G16" s="142">
        <v>4813.666666666667</v>
      </c>
      <c r="H16" s="142">
        <v>4767.3333333333339</v>
      </c>
      <c r="I16" s="142">
        <v>5045.3333333333339</v>
      </c>
      <c r="J16" s="142">
        <v>5091.6666666666679</v>
      </c>
      <c r="K16" s="142">
        <v>5184.3333333333339</v>
      </c>
      <c r="L16" s="137">
        <v>4999</v>
      </c>
      <c r="M16" s="137">
        <v>4860</v>
      </c>
      <c r="N16" s="160">
        <v>527400</v>
      </c>
      <c r="O16" s="161">
        <v>0</v>
      </c>
    </row>
    <row r="17" spans="1:15" ht="15">
      <c r="A17" s="136">
        <v>7</v>
      </c>
      <c r="B17" s="120" t="s">
        <v>2356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2339</v>
      </c>
      <c r="C18" s="136" t="s">
        <v>30</v>
      </c>
      <c r="D18" s="141">
        <v>1650.15</v>
      </c>
      <c r="E18" s="141">
        <v>1642.3833333333332</v>
      </c>
      <c r="F18" s="142">
        <v>1624.7666666666664</v>
      </c>
      <c r="G18" s="142">
        <v>1599.3833333333332</v>
      </c>
      <c r="H18" s="142">
        <v>1581.7666666666664</v>
      </c>
      <c r="I18" s="142">
        <v>1667.7666666666664</v>
      </c>
      <c r="J18" s="142">
        <v>1685.3833333333332</v>
      </c>
      <c r="K18" s="142">
        <v>1710.7666666666664</v>
      </c>
      <c r="L18" s="137">
        <v>1660</v>
      </c>
      <c r="M18" s="137">
        <v>1617</v>
      </c>
      <c r="N18" s="160">
        <v>1524000</v>
      </c>
      <c r="O18" s="161">
        <v>0.11046342174293208</v>
      </c>
    </row>
    <row r="19" spans="1:15" ht="15">
      <c r="A19" s="136">
        <v>9</v>
      </c>
      <c r="B19" s="120" t="s">
        <v>2340</v>
      </c>
      <c r="C19" s="136" t="s">
        <v>31</v>
      </c>
      <c r="D19" s="141">
        <v>200.45</v>
      </c>
      <c r="E19" s="141">
        <v>195.48333333333332</v>
      </c>
      <c r="F19" s="142">
        <v>189.36666666666665</v>
      </c>
      <c r="G19" s="142">
        <v>178.28333333333333</v>
      </c>
      <c r="H19" s="142">
        <v>172.16666666666666</v>
      </c>
      <c r="I19" s="142">
        <v>206.56666666666663</v>
      </c>
      <c r="J19" s="142">
        <v>212.68333333333331</v>
      </c>
      <c r="K19" s="142">
        <v>223.76666666666662</v>
      </c>
      <c r="L19" s="137">
        <v>201.6</v>
      </c>
      <c r="M19" s="137">
        <v>184.4</v>
      </c>
      <c r="N19" s="160">
        <v>16048000</v>
      </c>
      <c r="O19" s="161">
        <v>5.2465897166841552E-2</v>
      </c>
    </row>
    <row r="20" spans="1:15" ht="15">
      <c r="A20" s="136">
        <v>10</v>
      </c>
      <c r="B20" s="120" t="s">
        <v>2340</v>
      </c>
      <c r="C20" s="136" t="s">
        <v>32</v>
      </c>
      <c r="D20" s="141">
        <v>410.15</v>
      </c>
      <c r="E20" s="141">
        <v>410.76666666666665</v>
      </c>
      <c r="F20" s="142">
        <v>406.93333333333328</v>
      </c>
      <c r="G20" s="142">
        <v>403.71666666666664</v>
      </c>
      <c r="H20" s="142">
        <v>399.88333333333327</v>
      </c>
      <c r="I20" s="142">
        <v>413.98333333333329</v>
      </c>
      <c r="J20" s="142">
        <v>417.81666666666666</v>
      </c>
      <c r="K20" s="142">
        <v>421.0333333333333</v>
      </c>
      <c r="L20" s="137">
        <v>414.6</v>
      </c>
      <c r="M20" s="137">
        <v>407.55</v>
      </c>
      <c r="N20" s="160">
        <v>11172500</v>
      </c>
      <c r="O20" s="161">
        <v>-2.6779736665922785E-3</v>
      </c>
    </row>
    <row r="21" spans="1:15" ht="15">
      <c r="A21" s="136">
        <v>11</v>
      </c>
      <c r="B21" s="120" t="s">
        <v>2341</v>
      </c>
      <c r="C21" s="136" t="s">
        <v>33</v>
      </c>
      <c r="D21" s="141">
        <v>32.950000000000003</v>
      </c>
      <c r="E21" s="141">
        <v>32.233333333333334</v>
      </c>
      <c r="F21" s="142">
        <v>30.916666666666671</v>
      </c>
      <c r="G21" s="142">
        <v>28.883333333333336</v>
      </c>
      <c r="H21" s="142">
        <v>27.566666666666674</v>
      </c>
      <c r="I21" s="142">
        <v>34.266666666666666</v>
      </c>
      <c r="J21" s="142">
        <v>35.583333333333329</v>
      </c>
      <c r="K21" s="142">
        <v>37.616666666666667</v>
      </c>
      <c r="L21" s="137">
        <v>33.549999999999997</v>
      </c>
      <c r="M21" s="137">
        <v>30.2</v>
      </c>
      <c r="N21" s="160">
        <v>111680000</v>
      </c>
      <c r="O21" s="161">
        <v>-5.5209260908281391E-3</v>
      </c>
    </row>
    <row r="22" spans="1:15" ht="15">
      <c r="A22" s="136">
        <v>12</v>
      </c>
      <c r="B22" s="120" t="s">
        <v>2342</v>
      </c>
      <c r="C22" s="136" t="s">
        <v>235</v>
      </c>
      <c r="D22" s="141">
        <v>1317.4</v>
      </c>
      <c r="E22" s="141">
        <v>1325.0833333333333</v>
      </c>
      <c r="F22" s="142">
        <v>1293.3166666666666</v>
      </c>
      <c r="G22" s="142">
        <v>1269.2333333333333</v>
      </c>
      <c r="H22" s="142">
        <v>1237.4666666666667</v>
      </c>
      <c r="I22" s="142">
        <v>1349.1666666666665</v>
      </c>
      <c r="J22" s="142">
        <v>1380.9333333333334</v>
      </c>
      <c r="K22" s="142">
        <v>1405.0166666666664</v>
      </c>
      <c r="L22" s="137">
        <v>1356.85</v>
      </c>
      <c r="M22" s="137">
        <v>1301</v>
      </c>
      <c r="N22" s="160">
        <v>922000</v>
      </c>
      <c r="O22" s="161">
        <v>3.7703995498030385E-2</v>
      </c>
    </row>
    <row r="23" spans="1:15" ht="15">
      <c r="A23" s="136">
        <v>13</v>
      </c>
      <c r="B23" s="120" t="s">
        <v>2343</v>
      </c>
      <c r="C23" s="136" t="s">
        <v>34</v>
      </c>
      <c r="D23" s="141">
        <v>60.8</v>
      </c>
      <c r="E23" s="141">
        <v>60.683333333333337</v>
      </c>
      <c r="F23" s="142">
        <v>59.616666666666674</v>
      </c>
      <c r="G23" s="142">
        <v>58.433333333333337</v>
      </c>
      <c r="H23" s="142">
        <v>57.366666666666674</v>
      </c>
      <c r="I23" s="142">
        <v>61.866666666666674</v>
      </c>
      <c r="J23" s="142">
        <v>62.933333333333337</v>
      </c>
      <c r="K23" s="142">
        <v>64.116666666666674</v>
      </c>
      <c r="L23" s="137">
        <v>61.75</v>
      </c>
      <c r="M23" s="137">
        <v>59.5</v>
      </c>
      <c r="N23" s="160">
        <v>19880000</v>
      </c>
      <c r="O23" s="161">
        <v>1.1190233977619531E-2</v>
      </c>
    </row>
    <row r="24" spans="1:15" ht="15">
      <c r="A24" s="136">
        <v>14</v>
      </c>
      <c r="B24" s="120" t="s">
        <v>2344</v>
      </c>
      <c r="C24" s="136" t="s">
        <v>187</v>
      </c>
      <c r="D24" s="141">
        <v>782.1</v>
      </c>
      <c r="E24" s="141">
        <v>769.55000000000007</v>
      </c>
      <c r="F24" s="142">
        <v>751.15000000000009</v>
      </c>
      <c r="G24" s="142">
        <v>720.2</v>
      </c>
      <c r="H24" s="142">
        <v>701.80000000000007</v>
      </c>
      <c r="I24" s="142">
        <v>800.50000000000011</v>
      </c>
      <c r="J24" s="142">
        <v>818.9</v>
      </c>
      <c r="K24" s="142">
        <v>849.85000000000014</v>
      </c>
      <c r="L24" s="137">
        <v>787.95</v>
      </c>
      <c r="M24" s="137">
        <v>738.6</v>
      </c>
      <c r="N24" s="160">
        <v>1752100</v>
      </c>
      <c r="O24" s="161">
        <v>-1.1971268954509178E-3</v>
      </c>
    </row>
    <row r="25" spans="1:15" ht="15">
      <c r="A25" s="136">
        <v>15</v>
      </c>
      <c r="B25" s="120" t="s">
        <v>2339</v>
      </c>
      <c r="C25" s="136" t="s">
        <v>35</v>
      </c>
      <c r="D25" s="141">
        <v>259.60000000000002</v>
      </c>
      <c r="E25" s="141">
        <v>257.15000000000003</v>
      </c>
      <c r="F25" s="142">
        <v>253.90000000000009</v>
      </c>
      <c r="G25" s="142">
        <v>248.20000000000005</v>
      </c>
      <c r="H25" s="142">
        <v>244.9500000000001</v>
      </c>
      <c r="I25" s="142">
        <v>262.85000000000008</v>
      </c>
      <c r="J25" s="142">
        <v>266.09999999999997</v>
      </c>
      <c r="K25" s="142">
        <v>271.80000000000007</v>
      </c>
      <c r="L25" s="137">
        <v>260.39999999999998</v>
      </c>
      <c r="M25" s="137">
        <v>251.45</v>
      </c>
      <c r="N25" s="160">
        <v>12090000</v>
      </c>
      <c r="O25" s="161">
        <v>-4.2376237623762379E-2</v>
      </c>
    </row>
    <row r="26" spans="1:15" ht="15">
      <c r="A26" s="136">
        <v>16</v>
      </c>
      <c r="B26" s="120" t="s">
        <v>2343</v>
      </c>
      <c r="C26" s="136" t="s">
        <v>36</v>
      </c>
      <c r="D26" s="141">
        <v>48.95</v>
      </c>
      <c r="E26" s="141">
        <v>48.666666666666664</v>
      </c>
      <c r="F26" s="142">
        <v>47.783333333333331</v>
      </c>
      <c r="G26" s="142">
        <v>46.616666666666667</v>
      </c>
      <c r="H26" s="142">
        <v>45.733333333333334</v>
      </c>
      <c r="I26" s="142">
        <v>49.833333333333329</v>
      </c>
      <c r="J26" s="142">
        <v>50.716666666666669</v>
      </c>
      <c r="K26" s="142">
        <v>51.883333333333326</v>
      </c>
      <c r="L26" s="137">
        <v>49.55</v>
      </c>
      <c r="M26" s="137">
        <v>47.5</v>
      </c>
      <c r="N26" s="160">
        <v>27450000</v>
      </c>
      <c r="O26" s="161">
        <v>1.3289036544850499E-2</v>
      </c>
    </row>
    <row r="27" spans="1:15" ht="15">
      <c r="A27" s="136">
        <v>17</v>
      </c>
      <c r="B27" s="120" t="s">
        <v>2340</v>
      </c>
      <c r="C27" s="136" t="s">
        <v>37</v>
      </c>
      <c r="D27" s="141">
        <v>1120.7</v>
      </c>
      <c r="E27" s="141">
        <v>1129.2166666666665</v>
      </c>
      <c r="F27" s="142">
        <v>1104.4333333333329</v>
      </c>
      <c r="G27" s="142">
        <v>1088.1666666666665</v>
      </c>
      <c r="H27" s="142">
        <v>1063.383333333333</v>
      </c>
      <c r="I27" s="142">
        <v>1145.4833333333329</v>
      </c>
      <c r="J27" s="142">
        <v>1170.2666666666662</v>
      </c>
      <c r="K27" s="142">
        <v>1186.5333333333328</v>
      </c>
      <c r="L27" s="137">
        <v>1154</v>
      </c>
      <c r="M27" s="137">
        <v>1112.95</v>
      </c>
      <c r="N27" s="160">
        <v>807000</v>
      </c>
      <c r="O27" s="161">
        <v>2.8680688336520075E-2</v>
      </c>
    </row>
    <row r="28" spans="1:15" ht="15">
      <c r="A28" s="136">
        <v>18</v>
      </c>
      <c r="B28" s="120" t="s">
        <v>2344</v>
      </c>
      <c r="C28" s="136" t="s">
        <v>38</v>
      </c>
      <c r="D28" s="141">
        <v>253.2</v>
      </c>
      <c r="E28" s="141">
        <v>248.81666666666669</v>
      </c>
      <c r="F28" s="142">
        <v>241.88333333333338</v>
      </c>
      <c r="G28" s="142">
        <v>230.56666666666669</v>
      </c>
      <c r="H28" s="142">
        <v>223.63333333333338</v>
      </c>
      <c r="I28" s="142">
        <v>260.13333333333338</v>
      </c>
      <c r="J28" s="142">
        <v>267.06666666666672</v>
      </c>
      <c r="K28" s="142">
        <v>278.38333333333338</v>
      </c>
      <c r="L28" s="137">
        <v>255.75</v>
      </c>
      <c r="M28" s="137">
        <v>237.5</v>
      </c>
      <c r="N28" s="160">
        <v>10620000</v>
      </c>
      <c r="O28" s="161">
        <v>1.697792869269949E-3</v>
      </c>
    </row>
    <row r="29" spans="1:15" ht="15">
      <c r="A29" s="136">
        <v>19</v>
      </c>
      <c r="B29" s="120" t="s">
        <v>2338</v>
      </c>
      <c r="C29" s="136" t="s">
        <v>39</v>
      </c>
      <c r="D29" s="141">
        <v>388.1</v>
      </c>
      <c r="E29" s="141">
        <v>381.76666666666665</v>
      </c>
      <c r="F29" s="142">
        <v>373.5333333333333</v>
      </c>
      <c r="G29" s="142">
        <v>358.96666666666664</v>
      </c>
      <c r="H29" s="142">
        <v>350.73333333333329</v>
      </c>
      <c r="I29" s="142">
        <v>396.33333333333331</v>
      </c>
      <c r="J29" s="142">
        <v>404.56666666666666</v>
      </c>
      <c r="K29" s="142">
        <v>419.13333333333333</v>
      </c>
      <c r="L29" s="137">
        <v>390</v>
      </c>
      <c r="M29" s="137">
        <v>367.2</v>
      </c>
      <c r="N29" s="160">
        <v>6506000</v>
      </c>
      <c r="O29" s="161">
        <v>7.432641684732115E-3</v>
      </c>
    </row>
    <row r="30" spans="1:15" ht="15">
      <c r="A30" s="136">
        <v>20</v>
      </c>
      <c r="B30" s="120" t="s">
        <v>2344</v>
      </c>
      <c r="C30" s="136" t="s">
        <v>40</v>
      </c>
      <c r="D30" s="141">
        <v>129.75</v>
      </c>
      <c r="E30" s="141">
        <v>126.05</v>
      </c>
      <c r="F30" s="142">
        <v>121.79999999999998</v>
      </c>
      <c r="G30" s="142">
        <v>113.84999999999998</v>
      </c>
      <c r="H30" s="142">
        <v>109.59999999999997</v>
      </c>
      <c r="I30" s="142">
        <v>134</v>
      </c>
      <c r="J30" s="142">
        <v>138.25000000000003</v>
      </c>
      <c r="K30" s="142">
        <v>146.20000000000002</v>
      </c>
      <c r="L30" s="137">
        <v>130.30000000000001</v>
      </c>
      <c r="M30" s="137">
        <v>118.1</v>
      </c>
      <c r="N30" s="160">
        <v>57001000</v>
      </c>
      <c r="O30" s="161">
        <v>-2.6944274341702389E-3</v>
      </c>
    </row>
    <row r="31" spans="1:15" ht="15">
      <c r="A31" s="136">
        <v>21</v>
      </c>
      <c r="B31" s="120" t="s">
        <v>2345</v>
      </c>
      <c r="C31" s="136" t="s">
        <v>41</v>
      </c>
      <c r="D31" s="141">
        <v>1134.7</v>
      </c>
      <c r="E31" s="141">
        <v>1129.5666666666666</v>
      </c>
      <c r="F31" s="142">
        <v>1121.1333333333332</v>
      </c>
      <c r="G31" s="142">
        <v>1107.5666666666666</v>
      </c>
      <c r="H31" s="142">
        <v>1099.1333333333332</v>
      </c>
      <c r="I31" s="142">
        <v>1143.1333333333332</v>
      </c>
      <c r="J31" s="142">
        <v>1151.5666666666666</v>
      </c>
      <c r="K31" s="142">
        <v>1165.1333333333332</v>
      </c>
      <c r="L31" s="137">
        <v>1138</v>
      </c>
      <c r="M31" s="137">
        <v>1116</v>
      </c>
      <c r="N31" s="160">
        <v>3975600</v>
      </c>
      <c r="O31" s="161">
        <v>-2.0257282271181429E-2</v>
      </c>
    </row>
    <row r="32" spans="1:15" ht="15">
      <c r="A32" s="136">
        <v>22</v>
      </c>
      <c r="B32" s="120" t="s">
        <v>2342</v>
      </c>
      <c r="C32" s="136" t="s">
        <v>42</v>
      </c>
      <c r="D32" s="141">
        <v>616.04999999999995</v>
      </c>
      <c r="E32" s="141">
        <v>607.0333333333333</v>
      </c>
      <c r="F32" s="142">
        <v>595.56666666666661</v>
      </c>
      <c r="G32" s="142">
        <v>575.08333333333326</v>
      </c>
      <c r="H32" s="142">
        <v>563.61666666666656</v>
      </c>
      <c r="I32" s="142">
        <v>627.51666666666665</v>
      </c>
      <c r="J32" s="142">
        <v>638.98333333333335</v>
      </c>
      <c r="K32" s="142">
        <v>659.4666666666667</v>
      </c>
      <c r="L32" s="137">
        <v>618.5</v>
      </c>
      <c r="M32" s="137">
        <v>586.54999999999995</v>
      </c>
      <c r="N32" s="160">
        <v>24021600</v>
      </c>
      <c r="O32" s="161">
        <v>-1.6056624176688402E-2</v>
      </c>
    </row>
    <row r="33" spans="1:15" ht="15">
      <c r="A33" s="136">
        <v>23</v>
      </c>
      <c r="B33" s="120" t="s">
        <v>2343</v>
      </c>
      <c r="C33" s="136" t="s">
        <v>43</v>
      </c>
      <c r="D33" s="141">
        <v>568.5</v>
      </c>
      <c r="E33" s="141">
        <v>563.05000000000007</v>
      </c>
      <c r="F33" s="142">
        <v>555.40000000000009</v>
      </c>
      <c r="G33" s="142">
        <v>542.30000000000007</v>
      </c>
      <c r="H33" s="142">
        <v>534.65000000000009</v>
      </c>
      <c r="I33" s="142">
        <v>576.15000000000009</v>
      </c>
      <c r="J33" s="142">
        <v>583.79999999999995</v>
      </c>
      <c r="K33" s="142">
        <v>596.90000000000009</v>
      </c>
      <c r="L33" s="137">
        <v>570.70000000000005</v>
      </c>
      <c r="M33" s="137">
        <v>549.95000000000005</v>
      </c>
      <c r="N33" s="160">
        <v>48258000</v>
      </c>
      <c r="O33" s="161">
        <v>3.2292014272146209E-2</v>
      </c>
    </row>
    <row r="34" spans="1:15" ht="15">
      <c r="A34" s="136">
        <v>24</v>
      </c>
      <c r="B34" s="120" t="s">
        <v>2344</v>
      </c>
      <c r="C34" s="136" t="s">
        <v>44</v>
      </c>
      <c r="D34" s="141">
        <v>3175.65</v>
      </c>
      <c r="E34" s="141">
        <v>3184.6666666666665</v>
      </c>
      <c r="F34" s="142">
        <v>3136.0333333333328</v>
      </c>
      <c r="G34" s="142">
        <v>3096.4166666666665</v>
      </c>
      <c r="H34" s="142">
        <v>3047.7833333333328</v>
      </c>
      <c r="I34" s="142">
        <v>3224.2833333333328</v>
      </c>
      <c r="J34" s="142">
        <v>3272.916666666667</v>
      </c>
      <c r="K34" s="142">
        <v>3312.5333333333328</v>
      </c>
      <c r="L34" s="137">
        <v>3233.3</v>
      </c>
      <c r="M34" s="137">
        <v>3145.05</v>
      </c>
      <c r="N34" s="160">
        <v>1965000</v>
      </c>
      <c r="O34" s="161">
        <v>-9.2064225482268683E-2</v>
      </c>
    </row>
    <row r="35" spans="1:15" ht="15">
      <c r="A35" s="136">
        <v>25</v>
      </c>
      <c r="B35" s="120" t="s">
        <v>2340</v>
      </c>
      <c r="C35" s="136" t="s">
        <v>189</v>
      </c>
      <c r="D35" s="141">
        <v>4928.3500000000004</v>
      </c>
      <c r="E35" s="141">
        <v>4900.833333333333</v>
      </c>
      <c r="F35" s="142">
        <v>4808.6666666666661</v>
      </c>
      <c r="G35" s="142">
        <v>4688.9833333333327</v>
      </c>
      <c r="H35" s="142">
        <v>4596.8166666666657</v>
      </c>
      <c r="I35" s="142">
        <v>5020.5166666666664</v>
      </c>
      <c r="J35" s="142">
        <v>5112.6833333333325</v>
      </c>
      <c r="K35" s="142">
        <v>5232.3666666666668</v>
      </c>
      <c r="L35" s="137">
        <v>4993</v>
      </c>
      <c r="M35" s="137">
        <v>4781.1499999999996</v>
      </c>
      <c r="N35" s="160">
        <v>781875</v>
      </c>
      <c r="O35" s="161">
        <v>4.1740247230695133E-3</v>
      </c>
    </row>
    <row r="36" spans="1:15" ht="15">
      <c r="A36" s="136">
        <v>26</v>
      </c>
      <c r="B36" s="120" t="s">
        <v>2346</v>
      </c>
      <c r="C36" s="136" t="s">
        <v>188</v>
      </c>
      <c r="D36" s="141">
        <v>1611.65</v>
      </c>
      <c r="E36" s="141">
        <v>1599.0666666666666</v>
      </c>
      <c r="F36" s="142">
        <v>1566.1333333333332</v>
      </c>
      <c r="G36" s="142">
        <v>1520.6166666666666</v>
      </c>
      <c r="H36" s="142">
        <v>1487.6833333333332</v>
      </c>
      <c r="I36" s="142">
        <v>1644.5833333333333</v>
      </c>
      <c r="J36" s="142">
        <v>1677.5166666666667</v>
      </c>
      <c r="K36" s="142">
        <v>1723.0333333333333</v>
      </c>
      <c r="L36" s="137">
        <v>1632</v>
      </c>
      <c r="M36" s="137">
        <v>1553.55</v>
      </c>
      <c r="N36" s="160">
        <v>6056500</v>
      </c>
      <c r="O36" s="161">
        <v>-3.0417033538781717E-2</v>
      </c>
    </row>
    <row r="37" spans="1:15" ht="15">
      <c r="A37" s="136">
        <v>27</v>
      </c>
      <c r="B37" s="120" t="s">
        <v>2340</v>
      </c>
      <c r="C37" s="136" t="s">
        <v>565</v>
      </c>
      <c r="D37" s="141">
        <v>1072.8499999999999</v>
      </c>
      <c r="E37" s="141">
        <v>1058.6166666666666</v>
      </c>
      <c r="F37" s="142">
        <v>1032.2333333333331</v>
      </c>
      <c r="G37" s="142">
        <v>991.61666666666656</v>
      </c>
      <c r="H37" s="142">
        <v>965.23333333333312</v>
      </c>
      <c r="I37" s="142">
        <v>1099.2333333333331</v>
      </c>
      <c r="J37" s="142">
        <v>1125.6166666666668</v>
      </c>
      <c r="K37" s="142">
        <v>1166.2333333333331</v>
      </c>
      <c r="L37" s="137">
        <v>1085</v>
      </c>
      <c r="M37" s="137">
        <v>1018</v>
      </c>
      <c r="N37" s="160">
        <v>1218400</v>
      </c>
      <c r="O37" s="161">
        <v>-3.1786395422759059E-2</v>
      </c>
    </row>
    <row r="38" spans="1:15" ht="15">
      <c r="A38" s="136">
        <v>28</v>
      </c>
      <c r="B38" s="120" t="s">
        <v>2340</v>
      </c>
      <c r="C38" s="136" t="s">
        <v>573</v>
      </c>
      <c r="D38" s="141">
        <v>116.4</v>
      </c>
      <c r="E38" s="141">
        <v>114</v>
      </c>
      <c r="F38" s="142">
        <v>108.5</v>
      </c>
      <c r="G38" s="142">
        <v>100.6</v>
      </c>
      <c r="H38" s="142">
        <v>95.1</v>
      </c>
      <c r="I38" s="142">
        <v>121.9</v>
      </c>
      <c r="J38" s="142">
        <v>127.4</v>
      </c>
      <c r="K38" s="142">
        <v>135.30000000000001</v>
      </c>
      <c r="L38" s="137">
        <v>119.5</v>
      </c>
      <c r="M38" s="137">
        <v>106.1</v>
      </c>
      <c r="N38" s="160">
        <v>19281500</v>
      </c>
      <c r="O38" s="161">
        <v>1.3428991905813098E-2</v>
      </c>
    </row>
    <row r="39" spans="1:15" ht="15">
      <c r="A39" s="136">
        <v>29</v>
      </c>
      <c r="B39" s="120" t="s">
        <v>2343</v>
      </c>
      <c r="C39" s="136" t="s">
        <v>45</v>
      </c>
      <c r="D39" s="141">
        <v>157.80000000000001</v>
      </c>
      <c r="E39" s="141">
        <v>155.26666666666668</v>
      </c>
      <c r="F39" s="142">
        <v>151.63333333333335</v>
      </c>
      <c r="G39" s="142">
        <v>145.46666666666667</v>
      </c>
      <c r="H39" s="142">
        <v>141.83333333333334</v>
      </c>
      <c r="I39" s="142">
        <v>161.43333333333337</v>
      </c>
      <c r="J39" s="142">
        <v>165.06666666666669</v>
      </c>
      <c r="K39" s="142">
        <v>171.23333333333338</v>
      </c>
      <c r="L39" s="137">
        <v>158.9</v>
      </c>
      <c r="M39" s="137">
        <v>149.1</v>
      </c>
      <c r="N39" s="160">
        <v>50460000</v>
      </c>
      <c r="O39" s="161">
        <v>-2.1789702233250621E-2</v>
      </c>
    </row>
    <row r="40" spans="1:15" ht="15">
      <c r="A40" s="136">
        <v>30</v>
      </c>
      <c r="B40" s="120" t="s">
        <v>2343</v>
      </c>
      <c r="C40" s="136" t="s">
        <v>46</v>
      </c>
      <c r="D40" s="141">
        <v>147.94999999999999</v>
      </c>
      <c r="E40" s="141">
        <v>146.61666666666665</v>
      </c>
      <c r="F40" s="142">
        <v>142.8833333333333</v>
      </c>
      <c r="G40" s="142">
        <v>137.81666666666666</v>
      </c>
      <c r="H40" s="142">
        <v>134.08333333333331</v>
      </c>
      <c r="I40" s="142">
        <v>151.68333333333328</v>
      </c>
      <c r="J40" s="142">
        <v>155.41666666666663</v>
      </c>
      <c r="K40" s="142">
        <v>160.48333333333326</v>
      </c>
      <c r="L40" s="137">
        <v>150.35</v>
      </c>
      <c r="M40" s="137">
        <v>141.55000000000001</v>
      </c>
      <c r="N40" s="160">
        <v>18870000</v>
      </c>
      <c r="O40" s="161">
        <v>-8.5119798234552339E-3</v>
      </c>
    </row>
    <row r="41" spans="1:15" ht="15">
      <c r="A41" s="136">
        <v>31</v>
      </c>
      <c r="B41" s="120" t="s">
        <v>2345</v>
      </c>
      <c r="C41" s="136" t="s">
        <v>47</v>
      </c>
      <c r="D41" s="141">
        <v>695.85</v>
      </c>
      <c r="E41" s="141">
        <v>685.61666666666667</v>
      </c>
      <c r="F41" s="142">
        <v>673.73333333333335</v>
      </c>
      <c r="G41" s="142">
        <v>651.61666666666667</v>
      </c>
      <c r="H41" s="142">
        <v>639.73333333333335</v>
      </c>
      <c r="I41" s="142">
        <v>707.73333333333335</v>
      </c>
      <c r="J41" s="142">
        <v>719.61666666666679</v>
      </c>
      <c r="K41" s="142">
        <v>741.73333333333335</v>
      </c>
      <c r="L41" s="137">
        <v>697.5</v>
      </c>
      <c r="M41" s="137">
        <v>663.5</v>
      </c>
      <c r="N41" s="160">
        <v>2428800</v>
      </c>
      <c r="O41" s="161">
        <v>2.5545750116117046E-2</v>
      </c>
    </row>
    <row r="42" spans="1:15" ht="15">
      <c r="A42" s="136">
        <v>32</v>
      </c>
      <c r="B42" s="120" t="s">
        <v>2348</v>
      </c>
      <c r="C42" s="136" t="s">
        <v>190</v>
      </c>
      <c r="D42" s="141">
        <v>148.55000000000001</v>
      </c>
      <c r="E42" s="141">
        <v>148.08333333333334</v>
      </c>
      <c r="F42" s="142">
        <v>145.66666666666669</v>
      </c>
      <c r="G42" s="142">
        <v>142.78333333333333</v>
      </c>
      <c r="H42" s="142">
        <v>140.36666666666667</v>
      </c>
      <c r="I42" s="142">
        <v>150.9666666666667</v>
      </c>
      <c r="J42" s="142">
        <v>153.38333333333338</v>
      </c>
      <c r="K42" s="142">
        <v>156.26666666666671</v>
      </c>
      <c r="L42" s="137">
        <v>150.5</v>
      </c>
      <c r="M42" s="137">
        <v>145.19999999999999</v>
      </c>
      <c r="N42" s="160">
        <v>30571200</v>
      </c>
      <c r="O42" s="161">
        <v>6.0270402345658902E-3</v>
      </c>
    </row>
    <row r="43" spans="1:15" ht="15">
      <c r="A43" s="136">
        <v>33</v>
      </c>
      <c r="B43" s="120" t="s">
        <v>2352</v>
      </c>
      <c r="C43" s="136" t="s">
        <v>241</v>
      </c>
      <c r="D43" s="141">
        <v>1268.3</v>
      </c>
      <c r="E43" s="141">
        <v>1246.0833333333333</v>
      </c>
      <c r="F43" s="142">
        <v>1205.9166666666665</v>
      </c>
      <c r="G43" s="142">
        <v>1143.5333333333333</v>
      </c>
      <c r="H43" s="142">
        <v>1103.3666666666666</v>
      </c>
      <c r="I43" s="142">
        <v>1308.4666666666665</v>
      </c>
      <c r="J43" s="142">
        <v>1348.633333333333</v>
      </c>
      <c r="K43" s="142">
        <v>1411.0166666666664</v>
      </c>
      <c r="L43" s="137">
        <v>1286.25</v>
      </c>
      <c r="M43" s="137">
        <v>1183.7</v>
      </c>
      <c r="N43" s="160">
        <v>2159700</v>
      </c>
      <c r="O43" s="161">
        <v>-9.0846524432209221E-3</v>
      </c>
    </row>
    <row r="44" spans="1:15" ht="15">
      <c r="A44" s="136">
        <v>34</v>
      </c>
      <c r="B44" s="120" t="s">
        <v>2340</v>
      </c>
      <c r="C44" s="136" t="s">
        <v>597</v>
      </c>
      <c r="D44" s="141">
        <v>242.8</v>
      </c>
      <c r="E44" s="141">
        <v>240.44999999999996</v>
      </c>
      <c r="F44" s="142">
        <v>237.54999999999993</v>
      </c>
      <c r="G44" s="142">
        <v>232.29999999999995</v>
      </c>
      <c r="H44" s="142">
        <v>229.39999999999992</v>
      </c>
      <c r="I44" s="142">
        <v>245.69999999999993</v>
      </c>
      <c r="J44" s="142">
        <v>248.59999999999997</v>
      </c>
      <c r="K44" s="142">
        <v>253.84999999999994</v>
      </c>
      <c r="L44" s="137">
        <v>243.35</v>
      </c>
      <c r="M44" s="137">
        <v>235.2</v>
      </c>
      <c r="N44" s="160">
        <v>1606000</v>
      </c>
      <c r="O44" s="161">
        <v>5.9506531204644414E-2</v>
      </c>
    </row>
    <row r="45" spans="1:15" ht="15">
      <c r="A45" s="136">
        <v>35</v>
      </c>
      <c r="B45" s="120" t="s">
        <v>2346</v>
      </c>
      <c r="C45" s="136" t="s">
        <v>2197</v>
      </c>
      <c r="D45" s="141">
        <v>1025.25</v>
      </c>
      <c r="E45" s="141">
        <v>1022.0833333333334</v>
      </c>
      <c r="F45" s="142">
        <v>1009.1666666666667</v>
      </c>
      <c r="G45" s="142">
        <v>993.08333333333337</v>
      </c>
      <c r="H45" s="142">
        <v>980.16666666666674</v>
      </c>
      <c r="I45" s="142">
        <v>1038.1666666666667</v>
      </c>
      <c r="J45" s="142">
        <v>1051.0833333333335</v>
      </c>
      <c r="K45" s="142">
        <v>1067.1666666666667</v>
      </c>
      <c r="L45" s="137">
        <v>1035</v>
      </c>
      <c r="M45" s="137">
        <v>1006</v>
      </c>
      <c r="N45" s="160">
        <v>7003000</v>
      </c>
      <c r="O45" s="161">
        <v>-6.2437916844047111E-3</v>
      </c>
    </row>
    <row r="46" spans="1:15" ht="15">
      <c r="A46" s="136">
        <v>36</v>
      </c>
      <c r="B46" s="120" t="s">
        <v>2344</v>
      </c>
      <c r="C46" s="136" t="s">
        <v>48</v>
      </c>
      <c r="D46" s="141">
        <v>717.55</v>
      </c>
      <c r="E46" s="141">
        <v>704.66666666666663</v>
      </c>
      <c r="F46" s="142">
        <v>687.88333333333321</v>
      </c>
      <c r="G46" s="142">
        <v>658.21666666666658</v>
      </c>
      <c r="H46" s="142">
        <v>641.43333333333317</v>
      </c>
      <c r="I46" s="142">
        <v>734.33333333333326</v>
      </c>
      <c r="J46" s="142">
        <v>751.11666666666679</v>
      </c>
      <c r="K46" s="142">
        <v>780.7833333333333</v>
      </c>
      <c r="L46" s="137">
        <v>721.45</v>
      </c>
      <c r="M46" s="137">
        <v>675</v>
      </c>
      <c r="N46" s="160">
        <v>7010400</v>
      </c>
      <c r="O46" s="161">
        <v>0.10476550680786686</v>
      </c>
    </row>
    <row r="47" spans="1:15" ht="15">
      <c r="A47" s="136">
        <v>37</v>
      </c>
      <c r="B47" s="120" t="s">
        <v>2347</v>
      </c>
      <c r="C47" s="136" t="s">
        <v>49</v>
      </c>
      <c r="D47" s="141">
        <v>440.8</v>
      </c>
      <c r="E47" s="141">
        <v>433.31666666666666</v>
      </c>
      <c r="F47" s="142">
        <v>419.73333333333335</v>
      </c>
      <c r="G47" s="142">
        <v>398.66666666666669</v>
      </c>
      <c r="H47" s="142">
        <v>385.08333333333337</v>
      </c>
      <c r="I47" s="142">
        <v>454.38333333333333</v>
      </c>
      <c r="J47" s="142">
        <v>467.9666666666667</v>
      </c>
      <c r="K47" s="142">
        <v>489.0333333333333</v>
      </c>
      <c r="L47" s="137">
        <v>446.9</v>
      </c>
      <c r="M47" s="137">
        <v>412.25</v>
      </c>
      <c r="N47" s="160">
        <v>48920900</v>
      </c>
      <c r="O47" s="161">
        <v>-3.4361263044864268E-2</v>
      </c>
    </row>
    <row r="48" spans="1:15" ht="15">
      <c r="A48" s="136">
        <v>38</v>
      </c>
      <c r="B48" s="120" t="s">
        <v>2348</v>
      </c>
      <c r="C48" s="136" t="s">
        <v>50</v>
      </c>
      <c r="D48" s="141">
        <v>94.1</v>
      </c>
      <c r="E48" s="141">
        <v>92.416666666666671</v>
      </c>
      <c r="F48" s="142">
        <v>90.183333333333337</v>
      </c>
      <c r="G48" s="142">
        <v>86.266666666666666</v>
      </c>
      <c r="H48" s="142">
        <v>84.033333333333331</v>
      </c>
      <c r="I48" s="142">
        <v>96.333333333333343</v>
      </c>
      <c r="J48" s="142">
        <v>98.566666666666663</v>
      </c>
      <c r="K48" s="142">
        <v>102.48333333333335</v>
      </c>
      <c r="L48" s="137">
        <v>94.65</v>
      </c>
      <c r="M48" s="137">
        <v>88.5</v>
      </c>
      <c r="N48" s="160">
        <v>44040000</v>
      </c>
      <c r="O48" s="161">
        <v>-4.2868785656071717E-2</v>
      </c>
    </row>
    <row r="49" spans="1:15" ht="15">
      <c r="A49" s="136">
        <v>39</v>
      </c>
      <c r="B49" s="120" t="s">
        <v>2342</v>
      </c>
      <c r="C49" s="136" t="s">
        <v>51</v>
      </c>
      <c r="D49" s="141">
        <v>607.15</v>
      </c>
      <c r="E49" s="141">
        <v>594.71666666666658</v>
      </c>
      <c r="F49" s="142">
        <v>578.73333333333312</v>
      </c>
      <c r="G49" s="142">
        <v>550.31666666666649</v>
      </c>
      <c r="H49" s="142">
        <v>534.33333333333303</v>
      </c>
      <c r="I49" s="142">
        <v>623.13333333333321</v>
      </c>
      <c r="J49" s="142">
        <v>639.11666666666656</v>
      </c>
      <c r="K49" s="142">
        <v>667.5333333333333</v>
      </c>
      <c r="L49" s="137">
        <v>610.70000000000005</v>
      </c>
      <c r="M49" s="137">
        <v>566.29999999999995</v>
      </c>
      <c r="N49" s="160">
        <v>7306200</v>
      </c>
      <c r="O49" s="161">
        <v>-1.3368983957219251E-2</v>
      </c>
    </row>
    <row r="50" spans="1:15" ht="15">
      <c r="A50" s="136">
        <v>40</v>
      </c>
      <c r="B50" s="120" t="s">
        <v>2344</v>
      </c>
      <c r="C50" s="136" t="s">
        <v>52</v>
      </c>
      <c r="D50" s="141">
        <v>19899.400000000001</v>
      </c>
      <c r="E50" s="141">
        <v>19690.466666666667</v>
      </c>
      <c r="F50" s="142">
        <v>19430.933333333334</v>
      </c>
      <c r="G50" s="142">
        <v>18962.466666666667</v>
      </c>
      <c r="H50" s="142">
        <v>18702.933333333334</v>
      </c>
      <c r="I50" s="142">
        <v>20158.933333333334</v>
      </c>
      <c r="J50" s="142">
        <v>20418.466666666667</v>
      </c>
      <c r="K50" s="142">
        <v>20886.933333333334</v>
      </c>
      <c r="L50" s="137">
        <v>19950</v>
      </c>
      <c r="M50" s="137">
        <v>19222</v>
      </c>
      <c r="N50" s="160">
        <v>137725</v>
      </c>
      <c r="O50" s="161">
        <v>1.2497702628193347E-2</v>
      </c>
    </row>
    <row r="51" spans="1:15" ht="15">
      <c r="A51" s="136">
        <v>41</v>
      </c>
      <c r="B51" s="120" t="s">
        <v>2349</v>
      </c>
      <c r="C51" s="136" t="s">
        <v>53</v>
      </c>
      <c r="D51" s="141">
        <v>467.6</v>
      </c>
      <c r="E51" s="141">
        <v>464.51666666666665</v>
      </c>
      <c r="F51" s="142">
        <v>456.2833333333333</v>
      </c>
      <c r="G51" s="142">
        <v>444.96666666666664</v>
      </c>
      <c r="H51" s="142">
        <v>436.73333333333329</v>
      </c>
      <c r="I51" s="142">
        <v>475.83333333333331</v>
      </c>
      <c r="J51" s="142">
        <v>484.06666666666666</v>
      </c>
      <c r="K51" s="142">
        <v>495.38333333333333</v>
      </c>
      <c r="L51" s="137">
        <v>472.75</v>
      </c>
      <c r="M51" s="137">
        <v>453.2</v>
      </c>
      <c r="N51" s="160">
        <v>8416800</v>
      </c>
      <c r="O51" s="161">
        <v>1.8292682926829267E-2</v>
      </c>
    </row>
    <row r="52" spans="1:15" ht="15">
      <c r="A52" s="136">
        <v>42</v>
      </c>
      <c r="B52" s="120" t="s">
        <v>2345</v>
      </c>
      <c r="C52" s="136" t="s">
        <v>193</v>
      </c>
      <c r="D52" s="141">
        <v>4636.3999999999996</v>
      </c>
      <c r="E52" s="141">
        <v>4647.6333333333332</v>
      </c>
      <c r="F52" s="142">
        <v>4590.2666666666664</v>
      </c>
      <c r="G52" s="142">
        <v>4544.1333333333332</v>
      </c>
      <c r="H52" s="142">
        <v>4486.7666666666664</v>
      </c>
      <c r="I52" s="142">
        <v>4693.7666666666664</v>
      </c>
      <c r="J52" s="142">
        <v>4751.1333333333332</v>
      </c>
      <c r="K52" s="142">
        <v>4797.2666666666664</v>
      </c>
      <c r="L52" s="137">
        <v>4705</v>
      </c>
      <c r="M52" s="137">
        <v>4601.5</v>
      </c>
      <c r="N52" s="160">
        <v>803600</v>
      </c>
      <c r="O52" s="161">
        <v>1.7452006980802793E-3</v>
      </c>
    </row>
    <row r="53" spans="1:15" ht="15">
      <c r="A53" s="136">
        <v>43</v>
      </c>
      <c r="B53" s="120" t="s">
        <v>2342</v>
      </c>
      <c r="C53" s="136" t="s">
        <v>195</v>
      </c>
      <c r="D53" s="141">
        <v>409.1</v>
      </c>
      <c r="E53" s="141">
        <v>407.16666666666669</v>
      </c>
      <c r="F53" s="142">
        <v>401.88333333333338</v>
      </c>
      <c r="G53" s="142">
        <v>394.66666666666669</v>
      </c>
      <c r="H53" s="142">
        <v>389.38333333333338</v>
      </c>
      <c r="I53" s="142">
        <v>414.38333333333338</v>
      </c>
      <c r="J53" s="142">
        <v>419.66666666666669</v>
      </c>
      <c r="K53" s="142">
        <v>426.88333333333338</v>
      </c>
      <c r="L53" s="137">
        <v>412.45</v>
      </c>
      <c r="M53" s="137">
        <v>399.95</v>
      </c>
      <c r="N53" s="160">
        <v>6328000</v>
      </c>
      <c r="O53" s="161">
        <v>-3.778337531486146E-3</v>
      </c>
    </row>
    <row r="54" spans="1:15" ht="15">
      <c r="A54" s="136">
        <v>44</v>
      </c>
      <c r="B54" s="120" t="s">
        <v>2343</v>
      </c>
      <c r="C54" s="136" t="s">
        <v>54</v>
      </c>
      <c r="D54" s="141">
        <v>318.5</v>
      </c>
      <c r="E54" s="141">
        <v>312.61666666666667</v>
      </c>
      <c r="F54" s="142">
        <v>304.73333333333335</v>
      </c>
      <c r="G54" s="142">
        <v>290.9666666666667</v>
      </c>
      <c r="H54" s="142">
        <v>283.08333333333337</v>
      </c>
      <c r="I54" s="142">
        <v>326.38333333333333</v>
      </c>
      <c r="J54" s="142">
        <v>334.26666666666665</v>
      </c>
      <c r="K54" s="142">
        <v>348.0333333333333</v>
      </c>
      <c r="L54" s="137">
        <v>320.5</v>
      </c>
      <c r="M54" s="137">
        <v>298.85000000000002</v>
      </c>
      <c r="N54" s="160">
        <v>12521600</v>
      </c>
      <c r="O54" s="161">
        <v>-6.3987561296495632E-2</v>
      </c>
    </row>
    <row r="55" spans="1:15" ht="15">
      <c r="A55" s="136">
        <v>45</v>
      </c>
      <c r="B55" s="120" t="s">
        <v>2340</v>
      </c>
      <c r="C55" s="136" t="s">
        <v>654</v>
      </c>
      <c r="D55" s="141">
        <v>461.15</v>
      </c>
      <c r="E55" s="141">
        <v>441.9666666666667</v>
      </c>
      <c r="F55" s="142">
        <v>420.13333333333338</v>
      </c>
      <c r="G55" s="142">
        <v>379.11666666666667</v>
      </c>
      <c r="H55" s="142">
        <v>357.28333333333336</v>
      </c>
      <c r="I55" s="142">
        <v>482.98333333333341</v>
      </c>
      <c r="J55" s="142">
        <v>504.81666666666666</v>
      </c>
      <c r="K55" s="142">
        <v>545.83333333333348</v>
      </c>
      <c r="L55" s="137">
        <v>463.8</v>
      </c>
      <c r="M55" s="137">
        <v>400.95</v>
      </c>
      <c r="N55" s="160">
        <v>6225000</v>
      </c>
      <c r="O55" s="161">
        <v>-2.3912191297530382E-2</v>
      </c>
    </row>
    <row r="56" spans="1:15" ht="15">
      <c r="A56" s="136">
        <v>46</v>
      </c>
      <c r="B56" s="120" t="s">
        <v>2346</v>
      </c>
      <c r="C56" s="136" t="s">
        <v>657</v>
      </c>
      <c r="D56" s="141">
        <v>684.9</v>
      </c>
      <c r="E56" s="141">
        <v>677.73333333333323</v>
      </c>
      <c r="F56" s="142">
        <v>662.81666666666649</v>
      </c>
      <c r="G56" s="142">
        <v>640.73333333333323</v>
      </c>
      <c r="H56" s="142">
        <v>625.81666666666649</v>
      </c>
      <c r="I56" s="142">
        <v>699.81666666666649</v>
      </c>
      <c r="J56" s="142">
        <v>714.73333333333323</v>
      </c>
      <c r="K56" s="142">
        <v>736.81666666666649</v>
      </c>
      <c r="L56" s="137">
        <v>692.65</v>
      </c>
      <c r="M56" s="137">
        <v>655.65</v>
      </c>
      <c r="N56" s="160">
        <v>6872800</v>
      </c>
      <c r="O56" s="161">
        <v>-9.3034073729503426E-4</v>
      </c>
    </row>
    <row r="57" spans="1:15" ht="15">
      <c r="A57" s="136">
        <v>47</v>
      </c>
      <c r="B57" s="120" t="s">
        <v>2349</v>
      </c>
      <c r="C57" s="136" t="s">
        <v>233</v>
      </c>
      <c r="D57" s="141">
        <v>181.55</v>
      </c>
      <c r="E57" s="141">
        <v>178.9666666666667</v>
      </c>
      <c r="F57" s="142">
        <v>175.53333333333339</v>
      </c>
      <c r="G57" s="142">
        <v>169.51666666666668</v>
      </c>
      <c r="H57" s="142">
        <v>166.08333333333337</v>
      </c>
      <c r="I57" s="142">
        <v>184.98333333333341</v>
      </c>
      <c r="J57" s="142">
        <v>188.41666666666669</v>
      </c>
      <c r="K57" s="142">
        <v>194.43333333333342</v>
      </c>
      <c r="L57" s="137">
        <v>182.4</v>
      </c>
      <c r="M57" s="137">
        <v>172.95</v>
      </c>
      <c r="N57" s="160">
        <v>18978400</v>
      </c>
      <c r="O57" s="161">
        <v>1.0338207059518536E-3</v>
      </c>
    </row>
    <row r="58" spans="1:15" ht="15">
      <c r="A58" s="136">
        <v>48</v>
      </c>
      <c r="B58" s="120" t="s">
        <v>2344</v>
      </c>
      <c r="C58" s="136" t="s">
        <v>232</v>
      </c>
      <c r="D58" s="141">
        <v>1625.85</v>
      </c>
      <c r="E58" s="141">
        <v>1620.1833333333334</v>
      </c>
      <c r="F58" s="142">
        <v>1587.6666666666667</v>
      </c>
      <c r="G58" s="142">
        <v>1549.4833333333333</v>
      </c>
      <c r="H58" s="142">
        <v>1516.9666666666667</v>
      </c>
      <c r="I58" s="142">
        <v>1658.3666666666668</v>
      </c>
      <c r="J58" s="142">
        <v>1690.8833333333332</v>
      </c>
      <c r="K58" s="142">
        <v>1729.0666666666668</v>
      </c>
      <c r="L58" s="137">
        <v>1652.7</v>
      </c>
      <c r="M58" s="137">
        <v>1582</v>
      </c>
      <c r="N58" s="160">
        <v>1240400</v>
      </c>
      <c r="O58" s="161">
        <v>9.9743516671416364E-3</v>
      </c>
    </row>
    <row r="59" spans="1:15" ht="15">
      <c r="A59" s="136">
        <v>49</v>
      </c>
      <c r="B59" s="120" t="s">
        <v>2338</v>
      </c>
      <c r="C59" s="136" t="s">
        <v>55</v>
      </c>
      <c r="D59" s="141">
        <v>1253.95</v>
      </c>
      <c r="E59" s="141">
        <v>1241.1666666666667</v>
      </c>
      <c r="F59" s="142">
        <v>1201.3833333333334</v>
      </c>
      <c r="G59" s="142">
        <v>1148.8166666666666</v>
      </c>
      <c r="H59" s="142">
        <v>1109.0333333333333</v>
      </c>
      <c r="I59" s="142">
        <v>1293.7333333333336</v>
      </c>
      <c r="J59" s="142">
        <v>1333.5166666666669</v>
      </c>
      <c r="K59" s="142">
        <v>1386.0833333333337</v>
      </c>
      <c r="L59" s="137">
        <v>1280.95</v>
      </c>
      <c r="M59" s="137">
        <v>1188.5999999999999</v>
      </c>
      <c r="N59" s="160">
        <v>6750150</v>
      </c>
      <c r="O59" s="161">
        <v>-5.6140890563716066E-2</v>
      </c>
    </row>
    <row r="60" spans="1:15" ht="15">
      <c r="A60" s="136">
        <v>50</v>
      </c>
      <c r="B60" s="120" t="s">
        <v>2341</v>
      </c>
      <c r="C60" s="136" t="s">
        <v>56</v>
      </c>
      <c r="D60" s="141">
        <v>1005.95</v>
      </c>
      <c r="E60" s="141">
        <v>998.25</v>
      </c>
      <c r="F60" s="142">
        <v>984.55</v>
      </c>
      <c r="G60" s="142">
        <v>963.15</v>
      </c>
      <c r="H60" s="142">
        <v>949.44999999999993</v>
      </c>
      <c r="I60" s="142">
        <v>1019.65</v>
      </c>
      <c r="J60" s="142">
        <v>1033.3499999999999</v>
      </c>
      <c r="K60" s="142">
        <v>1054.75</v>
      </c>
      <c r="L60" s="137">
        <v>1011.95</v>
      </c>
      <c r="M60" s="137">
        <v>976.85</v>
      </c>
      <c r="N60" s="160">
        <v>6642350</v>
      </c>
      <c r="O60" s="161">
        <v>1.6563146997929605E-4</v>
      </c>
    </row>
    <row r="61" spans="1:15" ht="15">
      <c r="A61" s="136">
        <v>51</v>
      </c>
      <c r="B61" s="120" t="s">
        <v>2341</v>
      </c>
      <c r="C61" s="136" t="s">
        <v>2438</v>
      </c>
      <c r="D61" s="141">
        <v>85.9</v>
      </c>
      <c r="E61" s="141">
        <v>85.149999999999991</v>
      </c>
      <c r="F61" s="142">
        <v>83.749999999999986</v>
      </c>
      <c r="G61" s="142">
        <v>81.599999999999994</v>
      </c>
      <c r="H61" s="142">
        <v>80.199999999999989</v>
      </c>
      <c r="I61" s="142">
        <v>87.299999999999983</v>
      </c>
      <c r="J61" s="142">
        <v>88.699999999999989</v>
      </c>
      <c r="K61" s="142">
        <v>90.84999999999998</v>
      </c>
      <c r="L61" s="137">
        <v>86.55</v>
      </c>
      <c r="M61" s="137">
        <v>83</v>
      </c>
      <c r="N61" s="160">
        <v>22728000</v>
      </c>
      <c r="O61" s="161">
        <v>-2.3207839092315628E-2</v>
      </c>
    </row>
    <row r="62" spans="1:15" ht="15">
      <c r="A62" s="136">
        <v>52</v>
      </c>
      <c r="B62" s="49" t="s">
        <v>2340</v>
      </c>
      <c r="C62" s="136" t="s">
        <v>687</v>
      </c>
      <c r="D62" s="141">
        <v>378.25</v>
      </c>
      <c r="E62" s="141">
        <v>379.4666666666667</v>
      </c>
      <c r="F62" s="142">
        <v>368.43333333333339</v>
      </c>
      <c r="G62" s="142">
        <v>358.61666666666667</v>
      </c>
      <c r="H62" s="142">
        <v>347.58333333333337</v>
      </c>
      <c r="I62" s="142">
        <v>389.28333333333342</v>
      </c>
      <c r="J62" s="142">
        <v>400.31666666666672</v>
      </c>
      <c r="K62" s="142">
        <v>410.13333333333344</v>
      </c>
      <c r="L62" s="137">
        <v>390.5</v>
      </c>
      <c r="M62" s="137">
        <v>369.65</v>
      </c>
      <c r="N62" s="160">
        <v>3016500</v>
      </c>
      <c r="O62" s="161">
        <v>-1.4698677119059285E-2</v>
      </c>
    </row>
    <row r="63" spans="1:15" ht="15">
      <c r="A63" s="136">
        <v>53</v>
      </c>
      <c r="B63" s="120" t="s">
        <v>2340</v>
      </c>
      <c r="C63" s="136" t="s">
        <v>689</v>
      </c>
      <c r="D63" s="141">
        <v>1267.5</v>
      </c>
      <c r="E63" s="141">
        <v>1251</v>
      </c>
      <c r="F63" s="142">
        <v>1225.1500000000001</v>
      </c>
      <c r="G63" s="142">
        <v>1182.8000000000002</v>
      </c>
      <c r="H63" s="142">
        <v>1156.9500000000003</v>
      </c>
      <c r="I63" s="142">
        <v>1293.3499999999999</v>
      </c>
      <c r="J63" s="142">
        <v>1319.1999999999998</v>
      </c>
      <c r="K63" s="142">
        <v>1361.5499999999997</v>
      </c>
      <c r="L63" s="137">
        <v>1276.8499999999999</v>
      </c>
      <c r="M63" s="137">
        <v>1208.6500000000001</v>
      </c>
      <c r="N63" s="160">
        <v>773500</v>
      </c>
      <c r="O63" s="161">
        <v>-4.2105263157894736E-2</v>
      </c>
    </row>
    <row r="64" spans="1:15" ht="15">
      <c r="A64" s="136">
        <v>54</v>
      </c>
      <c r="B64" s="120" t="s">
        <v>2342</v>
      </c>
      <c r="C64" s="136" t="s">
        <v>57</v>
      </c>
      <c r="D64" s="141">
        <v>582.5</v>
      </c>
      <c r="E64" s="141">
        <v>579.78333333333342</v>
      </c>
      <c r="F64" s="142">
        <v>575.66666666666686</v>
      </c>
      <c r="G64" s="142">
        <v>568.83333333333348</v>
      </c>
      <c r="H64" s="142">
        <v>564.71666666666692</v>
      </c>
      <c r="I64" s="142">
        <v>586.61666666666679</v>
      </c>
      <c r="J64" s="142">
        <v>590.73333333333335</v>
      </c>
      <c r="K64" s="142">
        <v>597.56666666666672</v>
      </c>
      <c r="L64" s="137">
        <v>583.9</v>
      </c>
      <c r="M64" s="137">
        <v>572.95000000000005</v>
      </c>
      <c r="N64" s="160">
        <v>8656000</v>
      </c>
      <c r="O64" s="161">
        <v>-4.7142692882603194E-3</v>
      </c>
    </row>
    <row r="65" spans="1:15" ht="15">
      <c r="A65" s="136">
        <v>55</v>
      </c>
      <c r="B65" s="120" t="s">
        <v>2340</v>
      </c>
      <c r="C65" s="136" t="s">
        <v>58</v>
      </c>
      <c r="D65" s="141">
        <v>288.75</v>
      </c>
      <c r="E65" s="141">
        <v>286.5333333333333</v>
      </c>
      <c r="F65" s="142">
        <v>282.26666666666659</v>
      </c>
      <c r="G65" s="142">
        <v>275.7833333333333</v>
      </c>
      <c r="H65" s="142">
        <v>271.51666666666659</v>
      </c>
      <c r="I65" s="142">
        <v>293.01666666666659</v>
      </c>
      <c r="J65" s="142">
        <v>297.28333333333325</v>
      </c>
      <c r="K65" s="142">
        <v>303.76666666666659</v>
      </c>
      <c r="L65" s="137">
        <v>290.8</v>
      </c>
      <c r="M65" s="137">
        <v>280.05</v>
      </c>
      <c r="N65" s="160">
        <v>17699000</v>
      </c>
      <c r="O65" s="161">
        <v>1.271399798590131E-2</v>
      </c>
    </row>
    <row r="66" spans="1:15" ht="15">
      <c r="A66" s="136">
        <v>56</v>
      </c>
      <c r="B66" s="120" t="s">
        <v>2345</v>
      </c>
      <c r="C66" s="136" t="s">
        <v>59</v>
      </c>
      <c r="D66" s="141">
        <v>1124.2</v>
      </c>
      <c r="E66" s="141">
        <v>1117.7833333333335</v>
      </c>
      <c r="F66" s="142">
        <v>1093.416666666667</v>
      </c>
      <c r="G66" s="142">
        <v>1062.6333333333334</v>
      </c>
      <c r="H66" s="142">
        <v>1038.2666666666669</v>
      </c>
      <c r="I66" s="142">
        <v>1148.5666666666671</v>
      </c>
      <c r="J66" s="142">
        <v>1172.9333333333334</v>
      </c>
      <c r="K66" s="142">
        <v>1203.7166666666672</v>
      </c>
      <c r="L66" s="137">
        <v>1142.1500000000001</v>
      </c>
      <c r="M66" s="137">
        <v>1087</v>
      </c>
      <c r="N66" s="160">
        <v>1110900</v>
      </c>
      <c r="O66" s="161">
        <v>6.1538461538461542E-2</v>
      </c>
    </row>
    <row r="67" spans="1:15" ht="15">
      <c r="A67" s="136">
        <v>57</v>
      </c>
      <c r="B67" s="120" t="s">
        <v>2340</v>
      </c>
      <c r="C67" s="136" t="s">
        <v>196</v>
      </c>
      <c r="D67" s="141">
        <v>1333.35</v>
      </c>
      <c r="E67" s="141">
        <v>1322.6833333333334</v>
      </c>
      <c r="F67" s="142">
        <v>1300.6166666666668</v>
      </c>
      <c r="G67" s="142">
        <v>1267.8833333333334</v>
      </c>
      <c r="H67" s="142">
        <v>1245.8166666666668</v>
      </c>
      <c r="I67" s="142">
        <v>1355.4166666666667</v>
      </c>
      <c r="J67" s="142">
        <v>1377.4833333333333</v>
      </c>
      <c r="K67" s="142">
        <v>1410.2166666666667</v>
      </c>
      <c r="L67" s="137">
        <v>1344.75</v>
      </c>
      <c r="M67" s="137">
        <v>1289.95</v>
      </c>
      <c r="N67" s="160">
        <v>944375</v>
      </c>
      <c r="O67" s="161">
        <v>-8.5301837270341206E-3</v>
      </c>
    </row>
    <row r="68" spans="1:15" ht="15">
      <c r="A68" s="136">
        <v>58</v>
      </c>
      <c r="B68" s="120" t="s">
        <v>2348</v>
      </c>
      <c r="C68" s="136" t="s">
        <v>354</v>
      </c>
      <c r="D68" s="141">
        <v>807.1</v>
      </c>
      <c r="E68" s="141">
        <v>803.2833333333333</v>
      </c>
      <c r="F68" s="142">
        <v>788.81666666666661</v>
      </c>
      <c r="G68" s="142">
        <v>770.5333333333333</v>
      </c>
      <c r="H68" s="142">
        <v>756.06666666666661</v>
      </c>
      <c r="I68" s="142">
        <v>821.56666666666661</v>
      </c>
      <c r="J68" s="142">
        <v>836.0333333333333</v>
      </c>
      <c r="K68" s="142">
        <v>854.31666666666661</v>
      </c>
      <c r="L68" s="137">
        <v>817.75</v>
      </c>
      <c r="M68" s="137">
        <v>785</v>
      </c>
      <c r="N68" s="160">
        <v>646200</v>
      </c>
      <c r="O68" s="161">
        <v>4.6647230320699708E-2</v>
      </c>
    </row>
    <row r="69" spans="1:15" ht="15">
      <c r="A69" s="136">
        <v>59</v>
      </c>
      <c r="B69" s="120" t="s">
        <v>2345</v>
      </c>
      <c r="C69" s="136" t="s">
        <v>60</v>
      </c>
      <c r="D69" s="141">
        <v>340.55</v>
      </c>
      <c r="E69" s="141">
        <v>342.60000000000008</v>
      </c>
      <c r="F69" s="142">
        <v>336.55000000000018</v>
      </c>
      <c r="G69" s="142">
        <v>332.55000000000013</v>
      </c>
      <c r="H69" s="142">
        <v>326.50000000000023</v>
      </c>
      <c r="I69" s="142">
        <v>346.60000000000014</v>
      </c>
      <c r="J69" s="142">
        <v>352.65</v>
      </c>
      <c r="K69" s="142">
        <v>356.65000000000009</v>
      </c>
      <c r="L69" s="137">
        <v>348.65</v>
      </c>
      <c r="M69" s="137">
        <v>338.6</v>
      </c>
      <c r="N69" s="160">
        <v>10850000</v>
      </c>
      <c r="O69" s="161">
        <v>-6.9076675109371402E-4</v>
      </c>
    </row>
    <row r="70" spans="1:15" ht="15">
      <c r="A70" s="136">
        <v>60</v>
      </c>
      <c r="B70" s="120" t="s">
        <v>2339</v>
      </c>
      <c r="C70" s="136" t="s">
        <v>728</v>
      </c>
      <c r="D70" s="141">
        <v>2746.45</v>
      </c>
      <c r="E70" s="141">
        <v>2751.9166666666665</v>
      </c>
      <c r="F70" s="142">
        <v>2694.5333333333328</v>
      </c>
      <c r="G70" s="142">
        <v>2642.6166666666663</v>
      </c>
      <c r="H70" s="142">
        <v>2585.2333333333327</v>
      </c>
      <c r="I70" s="142">
        <v>2803.833333333333</v>
      </c>
      <c r="J70" s="142">
        <v>2861.2166666666672</v>
      </c>
      <c r="K70" s="142">
        <v>2913.1333333333332</v>
      </c>
      <c r="L70" s="137">
        <v>2809.3</v>
      </c>
      <c r="M70" s="137">
        <v>2700</v>
      </c>
      <c r="N70" s="160">
        <v>612300</v>
      </c>
      <c r="O70" s="161">
        <v>4.720369420215495E-2</v>
      </c>
    </row>
    <row r="71" spans="1:15" ht="15">
      <c r="A71" s="136">
        <v>61</v>
      </c>
      <c r="B71" s="120" t="s">
        <v>2343</v>
      </c>
      <c r="C71" s="136" t="s">
        <v>378</v>
      </c>
      <c r="D71" s="141">
        <v>166.15</v>
      </c>
      <c r="E71" s="141">
        <v>165.66666666666666</v>
      </c>
      <c r="F71" s="142">
        <v>162.43333333333331</v>
      </c>
      <c r="G71" s="142">
        <v>158.71666666666664</v>
      </c>
      <c r="H71" s="142">
        <v>155.48333333333329</v>
      </c>
      <c r="I71" s="142">
        <v>169.38333333333333</v>
      </c>
      <c r="J71" s="142">
        <v>172.61666666666667</v>
      </c>
      <c r="K71" s="142">
        <v>176.33333333333334</v>
      </c>
      <c r="L71" s="137">
        <v>168.9</v>
      </c>
      <c r="M71" s="137">
        <v>161.94999999999999</v>
      </c>
      <c r="N71" s="160">
        <v>6687000</v>
      </c>
      <c r="O71" s="161">
        <v>-1.6545334215751158E-2</v>
      </c>
    </row>
    <row r="72" spans="1:15" ht="15">
      <c r="A72" s="136">
        <v>62</v>
      </c>
      <c r="B72" s="120" t="s">
        <v>2346</v>
      </c>
      <c r="C72" s="136" t="s">
        <v>234</v>
      </c>
      <c r="D72" s="141">
        <v>512.9</v>
      </c>
      <c r="E72" s="141">
        <v>506.3</v>
      </c>
      <c r="F72" s="142">
        <v>488.6</v>
      </c>
      <c r="G72" s="142">
        <v>464.3</v>
      </c>
      <c r="H72" s="142">
        <v>446.6</v>
      </c>
      <c r="I72" s="142">
        <v>530.6</v>
      </c>
      <c r="J72" s="142">
        <v>548.29999999999995</v>
      </c>
      <c r="K72" s="142">
        <v>572.6</v>
      </c>
      <c r="L72" s="137">
        <v>524</v>
      </c>
      <c r="M72" s="137">
        <v>482</v>
      </c>
      <c r="N72" s="160">
        <v>28425000</v>
      </c>
      <c r="O72" s="161">
        <v>2.3881564728765937E-2</v>
      </c>
    </row>
    <row r="73" spans="1:15" ht="15">
      <c r="A73" s="136">
        <v>63</v>
      </c>
      <c r="B73" s="120" t="s">
        <v>2350</v>
      </c>
      <c r="C73" s="136" t="s">
        <v>61</v>
      </c>
      <c r="D73" s="141">
        <v>75.099999999999994</v>
      </c>
      <c r="E73" s="141">
        <v>73.583333333333329</v>
      </c>
      <c r="F73" s="142">
        <v>71.666666666666657</v>
      </c>
      <c r="G73" s="142">
        <v>68.233333333333334</v>
      </c>
      <c r="H73" s="142">
        <v>66.316666666666663</v>
      </c>
      <c r="I73" s="142">
        <v>77.016666666666652</v>
      </c>
      <c r="J73" s="142">
        <v>78.933333333333309</v>
      </c>
      <c r="K73" s="142">
        <v>82.366666666666646</v>
      </c>
      <c r="L73" s="137">
        <v>75.5</v>
      </c>
      <c r="M73" s="137">
        <v>70.150000000000006</v>
      </c>
      <c r="N73" s="160">
        <v>48454000</v>
      </c>
      <c r="O73" s="161">
        <v>-1.4802163393111301E-2</v>
      </c>
    </row>
    <row r="74" spans="1:15" ht="15">
      <c r="A74" s="136">
        <v>64</v>
      </c>
      <c r="B74" s="120" t="s">
        <v>2342</v>
      </c>
      <c r="C74" s="136" t="s">
        <v>62</v>
      </c>
      <c r="D74" s="141">
        <v>1034.55</v>
      </c>
      <c r="E74" s="141">
        <v>1025.55</v>
      </c>
      <c r="F74" s="142">
        <v>1009.0999999999999</v>
      </c>
      <c r="G74" s="142">
        <v>983.65</v>
      </c>
      <c r="H74" s="142">
        <v>967.19999999999993</v>
      </c>
      <c r="I74" s="142">
        <v>1051</v>
      </c>
      <c r="J74" s="142">
        <v>1067.4500000000003</v>
      </c>
      <c r="K74" s="142">
        <v>1092.8999999999999</v>
      </c>
      <c r="L74" s="137">
        <v>1042</v>
      </c>
      <c r="M74" s="137">
        <v>1000.1</v>
      </c>
      <c r="N74" s="160">
        <v>2262400</v>
      </c>
      <c r="O74" s="161">
        <v>-7.0671378091872788E-4</v>
      </c>
    </row>
    <row r="75" spans="1:15" ht="15">
      <c r="A75" s="136">
        <v>65</v>
      </c>
      <c r="B75" s="120" t="s">
        <v>2351</v>
      </c>
      <c r="C75" s="136" t="s">
        <v>63</v>
      </c>
      <c r="D75" s="141">
        <v>229</v>
      </c>
      <c r="E75" s="141">
        <v>225.16666666666666</v>
      </c>
      <c r="F75" s="142">
        <v>217.83333333333331</v>
      </c>
      <c r="G75" s="142">
        <v>206.66666666666666</v>
      </c>
      <c r="H75" s="142">
        <v>199.33333333333331</v>
      </c>
      <c r="I75" s="142">
        <v>236.33333333333331</v>
      </c>
      <c r="J75" s="142">
        <v>243.66666666666663</v>
      </c>
      <c r="K75" s="142">
        <v>254.83333333333331</v>
      </c>
      <c r="L75" s="137">
        <v>232.5</v>
      </c>
      <c r="M75" s="137">
        <v>214</v>
      </c>
      <c r="N75" s="160">
        <v>44680000</v>
      </c>
      <c r="O75" s="161">
        <v>-1.1723070117230701E-2</v>
      </c>
    </row>
    <row r="76" spans="1:15" ht="15">
      <c r="A76" s="136">
        <v>66</v>
      </c>
      <c r="B76" s="120" t="s">
        <v>2342</v>
      </c>
      <c r="C76" s="136" t="s">
        <v>64</v>
      </c>
      <c r="D76" s="141">
        <v>2126</v>
      </c>
      <c r="E76" s="141">
        <v>2122.2833333333333</v>
      </c>
      <c r="F76" s="142">
        <v>2099.5666666666666</v>
      </c>
      <c r="G76" s="142">
        <v>2073.1333333333332</v>
      </c>
      <c r="H76" s="142">
        <v>2050.4166666666665</v>
      </c>
      <c r="I76" s="142">
        <v>2148.7166666666667</v>
      </c>
      <c r="J76" s="142">
        <v>2171.4333333333329</v>
      </c>
      <c r="K76" s="142">
        <v>2197.8666666666668</v>
      </c>
      <c r="L76" s="137">
        <v>2145</v>
      </c>
      <c r="M76" s="137">
        <v>2095.85</v>
      </c>
      <c r="N76" s="160">
        <v>5631250</v>
      </c>
      <c r="O76" s="161">
        <v>5.3302536312352866E-4</v>
      </c>
    </row>
    <row r="77" spans="1:15" ht="15">
      <c r="A77" s="136">
        <v>67</v>
      </c>
      <c r="B77" s="120" t="s">
        <v>2344</v>
      </c>
      <c r="C77" s="136" t="s">
        <v>65</v>
      </c>
      <c r="D77" s="141">
        <v>27667.7</v>
      </c>
      <c r="E77" s="141">
        <v>27597.566666666666</v>
      </c>
      <c r="F77" s="142">
        <v>27345.133333333331</v>
      </c>
      <c r="G77" s="142">
        <v>27022.566666666666</v>
      </c>
      <c r="H77" s="142">
        <v>26770.133333333331</v>
      </c>
      <c r="I77" s="142">
        <v>27920.133333333331</v>
      </c>
      <c r="J77" s="142">
        <v>28172.566666666666</v>
      </c>
      <c r="K77" s="142">
        <v>28495.133333333331</v>
      </c>
      <c r="L77" s="137">
        <v>27850</v>
      </c>
      <c r="M77" s="137">
        <v>27275</v>
      </c>
      <c r="N77" s="160">
        <v>236200</v>
      </c>
      <c r="O77" s="161">
        <v>-2.4672241147930214E-2</v>
      </c>
    </row>
    <row r="78" spans="1:15" ht="15">
      <c r="A78" s="136">
        <v>68</v>
      </c>
      <c r="B78" s="120" t="s">
        <v>2352</v>
      </c>
      <c r="C78" s="136" t="s">
        <v>66</v>
      </c>
      <c r="D78" s="141">
        <v>165.5</v>
      </c>
      <c r="E78" s="141">
        <v>163.1</v>
      </c>
      <c r="F78" s="142">
        <v>159.29999999999998</v>
      </c>
      <c r="G78" s="142">
        <v>153.1</v>
      </c>
      <c r="H78" s="142">
        <v>149.29999999999998</v>
      </c>
      <c r="I78" s="142">
        <v>169.29999999999998</v>
      </c>
      <c r="J78" s="142">
        <v>173.1</v>
      </c>
      <c r="K78" s="142">
        <v>179.29999999999998</v>
      </c>
      <c r="L78" s="137">
        <v>166.9</v>
      </c>
      <c r="M78" s="137">
        <v>156.9</v>
      </c>
      <c r="N78" s="160">
        <v>10650500</v>
      </c>
      <c r="O78" s="161">
        <v>-2.7484819431128155E-2</v>
      </c>
    </row>
    <row r="79" spans="1:15" ht="15">
      <c r="A79" s="136">
        <v>69</v>
      </c>
      <c r="B79" s="120" t="s">
        <v>2346</v>
      </c>
      <c r="C79" s="136" t="s">
        <v>810</v>
      </c>
      <c r="D79" s="141">
        <v>139.05000000000001</v>
      </c>
      <c r="E79" s="141">
        <v>137.68333333333334</v>
      </c>
      <c r="F79" s="142">
        <v>135.36666666666667</v>
      </c>
      <c r="G79" s="142">
        <v>131.68333333333334</v>
      </c>
      <c r="H79" s="142">
        <v>129.36666666666667</v>
      </c>
      <c r="I79" s="142">
        <v>141.36666666666667</v>
      </c>
      <c r="J79" s="142">
        <v>143.68333333333334</v>
      </c>
      <c r="K79" s="142">
        <v>147.36666666666667</v>
      </c>
      <c r="L79" s="137">
        <v>140</v>
      </c>
      <c r="M79" s="137">
        <v>134</v>
      </c>
      <c r="N79" s="160">
        <v>25766400</v>
      </c>
      <c r="O79" s="161">
        <v>-4.108610217934977E-2</v>
      </c>
    </row>
    <row r="80" spans="1:15" ht="15">
      <c r="A80" s="136">
        <v>70</v>
      </c>
      <c r="B80" s="120" t="s">
        <v>2344</v>
      </c>
      <c r="C80" s="136" t="s">
        <v>816</v>
      </c>
      <c r="D80" s="141">
        <v>885.55</v>
      </c>
      <c r="E80" s="141">
        <v>873.36666666666667</v>
      </c>
      <c r="F80" s="142">
        <v>846.73333333333335</v>
      </c>
      <c r="G80" s="142">
        <v>807.91666666666663</v>
      </c>
      <c r="H80" s="142">
        <v>781.2833333333333</v>
      </c>
      <c r="I80" s="142">
        <v>912.18333333333339</v>
      </c>
      <c r="J80" s="142">
        <v>938.81666666666683</v>
      </c>
      <c r="K80" s="142">
        <v>977.63333333333344</v>
      </c>
      <c r="L80" s="137">
        <v>900</v>
      </c>
      <c r="M80" s="137">
        <v>834.55</v>
      </c>
      <c r="N80" s="160">
        <v>3353900</v>
      </c>
      <c r="O80" s="161">
        <v>6.6829951014695591E-2</v>
      </c>
    </row>
    <row r="81" spans="1:15" ht="15">
      <c r="A81" s="136">
        <v>71</v>
      </c>
      <c r="B81" s="120" t="s">
        <v>2344</v>
      </c>
      <c r="C81" s="136" t="s">
        <v>67</v>
      </c>
      <c r="D81" s="141">
        <v>205.5</v>
      </c>
      <c r="E81" s="141">
        <v>205.46666666666667</v>
      </c>
      <c r="F81" s="142">
        <v>201.98333333333335</v>
      </c>
      <c r="G81" s="142">
        <v>198.46666666666667</v>
      </c>
      <c r="H81" s="142">
        <v>194.98333333333335</v>
      </c>
      <c r="I81" s="142">
        <v>208.98333333333335</v>
      </c>
      <c r="J81" s="142">
        <v>212.46666666666664</v>
      </c>
      <c r="K81" s="142">
        <v>215.98333333333335</v>
      </c>
      <c r="L81" s="137">
        <v>208.95</v>
      </c>
      <c r="M81" s="137">
        <v>201.95</v>
      </c>
      <c r="N81" s="160">
        <v>13868000</v>
      </c>
      <c r="O81" s="161">
        <v>1.6417472881852829E-2</v>
      </c>
    </row>
    <row r="82" spans="1:15" ht="15">
      <c r="A82" s="136">
        <v>72</v>
      </c>
      <c r="B82" s="120" t="s">
        <v>2343</v>
      </c>
      <c r="C82" s="136" t="s">
        <v>68</v>
      </c>
      <c r="D82" s="141">
        <v>94.45</v>
      </c>
      <c r="E82" s="141">
        <v>92.766666666666666</v>
      </c>
      <c r="F82" s="142">
        <v>90.633333333333326</v>
      </c>
      <c r="G82" s="142">
        <v>86.816666666666663</v>
      </c>
      <c r="H82" s="142">
        <v>84.683333333333323</v>
      </c>
      <c r="I82" s="142">
        <v>96.583333333333329</v>
      </c>
      <c r="J82" s="142">
        <v>98.716666666666683</v>
      </c>
      <c r="K82" s="142">
        <v>102.53333333333333</v>
      </c>
      <c r="L82" s="137">
        <v>94.9</v>
      </c>
      <c r="M82" s="137">
        <v>88.95</v>
      </c>
      <c r="N82" s="160">
        <v>73348000</v>
      </c>
      <c r="O82" s="161">
        <v>-1.3244543100258972E-2</v>
      </c>
    </row>
    <row r="83" spans="1:15" ht="15">
      <c r="A83" s="136">
        <v>73</v>
      </c>
      <c r="B83" s="120" t="s">
        <v>2340</v>
      </c>
      <c r="C83" s="136" t="s">
        <v>858</v>
      </c>
      <c r="D83" s="141">
        <v>118.7</v>
      </c>
      <c r="E83" s="141">
        <v>120.25</v>
      </c>
      <c r="F83" s="142">
        <v>115.6</v>
      </c>
      <c r="G83" s="142">
        <v>112.5</v>
      </c>
      <c r="H83" s="142">
        <v>107.85</v>
      </c>
      <c r="I83" s="142">
        <v>123.35</v>
      </c>
      <c r="J83" s="142">
        <v>128</v>
      </c>
      <c r="K83" s="142">
        <v>131.1</v>
      </c>
      <c r="L83" s="137">
        <v>124.9</v>
      </c>
      <c r="M83" s="137">
        <v>117.15</v>
      </c>
      <c r="N83" s="160">
        <v>52188500</v>
      </c>
      <c r="O83" s="161">
        <v>-3.5074095644858604E-2</v>
      </c>
    </row>
    <row r="84" spans="1:15" ht="15">
      <c r="A84" s="136">
        <v>74</v>
      </c>
      <c r="B84" s="120" t="s">
        <v>2349</v>
      </c>
      <c r="C84" s="136" t="s">
        <v>69</v>
      </c>
      <c r="D84" s="141">
        <v>463.3</v>
      </c>
      <c r="E84" s="141">
        <v>462.59999999999997</v>
      </c>
      <c r="F84" s="142">
        <v>453.99999999999994</v>
      </c>
      <c r="G84" s="142">
        <v>444.7</v>
      </c>
      <c r="H84" s="142">
        <v>436.09999999999997</v>
      </c>
      <c r="I84" s="142">
        <v>471.89999999999992</v>
      </c>
      <c r="J84" s="142">
        <v>480.49999999999994</v>
      </c>
      <c r="K84" s="142">
        <v>489.7999999999999</v>
      </c>
      <c r="L84" s="137">
        <v>471.2</v>
      </c>
      <c r="M84" s="137">
        <v>453.3</v>
      </c>
      <c r="N84" s="160">
        <v>10730000</v>
      </c>
      <c r="O84" s="161">
        <v>-1.1606484893146647E-2</v>
      </c>
    </row>
    <row r="85" spans="1:15" ht="15">
      <c r="A85" s="136">
        <v>75</v>
      </c>
      <c r="B85" s="120" t="s">
        <v>2342</v>
      </c>
      <c r="C85" s="136" t="s">
        <v>70</v>
      </c>
      <c r="D85" s="141">
        <v>593.95000000000005</v>
      </c>
      <c r="E85" s="141">
        <v>589.9</v>
      </c>
      <c r="F85" s="142">
        <v>582.79999999999995</v>
      </c>
      <c r="G85" s="142">
        <v>571.65</v>
      </c>
      <c r="H85" s="142">
        <v>564.54999999999995</v>
      </c>
      <c r="I85" s="142">
        <v>601.04999999999995</v>
      </c>
      <c r="J85" s="142">
        <v>608.15000000000009</v>
      </c>
      <c r="K85" s="142">
        <v>619.29999999999995</v>
      </c>
      <c r="L85" s="137">
        <v>597</v>
      </c>
      <c r="M85" s="137">
        <v>578.75</v>
      </c>
      <c r="N85" s="160">
        <v>5802300</v>
      </c>
      <c r="O85" s="161">
        <v>1.2424289485945023E-3</v>
      </c>
    </row>
    <row r="86" spans="1:15" ht="15">
      <c r="A86" s="136">
        <v>76</v>
      </c>
      <c r="B86" s="120" t="s">
        <v>2352</v>
      </c>
      <c r="C86" s="136" t="s">
        <v>71</v>
      </c>
      <c r="D86" s="141">
        <v>20.3</v>
      </c>
      <c r="E86" s="141">
        <v>19.650000000000002</v>
      </c>
      <c r="F86" s="142">
        <v>18.850000000000005</v>
      </c>
      <c r="G86" s="142">
        <v>17.400000000000002</v>
      </c>
      <c r="H86" s="142">
        <v>16.600000000000005</v>
      </c>
      <c r="I86" s="142">
        <v>21.100000000000005</v>
      </c>
      <c r="J86" s="142">
        <v>21.900000000000002</v>
      </c>
      <c r="K86" s="142">
        <v>23.350000000000005</v>
      </c>
      <c r="L86" s="137">
        <v>20.45</v>
      </c>
      <c r="M86" s="137">
        <v>18.2</v>
      </c>
      <c r="N86" s="160">
        <v>319185000</v>
      </c>
      <c r="O86" s="161">
        <v>6.8133427963094394E-3</v>
      </c>
    </row>
    <row r="87" spans="1:15" ht="15">
      <c r="A87" s="136">
        <v>77</v>
      </c>
      <c r="B87" s="120" t="s">
        <v>2340</v>
      </c>
      <c r="C87" s="136" t="s">
        <v>919</v>
      </c>
      <c r="D87" s="141">
        <v>893.25</v>
      </c>
      <c r="E87" s="141">
        <v>886.16666666666663</v>
      </c>
      <c r="F87" s="142">
        <v>873.38333333333321</v>
      </c>
      <c r="G87" s="142">
        <v>853.51666666666654</v>
      </c>
      <c r="H87" s="142">
        <v>840.73333333333312</v>
      </c>
      <c r="I87" s="142">
        <v>906.0333333333333</v>
      </c>
      <c r="J87" s="142">
        <v>918.81666666666683</v>
      </c>
      <c r="K87" s="142">
        <v>938.68333333333339</v>
      </c>
      <c r="L87" s="137">
        <v>898.95</v>
      </c>
      <c r="M87" s="137">
        <v>866.3</v>
      </c>
      <c r="N87" s="160">
        <v>850000</v>
      </c>
      <c r="O87" s="161">
        <v>4.134672179562906E-3</v>
      </c>
    </row>
    <row r="88" spans="1:15" ht="15">
      <c r="A88" s="136">
        <v>78</v>
      </c>
      <c r="B88" s="120" t="s">
        <v>2345</v>
      </c>
      <c r="C88" s="136" t="s">
        <v>350</v>
      </c>
      <c r="D88" s="141">
        <v>1038.1500000000001</v>
      </c>
      <c r="E88" s="141">
        <v>1034.5</v>
      </c>
      <c r="F88" s="142">
        <v>1026.5999999999999</v>
      </c>
      <c r="G88" s="142">
        <v>1015.05</v>
      </c>
      <c r="H88" s="142">
        <v>1007.1499999999999</v>
      </c>
      <c r="I88" s="142">
        <v>1046.05</v>
      </c>
      <c r="J88" s="142">
        <v>1053.95</v>
      </c>
      <c r="K88" s="142">
        <v>1065.5</v>
      </c>
      <c r="L88" s="137">
        <v>1042.4000000000001</v>
      </c>
      <c r="M88" s="137">
        <v>1022.95</v>
      </c>
      <c r="N88" s="160">
        <v>1672000</v>
      </c>
      <c r="O88" s="161">
        <v>9.1743119266055051E-3</v>
      </c>
    </row>
    <row r="89" spans="1:15" ht="15">
      <c r="A89" s="136">
        <v>79</v>
      </c>
      <c r="B89" s="120" t="s">
        <v>2345</v>
      </c>
      <c r="C89" s="136" t="s">
        <v>72</v>
      </c>
      <c r="D89" s="141">
        <v>558.25</v>
      </c>
      <c r="E89" s="141">
        <v>563.94999999999993</v>
      </c>
      <c r="F89" s="142">
        <v>547.84999999999991</v>
      </c>
      <c r="G89" s="142">
        <v>537.44999999999993</v>
      </c>
      <c r="H89" s="142">
        <v>521.34999999999991</v>
      </c>
      <c r="I89" s="142">
        <v>574.34999999999991</v>
      </c>
      <c r="J89" s="142">
        <v>590.45000000000005</v>
      </c>
      <c r="K89" s="142">
        <v>600.84999999999991</v>
      </c>
      <c r="L89" s="137">
        <v>580.04999999999995</v>
      </c>
      <c r="M89" s="137">
        <v>553.54999999999995</v>
      </c>
      <c r="N89" s="160">
        <v>1717500</v>
      </c>
      <c r="O89" s="161">
        <v>0.13030602171767028</v>
      </c>
    </row>
    <row r="90" spans="1:15" ht="15">
      <c r="A90" s="136">
        <v>80</v>
      </c>
      <c r="B90" s="120" t="s">
        <v>2342</v>
      </c>
      <c r="C90" s="136" t="s">
        <v>355</v>
      </c>
      <c r="D90" s="141">
        <v>119.8</v>
      </c>
      <c r="E90" s="141">
        <v>119.43333333333334</v>
      </c>
      <c r="F90" s="142">
        <v>116.41666666666667</v>
      </c>
      <c r="G90" s="142">
        <v>113.03333333333333</v>
      </c>
      <c r="H90" s="142">
        <v>110.01666666666667</v>
      </c>
      <c r="I90" s="142">
        <v>122.81666666666668</v>
      </c>
      <c r="J90" s="142">
        <v>125.83333333333333</v>
      </c>
      <c r="K90" s="142">
        <v>129.2166666666667</v>
      </c>
      <c r="L90" s="137">
        <v>122.45</v>
      </c>
      <c r="M90" s="137">
        <v>116.05</v>
      </c>
      <c r="N90" s="160">
        <v>14635000</v>
      </c>
      <c r="O90" s="161">
        <v>-1.2816188870151771E-2</v>
      </c>
    </row>
    <row r="91" spans="1:15" ht="15">
      <c r="A91" s="136">
        <v>81</v>
      </c>
      <c r="B91" s="120" t="s">
        <v>2339</v>
      </c>
      <c r="C91" s="136" t="s">
        <v>73</v>
      </c>
      <c r="D91" s="141">
        <v>1103.4000000000001</v>
      </c>
      <c r="E91" s="141">
        <v>1100.05</v>
      </c>
      <c r="F91" s="142">
        <v>1086.3499999999999</v>
      </c>
      <c r="G91" s="142">
        <v>1069.3</v>
      </c>
      <c r="H91" s="142">
        <v>1055.5999999999999</v>
      </c>
      <c r="I91" s="142">
        <v>1117.0999999999999</v>
      </c>
      <c r="J91" s="142">
        <v>1130.8000000000002</v>
      </c>
      <c r="K91" s="142">
        <v>1147.8499999999999</v>
      </c>
      <c r="L91" s="137">
        <v>1113.75</v>
      </c>
      <c r="M91" s="137">
        <v>1083</v>
      </c>
      <c r="N91" s="160">
        <v>3387000</v>
      </c>
      <c r="O91" s="161">
        <v>8.4273709483793521E-2</v>
      </c>
    </row>
    <row r="92" spans="1:15" ht="15">
      <c r="A92" s="136">
        <v>82</v>
      </c>
      <c r="B92" s="120" t="s">
        <v>2340</v>
      </c>
      <c r="C92" s="136" t="s">
        <v>316</v>
      </c>
      <c r="D92" s="141">
        <v>125.6</v>
      </c>
      <c r="E92" s="141">
        <v>124.68333333333332</v>
      </c>
      <c r="F92" s="142">
        <v>121.56666666666665</v>
      </c>
      <c r="G92" s="142">
        <v>117.53333333333333</v>
      </c>
      <c r="H92" s="142">
        <v>114.41666666666666</v>
      </c>
      <c r="I92" s="142">
        <v>128.71666666666664</v>
      </c>
      <c r="J92" s="142">
        <v>131.83333333333331</v>
      </c>
      <c r="K92" s="142">
        <v>135.86666666666662</v>
      </c>
      <c r="L92" s="137">
        <v>127.8</v>
      </c>
      <c r="M92" s="137">
        <v>120.65</v>
      </c>
      <c r="N92" s="160">
        <v>22149000</v>
      </c>
      <c r="O92" s="161">
        <v>2.7771977448319066E-2</v>
      </c>
    </row>
    <row r="93" spans="1:15" ht="15">
      <c r="A93" s="136">
        <v>83</v>
      </c>
      <c r="B93" s="120" t="s">
        <v>2340</v>
      </c>
      <c r="C93" s="136" t="s">
        <v>74</v>
      </c>
      <c r="D93" s="141">
        <v>501.45</v>
      </c>
      <c r="E93" s="141">
        <v>503.36666666666673</v>
      </c>
      <c r="F93" s="142">
        <v>490.78333333333342</v>
      </c>
      <c r="G93" s="142">
        <v>480.11666666666667</v>
      </c>
      <c r="H93" s="142">
        <v>467.53333333333336</v>
      </c>
      <c r="I93" s="142">
        <v>514.03333333333353</v>
      </c>
      <c r="J93" s="142">
        <v>526.61666666666679</v>
      </c>
      <c r="K93" s="142">
        <v>537.28333333333353</v>
      </c>
      <c r="L93" s="137">
        <v>515.95000000000005</v>
      </c>
      <c r="M93" s="137">
        <v>492.7</v>
      </c>
      <c r="N93" s="160">
        <v>5350000</v>
      </c>
      <c r="O93" s="161">
        <v>1.4025777103866566E-2</v>
      </c>
    </row>
    <row r="94" spans="1:15" ht="15">
      <c r="A94" s="136">
        <v>84</v>
      </c>
      <c r="B94" s="120" t="s">
        <v>2340</v>
      </c>
      <c r="C94" s="136" t="s">
        <v>975</v>
      </c>
      <c r="D94" s="141">
        <v>36.049999999999997</v>
      </c>
      <c r="E94" s="141">
        <v>35.283333333333331</v>
      </c>
      <c r="F94" s="142">
        <v>34.11666666666666</v>
      </c>
      <c r="G94" s="142">
        <v>32.18333333333333</v>
      </c>
      <c r="H94" s="142">
        <v>31.016666666666659</v>
      </c>
      <c r="I94" s="142">
        <v>37.216666666666661</v>
      </c>
      <c r="J94" s="142">
        <v>38.383333333333333</v>
      </c>
      <c r="K94" s="142">
        <v>40.316666666666663</v>
      </c>
      <c r="L94" s="137">
        <v>36.450000000000003</v>
      </c>
      <c r="M94" s="137">
        <v>33.35</v>
      </c>
      <c r="N94" s="160">
        <v>56925000</v>
      </c>
      <c r="O94" s="161">
        <v>-3.01558906210069E-2</v>
      </c>
    </row>
    <row r="95" spans="1:15" ht="15">
      <c r="A95" s="136">
        <v>85</v>
      </c>
      <c r="B95" s="120" t="s">
        <v>2353</v>
      </c>
      <c r="C95" s="136" t="s">
        <v>75</v>
      </c>
      <c r="D95" s="141">
        <v>994.45</v>
      </c>
      <c r="E95" s="141">
        <v>990.06666666666661</v>
      </c>
      <c r="F95" s="142">
        <v>974.38333333333321</v>
      </c>
      <c r="G95" s="142">
        <v>954.31666666666661</v>
      </c>
      <c r="H95" s="142">
        <v>938.63333333333321</v>
      </c>
      <c r="I95" s="142">
        <v>1010.1333333333332</v>
      </c>
      <c r="J95" s="142">
        <v>1025.8166666666666</v>
      </c>
      <c r="K95" s="142">
        <v>1045.8833333333332</v>
      </c>
      <c r="L95" s="137">
        <v>1005.75</v>
      </c>
      <c r="M95" s="137">
        <v>970</v>
      </c>
      <c r="N95" s="160">
        <v>11067000</v>
      </c>
      <c r="O95" s="161">
        <v>-5.8479532163742687E-3</v>
      </c>
    </row>
    <row r="96" spans="1:15" ht="15">
      <c r="A96" s="136">
        <v>86</v>
      </c>
      <c r="B96" s="120" t="s">
        <v>2346</v>
      </c>
      <c r="C96" s="136" t="s">
        <v>76</v>
      </c>
      <c r="D96" s="141">
        <v>1833.05</v>
      </c>
      <c r="E96" s="141">
        <v>1849.6166666666668</v>
      </c>
      <c r="F96" s="142">
        <v>1804.5833333333335</v>
      </c>
      <c r="G96" s="142">
        <v>1776.1166666666668</v>
      </c>
      <c r="H96" s="142">
        <v>1731.0833333333335</v>
      </c>
      <c r="I96" s="142">
        <v>1878.0833333333335</v>
      </c>
      <c r="J96" s="142">
        <v>1923.1166666666668</v>
      </c>
      <c r="K96" s="142">
        <v>1951.5833333333335</v>
      </c>
      <c r="L96" s="137">
        <v>1894.65</v>
      </c>
      <c r="M96" s="137">
        <v>1821.15</v>
      </c>
      <c r="N96" s="160">
        <v>18875000</v>
      </c>
      <c r="O96" s="161">
        <v>3.603479979142081E-2</v>
      </c>
    </row>
    <row r="97" spans="1:15" ht="15">
      <c r="A97" s="136">
        <v>87</v>
      </c>
      <c r="B97" s="120" t="s">
        <v>2343</v>
      </c>
      <c r="C97" s="136" t="s">
        <v>77</v>
      </c>
      <c r="D97" s="141">
        <v>1922.95</v>
      </c>
      <c r="E97" s="141">
        <v>1927.1666666666667</v>
      </c>
      <c r="F97" s="142">
        <v>1910.7833333333335</v>
      </c>
      <c r="G97" s="142">
        <v>1898.6166666666668</v>
      </c>
      <c r="H97" s="142">
        <v>1882.2333333333336</v>
      </c>
      <c r="I97" s="142">
        <v>1939.3333333333335</v>
      </c>
      <c r="J97" s="142">
        <v>1955.7166666666667</v>
      </c>
      <c r="K97" s="142">
        <v>1967.8833333333334</v>
      </c>
      <c r="L97" s="137">
        <v>1943.55</v>
      </c>
      <c r="M97" s="137">
        <v>1915</v>
      </c>
      <c r="N97" s="160">
        <v>19778500</v>
      </c>
      <c r="O97" s="161">
        <v>-1.663103465420375E-2</v>
      </c>
    </row>
    <row r="98" spans="1:15" ht="15">
      <c r="A98" s="136">
        <v>88</v>
      </c>
      <c r="B98" s="120" t="s">
        <v>2351</v>
      </c>
      <c r="C98" s="136" t="s">
        <v>78</v>
      </c>
      <c r="D98" s="141">
        <v>53</v>
      </c>
      <c r="E98" s="141">
        <v>52</v>
      </c>
      <c r="F98" s="142">
        <v>50.3</v>
      </c>
      <c r="G98" s="142">
        <v>47.599999999999994</v>
      </c>
      <c r="H98" s="142">
        <v>45.899999999999991</v>
      </c>
      <c r="I98" s="142">
        <v>54.7</v>
      </c>
      <c r="J98" s="142">
        <v>56.400000000000006</v>
      </c>
      <c r="K98" s="142">
        <v>59.100000000000009</v>
      </c>
      <c r="L98" s="137">
        <v>53.7</v>
      </c>
      <c r="M98" s="137">
        <v>49.3</v>
      </c>
      <c r="N98" s="160">
        <v>38934000</v>
      </c>
      <c r="O98" s="161">
        <v>-8.0943275971956663E-2</v>
      </c>
    </row>
    <row r="99" spans="1:15" ht="15">
      <c r="A99" s="136">
        <v>89</v>
      </c>
      <c r="B99" s="120" t="s">
        <v>2344</v>
      </c>
      <c r="C99" s="136" t="s">
        <v>79</v>
      </c>
      <c r="D99" s="141">
        <v>3603.15</v>
      </c>
      <c r="E99" s="141">
        <v>3574.2166666666667</v>
      </c>
      <c r="F99" s="142">
        <v>3530.4333333333334</v>
      </c>
      <c r="G99" s="142">
        <v>3457.7166666666667</v>
      </c>
      <c r="H99" s="142">
        <v>3413.9333333333334</v>
      </c>
      <c r="I99" s="142">
        <v>3646.9333333333334</v>
      </c>
      <c r="J99" s="142">
        <v>3690.7166666666672</v>
      </c>
      <c r="K99" s="142">
        <v>3763.4333333333334</v>
      </c>
      <c r="L99" s="137">
        <v>3618</v>
      </c>
      <c r="M99" s="137">
        <v>3501.5</v>
      </c>
      <c r="N99" s="160">
        <v>1606400</v>
      </c>
      <c r="O99" s="161">
        <v>6.8948226150181771E-3</v>
      </c>
    </row>
    <row r="100" spans="1:15" ht="15">
      <c r="A100" s="136">
        <v>90</v>
      </c>
      <c r="B100" s="120" t="s">
        <v>2353</v>
      </c>
      <c r="C100" s="136" t="s">
        <v>80</v>
      </c>
      <c r="D100" s="141">
        <v>371.2</v>
      </c>
      <c r="E100" s="141">
        <v>369</v>
      </c>
      <c r="F100" s="142">
        <v>362.2</v>
      </c>
      <c r="G100" s="142">
        <v>353.2</v>
      </c>
      <c r="H100" s="142">
        <v>346.4</v>
      </c>
      <c r="I100" s="142">
        <v>378</v>
      </c>
      <c r="J100" s="142">
        <v>384.79999999999995</v>
      </c>
      <c r="K100" s="142">
        <v>393.8</v>
      </c>
      <c r="L100" s="137">
        <v>375.8</v>
      </c>
      <c r="M100" s="137">
        <v>360</v>
      </c>
      <c r="N100" s="160">
        <v>4077000</v>
      </c>
      <c r="O100" s="161">
        <v>2.7210884353741496E-2</v>
      </c>
    </row>
    <row r="101" spans="1:15" ht="15">
      <c r="A101" s="136">
        <v>91</v>
      </c>
      <c r="B101" s="120" t="s">
        <v>2354</v>
      </c>
      <c r="C101" s="136" t="s">
        <v>81</v>
      </c>
      <c r="D101" s="141">
        <v>248.05</v>
      </c>
      <c r="E101" s="141">
        <v>246.18333333333337</v>
      </c>
      <c r="F101" s="142">
        <v>242.46666666666673</v>
      </c>
      <c r="G101" s="142">
        <v>236.88333333333335</v>
      </c>
      <c r="H101" s="142">
        <v>233.16666666666671</v>
      </c>
      <c r="I101" s="142">
        <v>251.76666666666674</v>
      </c>
      <c r="J101" s="142">
        <v>255.48333333333338</v>
      </c>
      <c r="K101" s="142">
        <v>261.06666666666672</v>
      </c>
      <c r="L101" s="137">
        <v>249.9</v>
      </c>
      <c r="M101" s="137">
        <v>240.6</v>
      </c>
      <c r="N101" s="160">
        <v>39455500</v>
      </c>
      <c r="O101" s="161">
        <v>-1.1518695729222045E-3</v>
      </c>
    </row>
    <row r="102" spans="1:15" ht="15">
      <c r="A102" s="136">
        <v>92</v>
      </c>
      <c r="B102" s="120" t="s">
        <v>2349</v>
      </c>
      <c r="C102" s="136" t="s">
        <v>82</v>
      </c>
      <c r="D102" s="141">
        <v>375.7</v>
      </c>
      <c r="E102" s="141">
        <v>372.64999999999992</v>
      </c>
      <c r="F102" s="142">
        <v>365.44999999999982</v>
      </c>
      <c r="G102" s="142">
        <v>355.19999999999987</v>
      </c>
      <c r="H102" s="142">
        <v>347.99999999999977</v>
      </c>
      <c r="I102" s="142">
        <v>382.89999999999986</v>
      </c>
      <c r="J102" s="142">
        <v>390.1</v>
      </c>
      <c r="K102" s="142">
        <v>400.34999999999991</v>
      </c>
      <c r="L102" s="137">
        <v>379.85</v>
      </c>
      <c r="M102" s="137">
        <v>362.4</v>
      </c>
      <c r="N102" s="160">
        <v>23979375</v>
      </c>
      <c r="O102" s="161">
        <v>-3.3762772101288314E-2</v>
      </c>
    </row>
    <row r="103" spans="1:15" ht="15">
      <c r="A103" s="136">
        <v>93</v>
      </c>
      <c r="B103" s="120" t="s">
        <v>2345</v>
      </c>
      <c r="C103" s="136" t="s">
        <v>83</v>
      </c>
      <c r="D103" s="141">
        <v>1360.6</v>
      </c>
      <c r="E103" s="141">
        <v>1362.5333333333333</v>
      </c>
      <c r="F103" s="142">
        <v>1345.0666666666666</v>
      </c>
      <c r="G103" s="142">
        <v>1329.5333333333333</v>
      </c>
      <c r="H103" s="142">
        <v>1312.0666666666666</v>
      </c>
      <c r="I103" s="142">
        <v>1378.0666666666666</v>
      </c>
      <c r="J103" s="142">
        <v>1395.5333333333333</v>
      </c>
      <c r="K103" s="142">
        <v>1411.0666666666666</v>
      </c>
      <c r="L103" s="137">
        <v>1380</v>
      </c>
      <c r="M103" s="137">
        <v>1347</v>
      </c>
      <c r="N103" s="160">
        <v>9064800</v>
      </c>
      <c r="O103" s="161">
        <v>-4.4807590933052185E-3</v>
      </c>
    </row>
    <row r="104" spans="1:15" ht="15">
      <c r="A104" s="136">
        <v>94</v>
      </c>
      <c r="B104" s="120" t="s">
        <v>2354</v>
      </c>
      <c r="C104" s="136" t="s">
        <v>84</v>
      </c>
      <c r="D104" s="141">
        <v>293.7</v>
      </c>
      <c r="E104" s="141">
        <v>291.89999999999998</v>
      </c>
      <c r="F104" s="142">
        <v>285.44999999999993</v>
      </c>
      <c r="G104" s="142">
        <v>277.19999999999993</v>
      </c>
      <c r="H104" s="142">
        <v>270.74999999999989</v>
      </c>
      <c r="I104" s="142">
        <v>300.14999999999998</v>
      </c>
      <c r="J104" s="142">
        <v>306.60000000000002</v>
      </c>
      <c r="K104" s="142">
        <v>314.85000000000002</v>
      </c>
      <c r="L104" s="137">
        <v>298.35000000000002</v>
      </c>
      <c r="M104" s="137">
        <v>283.64999999999998</v>
      </c>
      <c r="N104" s="160">
        <v>11590400</v>
      </c>
      <c r="O104" s="161">
        <v>-9.5706863549357389E-3</v>
      </c>
    </row>
    <row r="105" spans="1:15" ht="15">
      <c r="A105" s="136">
        <v>95</v>
      </c>
      <c r="B105" s="120" t="s">
        <v>2346</v>
      </c>
      <c r="C105" s="136" t="s">
        <v>86</v>
      </c>
      <c r="D105" s="141">
        <v>1296.4000000000001</v>
      </c>
      <c r="E105" s="141">
        <v>1295.1166666666668</v>
      </c>
      <c r="F105" s="142">
        <v>1276.2833333333335</v>
      </c>
      <c r="G105" s="142">
        <v>1256.1666666666667</v>
      </c>
      <c r="H105" s="142">
        <v>1237.3333333333335</v>
      </c>
      <c r="I105" s="142">
        <v>1315.2333333333336</v>
      </c>
      <c r="J105" s="142">
        <v>1334.0666666666666</v>
      </c>
      <c r="K105" s="142">
        <v>1354.1833333333336</v>
      </c>
      <c r="L105" s="137">
        <v>1313.95</v>
      </c>
      <c r="M105" s="137">
        <v>1275</v>
      </c>
      <c r="N105" s="160">
        <v>15209200</v>
      </c>
      <c r="O105" s="161">
        <v>1.872789625977923E-2</v>
      </c>
    </row>
    <row r="106" spans="1:15" ht="15">
      <c r="A106" s="136">
        <v>96</v>
      </c>
      <c r="B106" s="120" t="s">
        <v>2343</v>
      </c>
      <c r="C106" s="136" t="s">
        <v>87</v>
      </c>
      <c r="D106" s="141">
        <v>331.25</v>
      </c>
      <c r="E106" s="141">
        <v>331.84999999999997</v>
      </c>
      <c r="F106" s="142">
        <v>327.79999999999995</v>
      </c>
      <c r="G106" s="142">
        <v>324.34999999999997</v>
      </c>
      <c r="H106" s="142">
        <v>320.29999999999995</v>
      </c>
      <c r="I106" s="142">
        <v>335.29999999999995</v>
      </c>
      <c r="J106" s="142">
        <v>339.35</v>
      </c>
      <c r="K106" s="142">
        <v>342.79999999999995</v>
      </c>
      <c r="L106" s="137">
        <v>335.9</v>
      </c>
      <c r="M106" s="137">
        <v>328.4</v>
      </c>
      <c r="N106" s="160">
        <v>86275750</v>
      </c>
      <c r="O106" s="161">
        <v>9.6871781668383117E-3</v>
      </c>
    </row>
    <row r="107" spans="1:15" ht="15">
      <c r="A107" s="136">
        <v>97</v>
      </c>
      <c r="B107" s="49" t="s">
        <v>2340</v>
      </c>
      <c r="C107" s="136" t="s">
        <v>2287</v>
      </c>
      <c r="D107" s="141">
        <v>425.05</v>
      </c>
      <c r="E107" s="141">
        <v>415.2833333333333</v>
      </c>
      <c r="F107" s="142">
        <v>403.76666666666659</v>
      </c>
      <c r="G107" s="142">
        <v>382.48333333333329</v>
      </c>
      <c r="H107" s="142">
        <v>370.96666666666658</v>
      </c>
      <c r="I107" s="142">
        <v>436.56666666666661</v>
      </c>
      <c r="J107" s="142">
        <v>448.08333333333326</v>
      </c>
      <c r="K107" s="142">
        <v>469.36666666666662</v>
      </c>
      <c r="L107" s="137">
        <v>426.8</v>
      </c>
      <c r="M107" s="137">
        <v>394</v>
      </c>
      <c r="N107" s="160">
        <v>4305600</v>
      </c>
      <c r="O107" s="161">
        <v>-3.8327526132404179E-2</v>
      </c>
    </row>
    <row r="108" spans="1:15" ht="15">
      <c r="A108" s="136">
        <v>98</v>
      </c>
      <c r="B108" s="120" t="s">
        <v>2343</v>
      </c>
      <c r="C108" s="136" t="s">
        <v>88</v>
      </c>
      <c r="D108" s="141">
        <v>60.65</v>
      </c>
      <c r="E108" s="141">
        <v>59.699999999999996</v>
      </c>
      <c r="F108" s="142">
        <v>58.199999999999989</v>
      </c>
      <c r="G108" s="142">
        <v>55.749999999999993</v>
      </c>
      <c r="H108" s="142">
        <v>54.249999999999986</v>
      </c>
      <c r="I108" s="142">
        <v>62.149999999999991</v>
      </c>
      <c r="J108" s="142">
        <v>63.650000000000006</v>
      </c>
      <c r="K108" s="142">
        <v>66.099999999999994</v>
      </c>
      <c r="L108" s="137">
        <v>61.2</v>
      </c>
      <c r="M108" s="137">
        <v>57.25</v>
      </c>
      <c r="N108" s="160">
        <v>36540000</v>
      </c>
      <c r="O108" s="161">
        <v>1.8110894399554194E-2</v>
      </c>
    </row>
    <row r="109" spans="1:15" ht="15">
      <c r="A109" s="136">
        <v>99</v>
      </c>
      <c r="B109" s="120" t="s">
        <v>2347</v>
      </c>
      <c r="C109" s="136" t="s">
        <v>89</v>
      </c>
      <c r="D109" s="141">
        <v>88</v>
      </c>
      <c r="E109" s="141">
        <v>88.183333333333337</v>
      </c>
      <c r="F109" s="142">
        <v>86.616666666666674</v>
      </c>
      <c r="G109" s="142">
        <v>85.233333333333334</v>
      </c>
      <c r="H109" s="142">
        <v>83.666666666666671</v>
      </c>
      <c r="I109" s="142">
        <v>89.566666666666677</v>
      </c>
      <c r="J109" s="142">
        <v>91.13333333333334</v>
      </c>
      <c r="K109" s="142">
        <v>92.51666666666668</v>
      </c>
      <c r="L109" s="137">
        <v>89.75</v>
      </c>
      <c r="M109" s="137">
        <v>86.8</v>
      </c>
      <c r="N109" s="160">
        <v>64470000</v>
      </c>
      <c r="O109" s="161">
        <v>2.0724814363293806E-2</v>
      </c>
    </row>
    <row r="110" spans="1:15" ht="15">
      <c r="A110" s="136">
        <v>100</v>
      </c>
      <c r="B110" s="120" t="s">
        <v>2346</v>
      </c>
      <c r="C110" s="136" t="s">
        <v>90</v>
      </c>
      <c r="D110" s="141">
        <v>53.4</v>
      </c>
      <c r="E110" s="141">
        <v>52.633333333333333</v>
      </c>
      <c r="F110" s="142">
        <v>51.266666666666666</v>
      </c>
      <c r="G110" s="142">
        <v>49.133333333333333</v>
      </c>
      <c r="H110" s="142">
        <v>47.766666666666666</v>
      </c>
      <c r="I110" s="142">
        <v>54.766666666666666</v>
      </c>
      <c r="J110" s="142">
        <v>56.133333333333326</v>
      </c>
      <c r="K110" s="142">
        <v>58.266666666666666</v>
      </c>
      <c r="L110" s="137">
        <v>54</v>
      </c>
      <c r="M110" s="137">
        <v>50.5</v>
      </c>
      <c r="N110" s="160">
        <v>195043200</v>
      </c>
      <c r="O110" s="161">
        <v>-3.0637013711211705E-2</v>
      </c>
    </row>
    <row r="111" spans="1:15" ht="15">
      <c r="A111" s="136">
        <v>101</v>
      </c>
      <c r="B111" s="120" t="s">
        <v>2343</v>
      </c>
      <c r="C111" s="136" t="s">
        <v>1048</v>
      </c>
      <c r="D111" s="141">
        <v>53.05</v>
      </c>
      <c r="E111" s="141">
        <v>52.483333333333327</v>
      </c>
      <c r="F111" s="142">
        <v>51.316666666666656</v>
      </c>
      <c r="G111" s="142">
        <v>49.583333333333329</v>
      </c>
      <c r="H111" s="142">
        <v>48.416666666666657</v>
      </c>
      <c r="I111" s="142">
        <v>54.216666666666654</v>
      </c>
      <c r="J111" s="142">
        <v>55.383333333333326</v>
      </c>
      <c r="K111" s="142">
        <v>57.116666666666653</v>
      </c>
      <c r="L111" s="137">
        <v>53.65</v>
      </c>
      <c r="M111" s="137">
        <v>50.75</v>
      </c>
      <c r="N111" s="160">
        <v>179361000</v>
      </c>
      <c r="O111" s="161">
        <v>3.120753007499874E-3</v>
      </c>
    </row>
    <row r="112" spans="1:15" ht="15">
      <c r="A112" s="136">
        <v>102</v>
      </c>
      <c r="B112" s="120" t="s">
        <v>2346</v>
      </c>
      <c r="C112" s="136" t="s">
        <v>91</v>
      </c>
      <c r="D112" s="141">
        <v>24.85</v>
      </c>
      <c r="E112" s="141">
        <v>24.783333333333331</v>
      </c>
      <c r="F112" s="142">
        <v>24.066666666666663</v>
      </c>
      <c r="G112" s="142">
        <v>23.283333333333331</v>
      </c>
      <c r="H112" s="142">
        <v>22.566666666666663</v>
      </c>
      <c r="I112" s="142">
        <v>25.566666666666663</v>
      </c>
      <c r="J112" s="142">
        <v>26.283333333333331</v>
      </c>
      <c r="K112" s="142">
        <v>27.066666666666663</v>
      </c>
      <c r="L112" s="137">
        <v>25.5</v>
      </c>
      <c r="M112" s="137">
        <v>24</v>
      </c>
      <c r="N112" s="160">
        <v>78804000</v>
      </c>
      <c r="O112" s="161">
        <v>-7.7562326869806096E-3</v>
      </c>
    </row>
    <row r="113" spans="1:15" ht="15">
      <c r="A113" s="136">
        <v>103</v>
      </c>
      <c r="B113" s="120" t="s">
        <v>2349</v>
      </c>
      <c r="C113" s="136" t="s">
        <v>92</v>
      </c>
      <c r="D113" s="141">
        <v>296.85000000000002</v>
      </c>
      <c r="E113" s="141">
        <v>292.75</v>
      </c>
      <c r="F113" s="142">
        <v>284.35000000000002</v>
      </c>
      <c r="G113" s="142">
        <v>271.85000000000002</v>
      </c>
      <c r="H113" s="142">
        <v>263.45000000000005</v>
      </c>
      <c r="I113" s="142">
        <v>305.25</v>
      </c>
      <c r="J113" s="142">
        <v>313.64999999999998</v>
      </c>
      <c r="K113" s="142">
        <v>326.14999999999998</v>
      </c>
      <c r="L113" s="137">
        <v>301.14999999999998</v>
      </c>
      <c r="M113" s="137">
        <v>280.25</v>
      </c>
      <c r="N113" s="160">
        <v>7315000</v>
      </c>
      <c r="O113" s="161">
        <v>-4.6936581870297388E-2</v>
      </c>
    </row>
    <row r="114" spans="1:15" ht="15">
      <c r="A114" s="136">
        <v>104</v>
      </c>
      <c r="B114" s="120" t="s">
        <v>2339</v>
      </c>
      <c r="C114" s="136" t="s">
        <v>93</v>
      </c>
      <c r="D114" s="141">
        <v>153.75</v>
      </c>
      <c r="E114" s="141">
        <v>151.75</v>
      </c>
      <c r="F114" s="142">
        <v>148</v>
      </c>
      <c r="G114" s="142">
        <v>142.25</v>
      </c>
      <c r="H114" s="142">
        <v>138.5</v>
      </c>
      <c r="I114" s="142">
        <v>157.5</v>
      </c>
      <c r="J114" s="142">
        <v>161.25</v>
      </c>
      <c r="K114" s="142">
        <v>167</v>
      </c>
      <c r="L114" s="137">
        <v>155.5</v>
      </c>
      <c r="M114" s="137">
        <v>146</v>
      </c>
      <c r="N114" s="160">
        <v>25742500</v>
      </c>
      <c r="O114" s="161">
        <v>-0.12053090996054047</v>
      </c>
    </row>
    <row r="115" spans="1:15" ht="15">
      <c r="A115" s="136">
        <v>105</v>
      </c>
      <c r="B115" s="120" t="s">
        <v>2343</v>
      </c>
      <c r="C115" s="136" t="s">
        <v>1067</v>
      </c>
      <c r="D115" s="141">
        <v>341.95</v>
      </c>
      <c r="E115" s="141">
        <v>338.88333333333333</v>
      </c>
      <c r="F115" s="142">
        <v>329.81666666666666</v>
      </c>
      <c r="G115" s="142">
        <v>317.68333333333334</v>
      </c>
      <c r="H115" s="142">
        <v>308.61666666666667</v>
      </c>
      <c r="I115" s="142">
        <v>351.01666666666665</v>
      </c>
      <c r="J115" s="142">
        <v>360.08333333333326</v>
      </c>
      <c r="K115" s="142">
        <v>372.21666666666664</v>
      </c>
      <c r="L115" s="137">
        <v>347.95</v>
      </c>
      <c r="M115" s="137">
        <v>326.75</v>
      </c>
      <c r="N115" s="160">
        <v>4016000</v>
      </c>
      <c r="O115" s="161">
        <v>-4.9554013875123884E-3</v>
      </c>
    </row>
    <row r="116" spans="1:15" ht="15">
      <c r="A116" s="136">
        <v>106</v>
      </c>
      <c r="B116" s="120" t="s">
        <v>2340</v>
      </c>
      <c r="C116" s="136" t="s">
        <v>1073</v>
      </c>
      <c r="D116" s="141">
        <v>1197.5999999999999</v>
      </c>
      <c r="E116" s="141">
        <v>1180.7333333333333</v>
      </c>
      <c r="F116" s="142">
        <v>1157.2166666666667</v>
      </c>
      <c r="G116" s="142">
        <v>1116.8333333333333</v>
      </c>
      <c r="H116" s="142">
        <v>1093.3166666666666</v>
      </c>
      <c r="I116" s="142">
        <v>1221.1166666666668</v>
      </c>
      <c r="J116" s="142">
        <v>1244.6333333333337</v>
      </c>
      <c r="K116" s="142">
        <v>1285.0166666666669</v>
      </c>
      <c r="L116" s="137">
        <v>1204.25</v>
      </c>
      <c r="M116" s="137">
        <v>1140.3499999999999</v>
      </c>
      <c r="N116" s="160">
        <v>2295600</v>
      </c>
      <c r="O116" s="161">
        <v>-3.8451872329731088E-2</v>
      </c>
    </row>
    <row r="117" spans="1:15" ht="15">
      <c r="A117" s="136">
        <v>107</v>
      </c>
      <c r="B117" s="120" t="s">
        <v>2343</v>
      </c>
      <c r="C117" s="136" t="s">
        <v>94</v>
      </c>
      <c r="D117" s="141">
        <v>1711.1</v>
      </c>
      <c r="E117" s="141">
        <v>1710.6666666666667</v>
      </c>
      <c r="F117" s="142">
        <v>1687.4333333333334</v>
      </c>
      <c r="G117" s="142">
        <v>1663.7666666666667</v>
      </c>
      <c r="H117" s="142">
        <v>1640.5333333333333</v>
      </c>
      <c r="I117" s="142">
        <v>1734.3333333333335</v>
      </c>
      <c r="J117" s="142">
        <v>1757.5666666666666</v>
      </c>
      <c r="K117" s="142">
        <v>1781.2333333333336</v>
      </c>
      <c r="L117" s="137">
        <v>1733.9</v>
      </c>
      <c r="M117" s="137">
        <v>1687</v>
      </c>
      <c r="N117" s="160">
        <v>6544500</v>
      </c>
      <c r="O117" s="161">
        <v>-6.3314202423248615E-3</v>
      </c>
    </row>
    <row r="118" spans="1:15" ht="15">
      <c r="A118" s="136">
        <v>108</v>
      </c>
      <c r="B118" s="120" t="s">
        <v>2353</v>
      </c>
      <c r="C118" s="136" t="s">
        <v>1090</v>
      </c>
      <c r="D118" s="141">
        <v>152.94999999999999</v>
      </c>
      <c r="E118" s="141">
        <v>152</v>
      </c>
      <c r="F118" s="142">
        <v>148.94999999999999</v>
      </c>
      <c r="G118" s="142">
        <v>144.94999999999999</v>
      </c>
      <c r="H118" s="142">
        <v>141.89999999999998</v>
      </c>
      <c r="I118" s="142">
        <v>156</v>
      </c>
      <c r="J118" s="142">
        <v>159.05000000000001</v>
      </c>
      <c r="K118" s="142">
        <v>163.05000000000001</v>
      </c>
      <c r="L118" s="137">
        <v>155.05000000000001</v>
      </c>
      <c r="M118" s="137">
        <v>148</v>
      </c>
      <c r="N118" s="160">
        <v>38040000</v>
      </c>
      <c r="O118" s="161">
        <v>9.1256366723259756E-3</v>
      </c>
    </row>
    <row r="119" spans="1:15" ht="15">
      <c r="A119" s="136">
        <v>109</v>
      </c>
      <c r="B119" s="120" t="s">
        <v>2347</v>
      </c>
      <c r="C119" s="136" t="s">
        <v>191</v>
      </c>
      <c r="D119" s="141">
        <v>350.5</v>
      </c>
      <c r="E119" s="141">
        <v>345.86666666666662</v>
      </c>
      <c r="F119" s="142">
        <v>335.83333333333326</v>
      </c>
      <c r="G119" s="142">
        <v>321.16666666666663</v>
      </c>
      <c r="H119" s="142">
        <v>311.13333333333327</v>
      </c>
      <c r="I119" s="142">
        <v>360.53333333333325</v>
      </c>
      <c r="J119" s="142">
        <v>370.56666666666666</v>
      </c>
      <c r="K119" s="142">
        <v>385.23333333333323</v>
      </c>
      <c r="L119" s="137">
        <v>355.9</v>
      </c>
      <c r="M119" s="137">
        <v>331.2</v>
      </c>
      <c r="N119" s="160">
        <v>9982400</v>
      </c>
      <c r="O119" s="161">
        <v>-1.6415410385259632E-2</v>
      </c>
    </row>
    <row r="120" spans="1:15" ht="15">
      <c r="A120" s="136">
        <v>110</v>
      </c>
      <c r="B120" s="120" t="s">
        <v>2353</v>
      </c>
      <c r="C120" s="136" t="s">
        <v>95</v>
      </c>
      <c r="D120" s="141">
        <v>1139.3499999999999</v>
      </c>
      <c r="E120" s="141">
        <v>1142.7166666666667</v>
      </c>
      <c r="F120" s="142">
        <v>1127.4833333333333</v>
      </c>
      <c r="G120" s="142">
        <v>1115.6166666666666</v>
      </c>
      <c r="H120" s="142">
        <v>1100.3833333333332</v>
      </c>
      <c r="I120" s="142">
        <v>1154.5833333333335</v>
      </c>
      <c r="J120" s="142">
        <v>1169.8166666666671</v>
      </c>
      <c r="K120" s="142">
        <v>1181.6833333333336</v>
      </c>
      <c r="L120" s="137">
        <v>1157.95</v>
      </c>
      <c r="M120" s="137">
        <v>1130.8499999999999</v>
      </c>
      <c r="N120" s="160">
        <v>38070000</v>
      </c>
      <c r="O120" s="161">
        <v>4.0993945509586275E-4</v>
      </c>
    </row>
    <row r="121" spans="1:15" ht="15">
      <c r="A121" s="136">
        <v>111</v>
      </c>
      <c r="B121" s="120" t="s">
        <v>2349</v>
      </c>
      <c r="C121" s="136" t="s">
        <v>97</v>
      </c>
      <c r="D121" s="141">
        <v>389.9</v>
      </c>
      <c r="E121" s="141">
        <v>388.55</v>
      </c>
      <c r="F121" s="142">
        <v>384.05</v>
      </c>
      <c r="G121" s="142">
        <v>378.2</v>
      </c>
      <c r="H121" s="142">
        <v>373.7</v>
      </c>
      <c r="I121" s="142">
        <v>394.40000000000003</v>
      </c>
      <c r="J121" s="142">
        <v>398.90000000000003</v>
      </c>
      <c r="K121" s="142">
        <v>404.75000000000006</v>
      </c>
      <c r="L121" s="137">
        <v>393.05</v>
      </c>
      <c r="M121" s="137">
        <v>382.7</v>
      </c>
      <c r="N121" s="160">
        <v>19446000</v>
      </c>
      <c r="O121" s="161">
        <v>3.0852417302798984E-2</v>
      </c>
    </row>
    <row r="122" spans="1:15" ht="15">
      <c r="A122" s="136">
        <v>112</v>
      </c>
      <c r="B122" s="120" t="s">
        <v>2352</v>
      </c>
      <c r="C122" s="136" t="s">
        <v>98</v>
      </c>
      <c r="D122" s="141">
        <v>221.9</v>
      </c>
      <c r="E122" s="141">
        <v>219.55000000000004</v>
      </c>
      <c r="F122" s="142">
        <v>215.80000000000007</v>
      </c>
      <c r="G122" s="142">
        <v>209.70000000000002</v>
      </c>
      <c r="H122" s="142">
        <v>205.95000000000005</v>
      </c>
      <c r="I122" s="142">
        <v>225.65000000000009</v>
      </c>
      <c r="J122" s="142">
        <v>229.40000000000003</v>
      </c>
      <c r="K122" s="142">
        <v>235.50000000000011</v>
      </c>
      <c r="L122" s="137">
        <v>223.3</v>
      </c>
      <c r="M122" s="137">
        <v>213.45</v>
      </c>
      <c r="N122" s="160">
        <v>16510000</v>
      </c>
      <c r="O122" s="161">
        <v>-3.0193236714975845E-3</v>
      </c>
    </row>
    <row r="123" spans="1:15" ht="15">
      <c r="A123" s="136">
        <v>113</v>
      </c>
      <c r="B123" s="120" t="s">
        <v>2345</v>
      </c>
      <c r="C123" s="136" t="s">
        <v>99</v>
      </c>
      <c r="D123" s="141">
        <v>279.64999999999998</v>
      </c>
      <c r="E123" s="141">
        <v>277.88333333333333</v>
      </c>
      <c r="F123" s="142">
        <v>273.76666666666665</v>
      </c>
      <c r="G123" s="142">
        <v>267.88333333333333</v>
      </c>
      <c r="H123" s="142">
        <v>263.76666666666665</v>
      </c>
      <c r="I123" s="142">
        <v>283.76666666666665</v>
      </c>
      <c r="J123" s="142">
        <v>287.88333333333333</v>
      </c>
      <c r="K123" s="142">
        <v>293.76666666666665</v>
      </c>
      <c r="L123" s="137">
        <v>282</v>
      </c>
      <c r="M123" s="137">
        <v>272</v>
      </c>
      <c r="N123" s="160">
        <v>91912800</v>
      </c>
      <c r="O123" s="161">
        <v>-1.5070853586400226E-2</v>
      </c>
    </row>
    <row r="124" spans="1:15" ht="15">
      <c r="A124" s="136">
        <v>114</v>
      </c>
      <c r="B124" s="120" t="s">
        <v>2340</v>
      </c>
      <c r="C124" s="136" t="s">
        <v>349</v>
      </c>
      <c r="D124" s="141">
        <v>694.65</v>
      </c>
      <c r="E124" s="141">
        <v>682.88333333333333</v>
      </c>
      <c r="F124" s="142">
        <v>658.76666666666665</v>
      </c>
      <c r="G124" s="142">
        <v>622.88333333333333</v>
      </c>
      <c r="H124" s="142">
        <v>598.76666666666665</v>
      </c>
      <c r="I124" s="142">
        <v>718.76666666666665</v>
      </c>
      <c r="J124" s="142">
        <v>742.88333333333321</v>
      </c>
      <c r="K124" s="142">
        <v>778.76666666666665</v>
      </c>
      <c r="L124" s="137">
        <v>707</v>
      </c>
      <c r="M124" s="137">
        <v>647</v>
      </c>
      <c r="N124" s="160">
        <v>5323200</v>
      </c>
      <c r="O124" s="161">
        <v>2.9473195637038756E-2</v>
      </c>
    </row>
    <row r="125" spans="1:15" ht="15">
      <c r="A125" s="136">
        <v>115</v>
      </c>
      <c r="B125" s="120" t="s">
        <v>2354</v>
      </c>
      <c r="C125" s="136" t="s">
        <v>100</v>
      </c>
      <c r="D125" s="141">
        <v>261</v>
      </c>
      <c r="E125" s="141">
        <v>252.80000000000004</v>
      </c>
      <c r="F125" s="142">
        <v>242.50000000000006</v>
      </c>
      <c r="G125" s="142">
        <v>224.00000000000003</v>
      </c>
      <c r="H125" s="142">
        <v>213.70000000000005</v>
      </c>
      <c r="I125" s="142">
        <v>271.30000000000007</v>
      </c>
      <c r="J125" s="142">
        <v>281.60000000000008</v>
      </c>
      <c r="K125" s="142">
        <v>300.10000000000008</v>
      </c>
      <c r="L125" s="137">
        <v>263.10000000000002</v>
      </c>
      <c r="M125" s="137">
        <v>234.3</v>
      </c>
      <c r="N125" s="160">
        <v>32301000</v>
      </c>
      <c r="O125" s="161">
        <v>7.8587528174305032E-2</v>
      </c>
    </row>
    <row r="126" spans="1:15" ht="15">
      <c r="A126" s="136">
        <v>116</v>
      </c>
      <c r="B126" s="120" t="s">
        <v>2340</v>
      </c>
      <c r="C126" s="136" t="s">
        <v>101</v>
      </c>
      <c r="D126" s="141">
        <v>122.2</v>
      </c>
      <c r="E126" s="141">
        <v>118.26666666666665</v>
      </c>
      <c r="F126" s="142">
        <v>112.5333333333333</v>
      </c>
      <c r="G126" s="142">
        <v>102.86666666666665</v>
      </c>
      <c r="H126" s="142">
        <v>97.133333333333297</v>
      </c>
      <c r="I126" s="142">
        <v>127.93333333333331</v>
      </c>
      <c r="J126" s="142">
        <v>133.66666666666666</v>
      </c>
      <c r="K126" s="142">
        <v>143.33333333333331</v>
      </c>
      <c r="L126" s="137">
        <v>124</v>
      </c>
      <c r="M126" s="137">
        <v>108.6</v>
      </c>
      <c r="N126" s="160">
        <v>39375000</v>
      </c>
      <c r="O126" s="161">
        <v>7.8914919852034526E-2</v>
      </c>
    </row>
    <row r="127" spans="1:15" ht="15">
      <c r="A127" s="136">
        <v>117</v>
      </c>
      <c r="B127" s="120" t="s">
        <v>2351</v>
      </c>
      <c r="C127" s="136" t="s">
        <v>102</v>
      </c>
      <c r="D127" s="141">
        <v>19.149999999999999</v>
      </c>
      <c r="E127" s="141">
        <v>18.55</v>
      </c>
      <c r="F127" s="142">
        <v>17.600000000000001</v>
      </c>
      <c r="G127" s="142">
        <v>16.05</v>
      </c>
      <c r="H127" s="142">
        <v>15.100000000000001</v>
      </c>
      <c r="I127" s="142">
        <v>20.100000000000001</v>
      </c>
      <c r="J127" s="142">
        <v>21.049999999999997</v>
      </c>
      <c r="K127" s="142">
        <v>22.6</v>
      </c>
      <c r="L127" s="137">
        <v>19.5</v>
      </c>
      <c r="M127" s="137">
        <v>17</v>
      </c>
      <c r="N127" s="160">
        <v>221884000</v>
      </c>
      <c r="O127" s="161">
        <v>-1.1960635881907647E-2</v>
      </c>
    </row>
    <row r="128" spans="1:15" ht="15">
      <c r="A128" s="136">
        <v>118</v>
      </c>
      <c r="B128" s="120" t="s">
        <v>2354</v>
      </c>
      <c r="C128" s="136" t="s">
        <v>104</v>
      </c>
      <c r="D128" s="141">
        <v>292.45</v>
      </c>
      <c r="E128" s="141">
        <v>292.39999999999998</v>
      </c>
      <c r="F128" s="142">
        <v>283.44999999999993</v>
      </c>
      <c r="G128" s="142">
        <v>274.44999999999993</v>
      </c>
      <c r="H128" s="142">
        <v>265.49999999999989</v>
      </c>
      <c r="I128" s="142">
        <v>301.39999999999998</v>
      </c>
      <c r="J128" s="142">
        <v>310.35000000000002</v>
      </c>
      <c r="K128" s="142">
        <v>319.35000000000002</v>
      </c>
      <c r="L128" s="137">
        <v>301.35000000000002</v>
      </c>
      <c r="M128" s="137">
        <v>283.39999999999998</v>
      </c>
      <c r="N128" s="160">
        <v>50571000</v>
      </c>
      <c r="O128" s="161">
        <v>-1.143560872624912E-2</v>
      </c>
    </row>
    <row r="129" spans="1:15" ht="15">
      <c r="A129" s="136">
        <v>119</v>
      </c>
      <c r="B129" s="120" t="s">
        <v>2340</v>
      </c>
      <c r="C129" s="136" t="s">
        <v>105</v>
      </c>
      <c r="D129" s="141">
        <v>1967.9</v>
      </c>
      <c r="E129" s="141">
        <v>1993.3166666666666</v>
      </c>
      <c r="F129" s="142">
        <v>1934.5333333333333</v>
      </c>
      <c r="G129" s="142">
        <v>1901.1666666666667</v>
      </c>
      <c r="H129" s="142">
        <v>1842.3833333333334</v>
      </c>
      <c r="I129" s="142">
        <v>2026.6833333333332</v>
      </c>
      <c r="J129" s="142">
        <v>2085.4666666666662</v>
      </c>
      <c r="K129" s="142">
        <v>2118.833333333333</v>
      </c>
      <c r="L129" s="137">
        <v>2052.1</v>
      </c>
      <c r="M129" s="137">
        <v>1959.95</v>
      </c>
      <c r="N129" s="160">
        <v>2717500</v>
      </c>
      <c r="O129" s="161">
        <v>0.1087311301509588</v>
      </c>
    </row>
    <row r="130" spans="1:15" ht="15">
      <c r="A130" s="136">
        <v>120</v>
      </c>
      <c r="B130" s="120" t="s">
        <v>2340</v>
      </c>
      <c r="C130" s="136" t="s">
        <v>106</v>
      </c>
      <c r="D130" s="141">
        <v>451.25</v>
      </c>
      <c r="E130" s="141">
        <v>440.86666666666662</v>
      </c>
      <c r="F130" s="142">
        <v>425.48333333333323</v>
      </c>
      <c r="G130" s="142">
        <v>399.71666666666664</v>
      </c>
      <c r="H130" s="142">
        <v>384.33333333333326</v>
      </c>
      <c r="I130" s="142">
        <v>466.63333333333321</v>
      </c>
      <c r="J130" s="142">
        <v>482.01666666666654</v>
      </c>
      <c r="K130" s="142">
        <v>507.78333333333319</v>
      </c>
      <c r="L130" s="137">
        <v>456.25</v>
      </c>
      <c r="M130" s="137">
        <v>415.1</v>
      </c>
      <c r="N130" s="160">
        <v>3750600</v>
      </c>
      <c r="O130" s="161">
        <v>9.9302421009437827E-2</v>
      </c>
    </row>
    <row r="131" spans="1:15" ht="15">
      <c r="A131" s="136">
        <v>121</v>
      </c>
      <c r="B131" s="120" t="s">
        <v>2340</v>
      </c>
      <c r="C131" s="136" t="s">
        <v>1191</v>
      </c>
      <c r="D131" s="141">
        <v>606.45000000000005</v>
      </c>
      <c r="E131" s="141">
        <v>612.51666666666677</v>
      </c>
      <c r="F131" s="142">
        <v>598.03333333333353</v>
      </c>
      <c r="G131" s="142">
        <v>589.61666666666679</v>
      </c>
      <c r="H131" s="142">
        <v>575.13333333333355</v>
      </c>
      <c r="I131" s="142">
        <v>620.93333333333351</v>
      </c>
      <c r="J131" s="142">
        <v>635.41666666666686</v>
      </c>
      <c r="K131" s="142">
        <v>643.83333333333348</v>
      </c>
      <c r="L131" s="137">
        <v>627</v>
      </c>
      <c r="M131" s="137">
        <v>604.1</v>
      </c>
      <c r="N131" s="160">
        <v>1492800</v>
      </c>
      <c r="O131" s="161">
        <v>3.781979977753059E-2</v>
      </c>
    </row>
    <row r="132" spans="1:15" ht="15">
      <c r="A132" s="136">
        <v>122</v>
      </c>
      <c r="B132" s="120" t="s">
        <v>2343</v>
      </c>
      <c r="C132" s="136" t="s">
        <v>107</v>
      </c>
      <c r="D132" s="141">
        <v>1066.7</v>
      </c>
      <c r="E132" s="141">
        <v>1070.8500000000001</v>
      </c>
      <c r="F132" s="142">
        <v>1051.5000000000002</v>
      </c>
      <c r="G132" s="142">
        <v>1036.3000000000002</v>
      </c>
      <c r="H132" s="142">
        <v>1016.9500000000003</v>
      </c>
      <c r="I132" s="142">
        <v>1086.0500000000002</v>
      </c>
      <c r="J132" s="142">
        <v>1105.4000000000001</v>
      </c>
      <c r="K132" s="142">
        <v>1120.6000000000001</v>
      </c>
      <c r="L132" s="137">
        <v>1090.2</v>
      </c>
      <c r="M132" s="137">
        <v>1055.6500000000001</v>
      </c>
      <c r="N132" s="160">
        <v>10761600</v>
      </c>
      <c r="O132" s="161">
        <v>-1.3059427732942039E-2</v>
      </c>
    </row>
    <row r="133" spans="1:15" ht="15">
      <c r="A133" s="136">
        <v>123</v>
      </c>
      <c r="B133" s="120" t="s">
        <v>2353</v>
      </c>
      <c r="C133" s="136" t="s">
        <v>203</v>
      </c>
      <c r="D133" s="141">
        <v>207.9</v>
      </c>
      <c r="E133" s="141">
        <v>202.46666666666667</v>
      </c>
      <c r="F133" s="142">
        <v>196.08333333333334</v>
      </c>
      <c r="G133" s="142">
        <v>184.26666666666668</v>
      </c>
      <c r="H133" s="142">
        <v>177.88333333333335</v>
      </c>
      <c r="I133" s="142">
        <v>214.28333333333333</v>
      </c>
      <c r="J133" s="142">
        <v>220.66666666666666</v>
      </c>
      <c r="K133" s="142">
        <v>232.48333333333332</v>
      </c>
      <c r="L133" s="137">
        <v>208.85</v>
      </c>
      <c r="M133" s="137">
        <v>190.65</v>
      </c>
      <c r="N133" s="160">
        <v>14832000</v>
      </c>
      <c r="O133" s="161">
        <v>1.2596006144393242E-2</v>
      </c>
    </row>
    <row r="134" spans="1:15" ht="15">
      <c r="A134" s="136">
        <v>124</v>
      </c>
      <c r="B134" s="120" t="s">
        <v>2340</v>
      </c>
      <c r="C134" s="136" t="s">
        <v>229</v>
      </c>
      <c r="D134" s="141">
        <v>481.55</v>
      </c>
      <c r="E134" s="141">
        <v>481.84999999999997</v>
      </c>
      <c r="F134" s="142">
        <v>470.69999999999993</v>
      </c>
      <c r="G134" s="142">
        <v>459.84999999999997</v>
      </c>
      <c r="H134" s="142">
        <v>448.69999999999993</v>
      </c>
      <c r="I134" s="142">
        <v>492.69999999999993</v>
      </c>
      <c r="J134" s="142">
        <v>503.84999999999991</v>
      </c>
      <c r="K134" s="142">
        <v>514.69999999999993</v>
      </c>
      <c r="L134" s="137">
        <v>493</v>
      </c>
      <c r="M134" s="137">
        <v>471</v>
      </c>
      <c r="N134" s="160">
        <v>3864000</v>
      </c>
      <c r="O134" s="161">
        <v>3.7872683319903303E-2</v>
      </c>
    </row>
    <row r="135" spans="1:15" ht="15">
      <c r="A135" s="136">
        <v>125</v>
      </c>
      <c r="B135" s="120" t="s">
        <v>2343</v>
      </c>
      <c r="C135" s="136" t="s">
        <v>108</v>
      </c>
      <c r="D135" s="141">
        <v>138.55000000000001</v>
      </c>
      <c r="E135" s="141">
        <v>137.4</v>
      </c>
      <c r="F135" s="142">
        <v>134.75</v>
      </c>
      <c r="G135" s="142">
        <v>130.94999999999999</v>
      </c>
      <c r="H135" s="142">
        <v>128.29999999999998</v>
      </c>
      <c r="I135" s="142">
        <v>141.20000000000002</v>
      </c>
      <c r="J135" s="142">
        <v>143.85000000000005</v>
      </c>
      <c r="K135" s="142">
        <v>147.65000000000003</v>
      </c>
      <c r="L135" s="137">
        <v>140.05000000000001</v>
      </c>
      <c r="M135" s="137">
        <v>133.6</v>
      </c>
      <c r="N135" s="160">
        <v>24342800</v>
      </c>
      <c r="O135" s="161">
        <v>4.3900909375979933E-3</v>
      </c>
    </row>
    <row r="136" spans="1:15" ht="15">
      <c r="A136" s="136">
        <v>126</v>
      </c>
      <c r="B136" s="120" t="s">
        <v>2346</v>
      </c>
      <c r="C136" s="136" t="s">
        <v>109</v>
      </c>
      <c r="D136" s="141">
        <v>159.15</v>
      </c>
      <c r="E136" s="141">
        <v>154.69999999999999</v>
      </c>
      <c r="F136" s="142">
        <v>148.89999999999998</v>
      </c>
      <c r="G136" s="142">
        <v>138.64999999999998</v>
      </c>
      <c r="H136" s="142">
        <v>132.84999999999997</v>
      </c>
      <c r="I136" s="142">
        <v>164.95</v>
      </c>
      <c r="J136" s="142">
        <v>170.75</v>
      </c>
      <c r="K136" s="142">
        <v>181</v>
      </c>
      <c r="L136" s="137">
        <v>160.5</v>
      </c>
      <c r="M136" s="137">
        <v>144.44999999999999</v>
      </c>
      <c r="N136" s="160">
        <v>43015500</v>
      </c>
      <c r="O136" s="161">
        <v>-3.0527383367139959E-2</v>
      </c>
    </row>
    <row r="137" spans="1:15" ht="15">
      <c r="A137" s="136">
        <v>127</v>
      </c>
      <c r="B137" s="120" t="s">
        <v>2346</v>
      </c>
      <c r="C137" s="136" t="s">
        <v>110</v>
      </c>
      <c r="D137" s="141">
        <v>517.20000000000005</v>
      </c>
      <c r="E137" s="141">
        <v>510.61666666666662</v>
      </c>
      <c r="F137" s="142">
        <v>501.68333333333328</v>
      </c>
      <c r="G137" s="142">
        <v>486.16666666666669</v>
      </c>
      <c r="H137" s="142">
        <v>477.23333333333335</v>
      </c>
      <c r="I137" s="142">
        <v>526.13333333333321</v>
      </c>
      <c r="J137" s="142">
        <v>535.06666666666649</v>
      </c>
      <c r="K137" s="142">
        <v>550.58333333333314</v>
      </c>
      <c r="L137" s="137">
        <v>519.54999999999995</v>
      </c>
      <c r="M137" s="137">
        <v>495.1</v>
      </c>
      <c r="N137" s="160">
        <v>17136900</v>
      </c>
      <c r="O137" s="161">
        <v>-2.5703564727954972E-2</v>
      </c>
    </row>
    <row r="138" spans="1:15" ht="15">
      <c r="A138" s="136">
        <v>128</v>
      </c>
      <c r="B138" s="120" t="s">
        <v>2348</v>
      </c>
      <c r="C138" s="136" t="s">
        <v>111</v>
      </c>
      <c r="D138" s="141">
        <v>1370.3</v>
      </c>
      <c r="E138" s="141">
        <v>1378.8500000000001</v>
      </c>
      <c r="F138" s="142">
        <v>1353.0000000000002</v>
      </c>
      <c r="G138" s="142">
        <v>1335.7</v>
      </c>
      <c r="H138" s="142">
        <v>1309.8500000000001</v>
      </c>
      <c r="I138" s="142">
        <v>1396.1500000000003</v>
      </c>
      <c r="J138" s="142">
        <v>1422.0000000000002</v>
      </c>
      <c r="K138" s="142">
        <v>1439.3000000000004</v>
      </c>
      <c r="L138" s="137">
        <v>1404.7</v>
      </c>
      <c r="M138" s="137">
        <v>1361.55</v>
      </c>
      <c r="N138" s="160">
        <v>13056000</v>
      </c>
      <c r="O138" s="161">
        <v>9.0424298632042661E-3</v>
      </c>
    </row>
    <row r="139" spans="1:15" ht="15">
      <c r="A139" s="136">
        <v>129</v>
      </c>
      <c r="B139" s="120" t="s">
        <v>2342</v>
      </c>
      <c r="C139" s="136" t="s">
        <v>112</v>
      </c>
      <c r="D139" s="141">
        <v>852.65</v>
      </c>
      <c r="E139" s="141">
        <v>850.11666666666679</v>
      </c>
      <c r="F139" s="142">
        <v>839.23333333333358</v>
      </c>
      <c r="G139" s="142">
        <v>825.81666666666683</v>
      </c>
      <c r="H139" s="142">
        <v>814.93333333333362</v>
      </c>
      <c r="I139" s="142">
        <v>863.53333333333353</v>
      </c>
      <c r="J139" s="142">
        <v>874.41666666666674</v>
      </c>
      <c r="K139" s="142">
        <v>887.83333333333348</v>
      </c>
      <c r="L139" s="137">
        <v>861</v>
      </c>
      <c r="M139" s="137">
        <v>836.7</v>
      </c>
      <c r="N139" s="160">
        <v>13047600</v>
      </c>
      <c r="O139" s="161">
        <v>-8.9326405979400243E-3</v>
      </c>
    </row>
    <row r="140" spans="1:15" ht="15">
      <c r="A140" s="136">
        <v>130</v>
      </c>
      <c r="B140" s="120" t="s">
        <v>2344</v>
      </c>
      <c r="C140" s="136" t="s">
        <v>113</v>
      </c>
      <c r="D140" s="141">
        <v>763.95</v>
      </c>
      <c r="E140" s="141">
        <v>761.13333333333333</v>
      </c>
      <c r="F140" s="142">
        <v>751.66666666666663</v>
      </c>
      <c r="G140" s="142">
        <v>739.38333333333333</v>
      </c>
      <c r="H140" s="142">
        <v>729.91666666666663</v>
      </c>
      <c r="I140" s="142">
        <v>773.41666666666663</v>
      </c>
      <c r="J140" s="142">
        <v>782.88333333333333</v>
      </c>
      <c r="K140" s="142">
        <v>795.16666666666663</v>
      </c>
      <c r="L140" s="137">
        <v>770.6</v>
      </c>
      <c r="M140" s="137">
        <v>748.85</v>
      </c>
      <c r="N140" s="160">
        <v>12683000</v>
      </c>
      <c r="O140" s="161">
        <v>-1.4146910221531287E-2</v>
      </c>
    </row>
    <row r="141" spans="1:15" ht="15">
      <c r="A141" s="136">
        <v>131</v>
      </c>
      <c r="B141" s="120" t="s">
        <v>2346</v>
      </c>
      <c r="C141" s="136" t="s">
        <v>114</v>
      </c>
      <c r="D141" s="141">
        <v>440</v>
      </c>
      <c r="E141" s="141">
        <v>435.0333333333333</v>
      </c>
      <c r="F141" s="142">
        <v>425.21666666666658</v>
      </c>
      <c r="G141" s="142">
        <v>410.43333333333328</v>
      </c>
      <c r="H141" s="142">
        <v>400.61666666666656</v>
      </c>
      <c r="I141" s="142">
        <v>449.81666666666661</v>
      </c>
      <c r="J141" s="142">
        <v>459.63333333333333</v>
      </c>
      <c r="K141" s="142">
        <v>474.41666666666663</v>
      </c>
      <c r="L141" s="137">
        <v>444.85</v>
      </c>
      <c r="M141" s="137">
        <v>420.25</v>
      </c>
      <c r="N141" s="160">
        <v>7230000</v>
      </c>
      <c r="O141" s="161">
        <v>8.0167305681422101E-3</v>
      </c>
    </row>
    <row r="142" spans="1:15" ht="15">
      <c r="A142" s="136">
        <v>132</v>
      </c>
      <c r="B142" s="49" t="s">
        <v>2340</v>
      </c>
      <c r="C142" s="136" t="s">
        <v>1336</v>
      </c>
      <c r="D142" s="141">
        <v>105</v>
      </c>
      <c r="E142" s="141">
        <v>103.83333333333333</v>
      </c>
      <c r="F142" s="142">
        <v>101.21666666666665</v>
      </c>
      <c r="G142" s="142">
        <v>97.433333333333323</v>
      </c>
      <c r="H142" s="142">
        <v>94.816666666666649</v>
      </c>
      <c r="I142" s="142">
        <v>107.61666666666666</v>
      </c>
      <c r="J142" s="142">
        <v>110.23333333333333</v>
      </c>
      <c r="K142" s="142">
        <v>114.01666666666667</v>
      </c>
      <c r="L142" s="137">
        <v>106.45</v>
      </c>
      <c r="M142" s="137">
        <v>100.05</v>
      </c>
      <c r="N142" s="160">
        <v>28608000</v>
      </c>
      <c r="O142" s="161">
        <v>-1.1403690648973668E-2</v>
      </c>
    </row>
    <row r="143" spans="1:15" ht="15">
      <c r="A143" s="136">
        <v>133</v>
      </c>
      <c r="B143" s="120" t="s">
        <v>2345</v>
      </c>
      <c r="C143" s="136" t="s">
        <v>242</v>
      </c>
      <c r="D143" s="141">
        <v>295.05</v>
      </c>
      <c r="E143" s="141">
        <v>297.31666666666666</v>
      </c>
      <c r="F143" s="142">
        <v>292.08333333333331</v>
      </c>
      <c r="G143" s="142">
        <v>289.11666666666667</v>
      </c>
      <c r="H143" s="142">
        <v>283.88333333333333</v>
      </c>
      <c r="I143" s="142">
        <v>300.2833333333333</v>
      </c>
      <c r="J143" s="142">
        <v>305.51666666666665</v>
      </c>
      <c r="K143" s="142">
        <v>308.48333333333329</v>
      </c>
      <c r="L143" s="137">
        <v>302.55</v>
      </c>
      <c r="M143" s="137">
        <v>294.35000000000002</v>
      </c>
      <c r="N143" s="160">
        <v>4947800</v>
      </c>
      <c r="O143" s="161">
        <v>2.2568511552928532E-2</v>
      </c>
    </row>
    <row r="144" spans="1:15" ht="15">
      <c r="A144" s="136">
        <v>134</v>
      </c>
      <c r="B144" s="120" t="s">
        <v>2344</v>
      </c>
      <c r="C144" s="136" t="s">
        <v>115</v>
      </c>
      <c r="D144" s="141">
        <v>9099.2000000000007</v>
      </c>
      <c r="E144" s="141">
        <v>8974.1333333333332</v>
      </c>
      <c r="F144" s="142">
        <v>8826.2666666666664</v>
      </c>
      <c r="G144" s="142">
        <v>8553.3333333333339</v>
      </c>
      <c r="H144" s="142">
        <v>8405.4666666666672</v>
      </c>
      <c r="I144" s="142">
        <v>9247.0666666666657</v>
      </c>
      <c r="J144" s="142">
        <v>9394.9333333333307</v>
      </c>
      <c r="K144" s="142">
        <v>9667.866666666665</v>
      </c>
      <c r="L144" s="137">
        <v>9122</v>
      </c>
      <c r="M144" s="137">
        <v>8701.2000000000007</v>
      </c>
      <c r="N144" s="160">
        <v>2379975</v>
      </c>
      <c r="O144" s="161">
        <v>-2.3599999999999999E-2</v>
      </c>
    </row>
    <row r="145" spans="1:15" ht="15">
      <c r="A145" s="136">
        <v>135</v>
      </c>
      <c r="B145" s="120" t="s">
        <v>2345</v>
      </c>
      <c r="C145" s="136" t="s">
        <v>357</v>
      </c>
      <c r="D145" s="141">
        <v>3206.1</v>
      </c>
      <c r="E145" s="141">
        <v>3167.6</v>
      </c>
      <c r="F145" s="142">
        <v>3100</v>
      </c>
      <c r="G145" s="142">
        <v>2993.9</v>
      </c>
      <c r="H145" s="142">
        <v>2926.3</v>
      </c>
      <c r="I145" s="142">
        <v>3273.7</v>
      </c>
      <c r="J145" s="142">
        <v>3341.2999999999993</v>
      </c>
      <c r="K145" s="142">
        <v>3447.3999999999996</v>
      </c>
      <c r="L145" s="137">
        <v>3235.2</v>
      </c>
      <c r="M145" s="137">
        <v>3061.5</v>
      </c>
      <c r="N145" s="160">
        <v>2382750</v>
      </c>
      <c r="O145" s="161">
        <v>-3.218927701056052E-2</v>
      </c>
    </row>
    <row r="146" spans="1:15" ht="15">
      <c r="A146" s="136">
        <v>136</v>
      </c>
      <c r="B146" s="120" t="s">
        <v>2340</v>
      </c>
      <c r="C146" s="136" t="s">
        <v>1369</v>
      </c>
      <c r="D146" s="141">
        <v>717.05</v>
      </c>
      <c r="E146" s="141">
        <v>713.5</v>
      </c>
      <c r="F146" s="142">
        <v>697.1</v>
      </c>
      <c r="G146" s="142">
        <v>677.15</v>
      </c>
      <c r="H146" s="142">
        <v>660.75</v>
      </c>
      <c r="I146" s="142">
        <v>733.45</v>
      </c>
      <c r="J146" s="142">
        <v>749.85000000000014</v>
      </c>
      <c r="K146" s="142">
        <v>769.80000000000007</v>
      </c>
      <c r="L146" s="137">
        <v>729.9</v>
      </c>
      <c r="M146" s="137">
        <v>693.55</v>
      </c>
      <c r="N146" s="160">
        <v>3915000</v>
      </c>
      <c r="O146" s="161">
        <v>-1.9042846404409921E-2</v>
      </c>
    </row>
    <row r="147" spans="1:15" ht="15">
      <c r="A147" s="136">
        <v>137</v>
      </c>
      <c r="B147" s="120" t="s">
        <v>2346</v>
      </c>
      <c r="C147" s="136" t="s">
        <v>361</v>
      </c>
      <c r="D147" s="141">
        <v>531.35</v>
      </c>
      <c r="E147" s="141">
        <v>533.5</v>
      </c>
      <c r="F147" s="142">
        <v>526</v>
      </c>
      <c r="G147" s="142">
        <v>520.65</v>
      </c>
      <c r="H147" s="142">
        <v>513.15</v>
      </c>
      <c r="I147" s="142">
        <v>538.85</v>
      </c>
      <c r="J147" s="142">
        <v>546.35</v>
      </c>
      <c r="K147" s="142">
        <v>551.70000000000005</v>
      </c>
      <c r="L147" s="137">
        <v>541</v>
      </c>
      <c r="M147" s="137">
        <v>528.15</v>
      </c>
      <c r="N147" s="160">
        <v>2839000</v>
      </c>
      <c r="O147" s="161">
        <v>7.8097266595669153E-3</v>
      </c>
    </row>
    <row r="148" spans="1:15" ht="15">
      <c r="A148" s="136">
        <v>138</v>
      </c>
      <c r="B148" s="120" t="s">
        <v>2340</v>
      </c>
      <c r="C148" s="136" t="s">
        <v>2200</v>
      </c>
      <c r="D148" s="141">
        <v>960.6</v>
      </c>
      <c r="E148" s="141">
        <v>947.19999999999993</v>
      </c>
      <c r="F148" s="142">
        <v>923.39999999999986</v>
      </c>
      <c r="G148" s="142">
        <v>886.19999999999993</v>
      </c>
      <c r="H148" s="142">
        <v>862.39999999999986</v>
      </c>
      <c r="I148" s="142">
        <v>984.39999999999986</v>
      </c>
      <c r="J148" s="142">
        <v>1008.1999999999998</v>
      </c>
      <c r="K148" s="142">
        <v>1045.3999999999999</v>
      </c>
      <c r="L148" s="137">
        <v>971</v>
      </c>
      <c r="M148" s="137">
        <v>910</v>
      </c>
      <c r="N148" s="160">
        <v>1389600</v>
      </c>
      <c r="O148" s="161">
        <v>-3.9800995024875621E-2</v>
      </c>
    </row>
    <row r="149" spans="1:15" ht="15">
      <c r="A149" s="136">
        <v>139</v>
      </c>
      <c r="B149" s="120" t="s">
        <v>2353</v>
      </c>
      <c r="C149" s="136" t="s">
        <v>117</v>
      </c>
      <c r="D149" s="141">
        <v>707.5</v>
      </c>
      <c r="E149" s="141">
        <v>708.11666666666667</v>
      </c>
      <c r="F149" s="142">
        <v>684.48333333333335</v>
      </c>
      <c r="G149" s="142">
        <v>661.4666666666667</v>
      </c>
      <c r="H149" s="142">
        <v>637.83333333333337</v>
      </c>
      <c r="I149" s="142">
        <v>731.13333333333333</v>
      </c>
      <c r="J149" s="142">
        <v>754.76666666666677</v>
      </c>
      <c r="K149" s="142">
        <v>777.7833333333333</v>
      </c>
      <c r="L149" s="137">
        <v>731.75</v>
      </c>
      <c r="M149" s="137">
        <v>685.1</v>
      </c>
      <c r="N149" s="160">
        <v>1624800</v>
      </c>
      <c r="O149" s="161">
        <v>0</v>
      </c>
    </row>
    <row r="150" spans="1:15" ht="15">
      <c r="A150" s="136">
        <v>140</v>
      </c>
      <c r="B150" s="120" t="s">
        <v>2344</v>
      </c>
      <c r="C150" s="136" t="s">
        <v>118</v>
      </c>
      <c r="D150" s="141">
        <v>355.5</v>
      </c>
      <c r="E150" s="141">
        <v>350.7166666666667</v>
      </c>
      <c r="F150" s="142">
        <v>342.93333333333339</v>
      </c>
      <c r="G150" s="142">
        <v>330.36666666666667</v>
      </c>
      <c r="H150" s="142">
        <v>322.58333333333337</v>
      </c>
      <c r="I150" s="142">
        <v>363.28333333333342</v>
      </c>
      <c r="J150" s="142">
        <v>371.06666666666672</v>
      </c>
      <c r="K150" s="142">
        <v>383.63333333333344</v>
      </c>
      <c r="L150" s="137">
        <v>358.5</v>
      </c>
      <c r="M150" s="137">
        <v>338.15</v>
      </c>
      <c r="N150" s="160">
        <v>11724800</v>
      </c>
      <c r="O150" s="161">
        <v>-8.181074447777475E-4</v>
      </c>
    </row>
    <row r="151" spans="1:15" ht="15">
      <c r="A151" s="136">
        <v>141</v>
      </c>
      <c r="B151" s="120" t="s">
        <v>2344</v>
      </c>
      <c r="C151" s="136" t="s">
        <v>119</v>
      </c>
      <c r="D151" s="141">
        <v>68659.25</v>
      </c>
      <c r="E151" s="141">
        <v>68619.516666666663</v>
      </c>
      <c r="F151" s="142">
        <v>67739.883333333331</v>
      </c>
      <c r="G151" s="142">
        <v>66820.516666666663</v>
      </c>
      <c r="H151" s="142">
        <v>65940.883333333331</v>
      </c>
      <c r="I151" s="142">
        <v>69538.883333333331</v>
      </c>
      <c r="J151" s="142">
        <v>70418.516666666663</v>
      </c>
      <c r="K151" s="142">
        <v>71337.883333333331</v>
      </c>
      <c r="L151" s="137">
        <v>69499.149999999994</v>
      </c>
      <c r="M151" s="137">
        <v>67700.149999999994</v>
      </c>
      <c r="N151" s="160">
        <v>57255</v>
      </c>
      <c r="O151" s="161">
        <v>-2.9000254388196388E-2</v>
      </c>
    </row>
    <row r="152" spans="1:15" ht="15">
      <c r="A152" s="136">
        <v>142</v>
      </c>
      <c r="B152" s="120" t="s">
        <v>2340</v>
      </c>
      <c r="C152" s="136" t="s">
        <v>1419</v>
      </c>
      <c r="D152" s="141">
        <v>118</v>
      </c>
      <c r="E152" s="141">
        <v>115.06666666666666</v>
      </c>
      <c r="F152" s="142">
        <v>110.73333333333332</v>
      </c>
      <c r="G152" s="142">
        <v>103.46666666666665</v>
      </c>
      <c r="H152" s="142">
        <v>99.133333333333312</v>
      </c>
      <c r="I152" s="142">
        <v>122.33333333333333</v>
      </c>
      <c r="J152" s="142">
        <v>126.66666666666667</v>
      </c>
      <c r="K152" s="142">
        <v>133.93333333333334</v>
      </c>
      <c r="L152" s="137">
        <v>119.4</v>
      </c>
      <c r="M152" s="137">
        <v>107.8</v>
      </c>
      <c r="N152" s="160">
        <v>7996500</v>
      </c>
      <c r="O152" s="161">
        <v>-6.8658280922431869E-2</v>
      </c>
    </row>
    <row r="153" spans="1:15" ht="15">
      <c r="A153" s="136">
        <v>143</v>
      </c>
      <c r="B153" s="120" t="s">
        <v>2346</v>
      </c>
      <c r="C153" s="136" t="s">
        <v>1435</v>
      </c>
      <c r="D153" s="141">
        <v>391.6</v>
      </c>
      <c r="E153" s="141">
        <v>391.31666666666666</v>
      </c>
      <c r="F153" s="142">
        <v>384.0333333333333</v>
      </c>
      <c r="G153" s="142">
        <v>376.46666666666664</v>
      </c>
      <c r="H153" s="142">
        <v>369.18333333333328</v>
      </c>
      <c r="I153" s="142">
        <v>398.88333333333333</v>
      </c>
      <c r="J153" s="142">
        <v>406.16666666666674</v>
      </c>
      <c r="K153" s="142">
        <v>413.73333333333335</v>
      </c>
      <c r="L153" s="137">
        <v>398.6</v>
      </c>
      <c r="M153" s="137">
        <v>383.75</v>
      </c>
      <c r="N153" s="160">
        <v>2743500</v>
      </c>
      <c r="O153" s="161">
        <v>-7.0575461454940279E-3</v>
      </c>
    </row>
    <row r="154" spans="1:15" ht="15">
      <c r="A154" s="136">
        <v>144</v>
      </c>
      <c r="B154" s="120" t="s">
        <v>2340</v>
      </c>
      <c r="C154" s="136" t="s">
        <v>1452</v>
      </c>
      <c r="D154" s="141">
        <v>70.3</v>
      </c>
      <c r="E154" s="141">
        <v>68.36666666666666</v>
      </c>
      <c r="F154" s="142">
        <v>65.883333333333326</v>
      </c>
      <c r="G154" s="142">
        <v>61.466666666666669</v>
      </c>
      <c r="H154" s="142">
        <v>58.983333333333334</v>
      </c>
      <c r="I154" s="142">
        <v>72.783333333333317</v>
      </c>
      <c r="J154" s="142">
        <v>75.266666666666637</v>
      </c>
      <c r="K154" s="142">
        <v>79.683333333333309</v>
      </c>
      <c r="L154" s="137">
        <v>70.849999999999994</v>
      </c>
      <c r="M154" s="137">
        <v>63.95</v>
      </c>
      <c r="N154" s="160">
        <v>51848000</v>
      </c>
      <c r="O154" s="161">
        <v>-1.2494286149626695E-2</v>
      </c>
    </row>
    <row r="155" spans="1:15" ht="15">
      <c r="A155" s="136">
        <v>145</v>
      </c>
      <c r="B155" s="120" t="s">
        <v>2340</v>
      </c>
      <c r="C155" s="136" t="s">
        <v>379</v>
      </c>
      <c r="D155" s="141">
        <v>207.05</v>
      </c>
      <c r="E155" s="141">
        <v>206.85</v>
      </c>
      <c r="F155" s="142">
        <v>198.45</v>
      </c>
      <c r="G155" s="142">
        <v>189.85</v>
      </c>
      <c r="H155" s="142">
        <v>181.45</v>
      </c>
      <c r="I155" s="142">
        <v>215.45</v>
      </c>
      <c r="J155" s="142">
        <v>223.85000000000002</v>
      </c>
      <c r="K155" s="142">
        <v>232.45</v>
      </c>
      <c r="L155" s="137">
        <v>215.25</v>
      </c>
      <c r="M155" s="137">
        <v>198.25</v>
      </c>
      <c r="N155" s="160">
        <v>14061000</v>
      </c>
      <c r="O155" s="161">
        <v>4.597188127650078E-2</v>
      </c>
    </row>
    <row r="156" spans="1:15" ht="15">
      <c r="A156" s="136">
        <v>146</v>
      </c>
      <c r="B156" s="120" t="s">
        <v>2352</v>
      </c>
      <c r="C156" s="136" t="s">
        <v>243</v>
      </c>
      <c r="D156" s="141">
        <v>113.1</v>
      </c>
      <c r="E156" s="141">
        <v>112.11666666666667</v>
      </c>
      <c r="F156" s="142">
        <v>109.53333333333335</v>
      </c>
      <c r="G156" s="142">
        <v>105.96666666666667</v>
      </c>
      <c r="H156" s="142">
        <v>103.38333333333334</v>
      </c>
      <c r="I156" s="142">
        <v>115.68333333333335</v>
      </c>
      <c r="J156" s="142">
        <v>118.26666666666667</v>
      </c>
      <c r="K156" s="142">
        <v>121.83333333333336</v>
      </c>
      <c r="L156" s="137">
        <v>114.7</v>
      </c>
      <c r="M156" s="137">
        <v>108.55</v>
      </c>
      <c r="N156" s="160">
        <v>29912000</v>
      </c>
      <c r="O156" s="161">
        <v>-9.0113967664988068E-3</v>
      </c>
    </row>
    <row r="157" spans="1:15" ht="15">
      <c r="A157" s="136">
        <v>147</v>
      </c>
      <c r="B157" s="120" t="s">
        <v>2340</v>
      </c>
      <c r="C157" s="136" t="s">
        <v>1473</v>
      </c>
      <c r="D157" s="141">
        <v>7149.5</v>
      </c>
      <c r="E157" s="141">
        <v>7131.2333333333336</v>
      </c>
      <c r="F157" s="142">
        <v>7032.5166666666673</v>
      </c>
      <c r="G157" s="142">
        <v>6915.5333333333338</v>
      </c>
      <c r="H157" s="142">
        <v>6816.8166666666675</v>
      </c>
      <c r="I157" s="142">
        <v>7248.2166666666672</v>
      </c>
      <c r="J157" s="142">
        <v>7346.9333333333343</v>
      </c>
      <c r="K157" s="142">
        <v>7463.916666666667</v>
      </c>
      <c r="L157" s="137">
        <v>7229.95</v>
      </c>
      <c r="M157" s="137">
        <v>7014.25</v>
      </c>
      <c r="N157" s="160">
        <v>151900</v>
      </c>
      <c r="O157" s="161">
        <v>3.4036759700476517E-2</v>
      </c>
    </row>
    <row r="158" spans="1:15" ht="15">
      <c r="A158" s="136">
        <v>148</v>
      </c>
      <c r="B158" s="120" t="s">
        <v>2341</v>
      </c>
      <c r="C158" s="136" t="s">
        <v>120</v>
      </c>
      <c r="D158" s="141">
        <v>27.05</v>
      </c>
      <c r="E158" s="141">
        <v>26.849999999999998</v>
      </c>
      <c r="F158" s="142">
        <v>26.499999999999996</v>
      </c>
      <c r="G158" s="142">
        <v>25.95</v>
      </c>
      <c r="H158" s="142">
        <v>25.599999999999998</v>
      </c>
      <c r="I158" s="142">
        <v>27.399999999999995</v>
      </c>
      <c r="J158" s="142">
        <v>27.749999999999996</v>
      </c>
      <c r="K158" s="142">
        <v>28.299999999999994</v>
      </c>
      <c r="L158" s="137">
        <v>27.2</v>
      </c>
      <c r="M158" s="137">
        <v>26.3</v>
      </c>
      <c r="N158" s="160">
        <v>57402000</v>
      </c>
      <c r="O158" s="161">
        <v>4.725897920604915E-3</v>
      </c>
    </row>
    <row r="159" spans="1:15" ht="15">
      <c r="A159" s="136">
        <v>149</v>
      </c>
      <c r="B159" s="120" t="s">
        <v>2353</v>
      </c>
      <c r="C159" s="136" t="s">
        <v>1491</v>
      </c>
      <c r="D159" s="141">
        <v>828.85</v>
      </c>
      <c r="E159" s="141">
        <v>810.25</v>
      </c>
      <c r="F159" s="142">
        <v>784.85</v>
      </c>
      <c r="G159" s="142">
        <v>740.85</v>
      </c>
      <c r="H159" s="142">
        <v>715.45</v>
      </c>
      <c r="I159" s="142">
        <v>854.25</v>
      </c>
      <c r="J159" s="142">
        <v>879.65000000000009</v>
      </c>
      <c r="K159" s="142">
        <v>923.65</v>
      </c>
      <c r="L159" s="137">
        <v>835.65</v>
      </c>
      <c r="M159" s="137">
        <v>766.25</v>
      </c>
      <c r="N159" s="160">
        <v>1521000</v>
      </c>
      <c r="O159" s="161">
        <v>6.2893081761006289E-2</v>
      </c>
    </row>
    <row r="160" spans="1:15" ht="15">
      <c r="A160" s="136">
        <v>150</v>
      </c>
      <c r="B160" s="120" t="s">
        <v>2354</v>
      </c>
      <c r="C160" s="136" t="s">
        <v>121</v>
      </c>
      <c r="D160" s="141">
        <v>132.25</v>
      </c>
      <c r="E160" s="141">
        <v>131.01666666666668</v>
      </c>
      <c r="F160" s="142">
        <v>127.78333333333336</v>
      </c>
      <c r="G160" s="142">
        <v>123.31666666666668</v>
      </c>
      <c r="H160" s="142">
        <v>120.08333333333336</v>
      </c>
      <c r="I160" s="142">
        <v>135.48333333333335</v>
      </c>
      <c r="J160" s="142">
        <v>138.71666666666664</v>
      </c>
      <c r="K160" s="142">
        <v>143.18333333333337</v>
      </c>
      <c r="L160" s="137">
        <v>134.25</v>
      </c>
      <c r="M160" s="137">
        <v>126.55</v>
      </c>
      <c r="N160" s="160">
        <v>44280000</v>
      </c>
      <c r="O160" s="161">
        <v>9.4941000949410009E-4</v>
      </c>
    </row>
    <row r="161" spans="1:15" ht="15">
      <c r="A161" s="136">
        <v>151</v>
      </c>
      <c r="B161" s="120" t="s">
        <v>2341</v>
      </c>
      <c r="C161" s="136" t="s">
        <v>122</v>
      </c>
      <c r="D161" s="141">
        <v>163.65</v>
      </c>
      <c r="E161" s="141">
        <v>162.33333333333334</v>
      </c>
      <c r="F161" s="142">
        <v>159.9666666666667</v>
      </c>
      <c r="G161" s="142">
        <v>156.28333333333336</v>
      </c>
      <c r="H161" s="142">
        <v>153.91666666666671</v>
      </c>
      <c r="I161" s="142">
        <v>166.01666666666668</v>
      </c>
      <c r="J161" s="142">
        <v>168.3833333333333</v>
      </c>
      <c r="K161" s="142">
        <v>172.06666666666666</v>
      </c>
      <c r="L161" s="137">
        <v>164.7</v>
      </c>
      <c r="M161" s="137">
        <v>158.65</v>
      </c>
      <c r="N161" s="160">
        <v>25412000</v>
      </c>
      <c r="O161" s="161">
        <v>9.453285016543249E-4</v>
      </c>
    </row>
    <row r="162" spans="1:15" ht="15">
      <c r="A162" s="136">
        <v>152</v>
      </c>
      <c r="B162" s="120" t="s">
        <v>2353</v>
      </c>
      <c r="C162" s="136" t="s">
        <v>123</v>
      </c>
      <c r="D162" s="141">
        <v>4241.2</v>
      </c>
      <c r="E162" s="141">
        <v>4204.25</v>
      </c>
      <c r="F162" s="142">
        <v>4153.5</v>
      </c>
      <c r="G162" s="142">
        <v>4065.8</v>
      </c>
      <c r="H162" s="142">
        <v>4015.05</v>
      </c>
      <c r="I162" s="142">
        <v>4291.95</v>
      </c>
      <c r="J162" s="142">
        <v>4342.7</v>
      </c>
      <c r="K162" s="142">
        <v>4430.3999999999996</v>
      </c>
      <c r="L162" s="137">
        <v>4255</v>
      </c>
      <c r="M162" s="137">
        <v>4116.55</v>
      </c>
      <c r="N162" s="160">
        <v>121650</v>
      </c>
      <c r="O162" s="161">
        <v>-2.874251497005988E-2</v>
      </c>
    </row>
    <row r="163" spans="1:15" ht="15">
      <c r="A163" s="136">
        <v>153</v>
      </c>
      <c r="B163" s="120" t="s">
        <v>2349</v>
      </c>
      <c r="C163" s="136" t="s">
        <v>207</v>
      </c>
      <c r="D163" s="141">
        <v>327.95</v>
      </c>
      <c r="E163" s="141">
        <v>328.86666666666662</v>
      </c>
      <c r="F163" s="142">
        <v>321.58333333333326</v>
      </c>
      <c r="G163" s="142">
        <v>315.21666666666664</v>
      </c>
      <c r="H163" s="142">
        <v>307.93333333333328</v>
      </c>
      <c r="I163" s="142">
        <v>335.23333333333323</v>
      </c>
      <c r="J163" s="142">
        <v>342.51666666666665</v>
      </c>
      <c r="K163" s="142">
        <v>348.88333333333321</v>
      </c>
      <c r="L163" s="137">
        <v>336.15</v>
      </c>
      <c r="M163" s="137">
        <v>322.5</v>
      </c>
      <c r="N163" s="160">
        <v>2560580</v>
      </c>
      <c r="O163" s="161">
        <v>-2.3336214347450302E-2</v>
      </c>
    </row>
    <row r="164" spans="1:15" ht="15">
      <c r="A164" s="136">
        <v>154</v>
      </c>
      <c r="B164" s="120" t="s">
        <v>2349</v>
      </c>
      <c r="C164" s="136" t="s">
        <v>124</v>
      </c>
      <c r="D164" s="141">
        <v>187.45</v>
      </c>
      <c r="E164" s="141">
        <v>188.13333333333333</v>
      </c>
      <c r="F164" s="142">
        <v>185.71666666666664</v>
      </c>
      <c r="G164" s="142">
        <v>183.98333333333332</v>
      </c>
      <c r="H164" s="142">
        <v>181.56666666666663</v>
      </c>
      <c r="I164" s="142">
        <v>189.86666666666665</v>
      </c>
      <c r="J164" s="142">
        <v>192.28333333333333</v>
      </c>
      <c r="K164" s="142">
        <v>194.01666666666665</v>
      </c>
      <c r="L164" s="137">
        <v>190.55</v>
      </c>
      <c r="M164" s="137">
        <v>186.4</v>
      </c>
      <c r="N164" s="160">
        <v>42900000</v>
      </c>
      <c r="O164" s="161">
        <v>-3.3975084937712344E-3</v>
      </c>
    </row>
    <row r="165" spans="1:15" ht="15">
      <c r="A165" s="136">
        <v>155</v>
      </c>
      <c r="B165" s="120" t="s">
        <v>2343</v>
      </c>
      <c r="C165" s="136" t="s">
        <v>125</v>
      </c>
      <c r="D165" s="141">
        <v>113.65</v>
      </c>
      <c r="E165" s="141">
        <v>112.23333333333333</v>
      </c>
      <c r="F165" s="142">
        <v>109.11666666666667</v>
      </c>
      <c r="G165" s="142">
        <v>104.58333333333334</v>
      </c>
      <c r="H165" s="142">
        <v>101.46666666666668</v>
      </c>
      <c r="I165" s="142">
        <v>116.76666666666667</v>
      </c>
      <c r="J165" s="142">
        <v>119.88333333333331</v>
      </c>
      <c r="K165" s="142">
        <v>124.41666666666666</v>
      </c>
      <c r="L165" s="137">
        <v>115.35</v>
      </c>
      <c r="M165" s="137">
        <v>107.7</v>
      </c>
      <c r="N165" s="160">
        <v>17070000</v>
      </c>
      <c r="O165" s="161">
        <v>-3.0994550408719346E-2</v>
      </c>
    </row>
    <row r="166" spans="1:15" ht="15">
      <c r="A166" s="136">
        <v>156</v>
      </c>
      <c r="B166" s="120" t="s">
        <v>2338</v>
      </c>
      <c r="C166" s="136" t="s">
        <v>231</v>
      </c>
      <c r="D166" s="141">
        <v>19252.8</v>
      </c>
      <c r="E166" s="141">
        <v>19434.266666666666</v>
      </c>
      <c r="F166" s="142">
        <v>19018.533333333333</v>
      </c>
      <c r="G166" s="142">
        <v>18784.266666666666</v>
      </c>
      <c r="H166" s="142">
        <v>18368.533333333333</v>
      </c>
      <c r="I166" s="142">
        <v>19668.533333333333</v>
      </c>
      <c r="J166" s="142">
        <v>20084.266666666663</v>
      </c>
      <c r="K166" s="142">
        <v>20318.533333333333</v>
      </c>
      <c r="L166" s="137">
        <v>19850</v>
      </c>
      <c r="M166" s="137">
        <v>19200</v>
      </c>
      <c r="N166" s="160">
        <v>49350</v>
      </c>
      <c r="O166" s="161">
        <v>7.8688524590163941E-2</v>
      </c>
    </row>
    <row r="167" spans="1:15" ht="15">
      <c r="A167" s="136">
        <v>157</v>
      </c>
      <c r="B167" s="120" t="s">
        <v>2340</v>
      </c>
      <c r="C167" s="136" t="s">
        <v>358</v>
      </c>
      <c r="D167" s="141">
        <v>423.35</v>
      </c>
      <c r="E167" s="141">
        <v>416.08333333333331</v>
      </c>
      <c r="F167" s="142">
        <v>365.26666666666665</v>
      </c>
      <c r="G167" s="142">
        <v>307.18333333333334</v>
      </c>
      <c r="H167" s="142">
        <v>256.36666666666667</v>
      </c>
      <c r="I167" s="142">
        <v>474.16666666666663</v>
      </c>
      <c r="J167" s="142">
        <v>524.98333333333335</v>
      </c>
      <c r="K167" s="142">
        <v>583.06666666666661</v>
      </c>
      <c r="L167" s="137">
        <v>466.9</v>
      </c>
      <c r="M167" s="137">
        <v>358</v>
      </c>
      <c r="N167" s="160">
        <v>8491500</v>
      </c>
      <c r="O167" s="161">
        <v>-0.16504424778761062</v>
      </c>
    </row>
    <row r="168" spans="1:15" ht="15">
      <c r="A168" s="136">
        <v>158</v>
      </c>
      <c r="B168" s="120" t="s">
        <v>2342</v>
      </c>
      <c r="C168" s="136" t="s">
        <v>209</v>
      </c>
      <c r="D168" s="141">
        <v>2620.3000000000002</v>
      </c>
      <c r="E168" s="141">
        <v>2610.4666666666667</v>
      </c>
      <c r="F168" s="142">
        <v>2590.9333333333334</v>
      </c>
      <c r="G168" s="142">
        <v>2561.5666666666666</v>
      </c>
      <c r="H168" s="142">
        <v>2542.0333333333333</v>
      </c>
      <c r="I168" s="142">
        <v>2639.8333333333335</v>
      </c>
      <c r="J168" s="142">
        <v>2659.3666666666672</v>
      </c>
      <c r="K168" s="142">
        <v>2688.7333333333336</v>
      </c>
      <c r="L168" s="137">
        <v>2630</v>
      </c>
      <c r="M168" s="137">
        <v>2581.1</v>
      </c>
      <c r="N168" s="160">
        <v>1560132</v>
      </c>
      <c r="O168" s="161">
        <v>8.0000000000000002E-3</v>
      </c>
    </row>
    <row r="169" spans="1:15" ht="15">
      <c r="A169" s="136">
        <v>159</v>
      </c>
      <c r="B169" s="120" t="s">
        <v>2349</v>
      </c>
      <c r="C169" s="136" t="s">
        <v>126</v>
      </c>
      <c r="D169" s="141">
        <v>247.45</v>
      </c>
      <c r="E169" s="141">
        <v>244.33333333333334</v>
      </c>
      <c r="F169" s="142">
        <v>239.31666666666669</v>
      </c>
      <c r="G169" s="142">
        <v>231.18333333333334</v>
      </c>
      <c r="H169" s="142">
        <v>226.16666666666669</v>
      </c>
      <c r="I169" s="142">
        <v>252.4666666666667</v>
      </c>
      <c r="J169" s="142">
        <v>257.48333333333335</v>
      </c>
      <c r="K169" s="142">
        <v>265.61666666666667</v>
      </c>
      <c r="L169" s="137">
        <v>249.35</v>
      </c>
      <c r="M169" s="137">
        <v>236.2</v>
      </c>
      <c r="N169" s="160">
        <v>15258000</v>
      </c>
      <c r="O169" s="161">
        <v>-2.6975320451501819E-2</v>
      </c>
    </row>
    <row r="170" spans="1:15" ht="15">
      <c r="A170" s="136">
        <v>160</v>
      </c>
      <c r="B170" s="120" t="s">
        <v>2346</v>
      </c>
      <c r="C170" s="136" t="s">
        <v>127</v>
      </c>
      <c r="D170" s="141">
        <v>112.05</v>
      </c>
      <c r="E170" s="141">
        <v>110.88333333333333</v>
      </c>
      <c r="F170" s="142">
        <v>108.26666666666665</v>
      </c>
      <c r="G170" s="142">
        <v>104.48333333333332</v>
      </c>
      <c r="H170" s="142">
        <v>101.86666666666665</v>
      </c>
      <c r="I170" s="142">
        <v>114.66666666666666</v>
      </c>
      <c r="J170" s="142">
        <v>117.28333333333333</v>
      </c>
      <c r="K170" s="142">
        <v>121.06666666666666</v>
      </c>
      <c r="L170" s="137">
        <v>113.5</v>
      </c>
      <c r="M170" s="137">
        <v>107.1</v>
      </c>
      <c r="N170" s="160">
        <v>61644000</v>
      </c>
      <c r="O170" s="161">
        <v>-3.6842598668791603E-2</v>
      </c>
    </row>
    <row r="171" spans="1:15" ht="15">
      <c r="A171" s="136">
        <v>161</v>
      </c>
      <c r="B171" s="120" t="s">
        <v>2345</v>
      </c>
      <c r="C171" s="136" t="s">
        <v>208</v>
      </c>
      <c r="D171" s="141">
        <v>876.75</v>
      </c>
      <c r="E171" s="141">
        <v>868.88333333333333</v>
      </c>
      <c r="F171" s="142">
        <v>856.7166666666667</v>
      </c>
      <c r="G171" s="142">
        <v>836.68333333333339</v>
      </c>
      <c r="H171" s="142">
        <v>824.51666666666677</v>
      </c>
      <c r="I171" s="142">
        <v>888.91666666666663</v>
      </c>
      <c r="J171" s="142">
        <v>901.08333333333337</v>
      </c>
      <c r="K171" s="142">
        <v>921.11666666666656</v>
      </c>
      <c r="L171" s="137">
        <v>881.05</v>
      </c>
      <c r="M171" s="137">
        <v>848.85</v>
      </c>
      <c r="N171" s="160">
        <v>1356000</v>
      </c>
      <c r="O171" s="161">
        <v>-6.3535911602209949E-2</v>
      </c>
    </row>
    <row r="172" spans="1:15" ht="15">
      <c r="A172" s="136">
        <v>162</v>
      </c>
      <c r="B172" s="120" t="s">
        <v>2343</v>
      </c>
      <c r="C172" s="136" t="s">
        <v>128</v>
      </c>
      <c r="D172" s="141">
        <v>164.2</v>
      </c>
      <c r="E172" s="141">
        <v>162.69999999999999</v>
      </c>
      <c r="F172" s="142">
        <v>158.69999999999999</v>
      </c>
      <c r="G172" s="142">
        <v>153.19999999999999</v>
      </c>
      <c r="H172" s="142">
        <v>149.19999999999999</v>
      </c>
      <c r="I172" s="142">
        <v>168.2</v>
      </c>
      <c r="J172" s="142">
        <v>172.2</v>
      </c>
      <c r="K172" s="142">
        <v>177.7</v>
      </c>
      <c r="L172" s="137">
        <v>166.7</v>
      </c>
      <c r="M172" s="137">
        <v>157.19999999999999</v>
      </c>
      <c r="N172" s="160">
        <v>38780000</v>
      </c>
      <c r="O172" s="161">
        <v>-5.1277032977786477E-2</v>
      </c>
    </row>
    <row r="173" spans="1:15" ht="15">
      <c r="A173" s="136">
        <v>163</v>
      </c>
      <c r="B173" s="120" t="s">
        <v>2341</v>
      </c>
      <c r="C173" s="136" t="s">
        <v>129</v>
      </c>
      <c r="D173" s="141">
        <v>195</v>
      </c>
      <c r="E173" s="141">
        <v>193.04999999999998</v>
      </c>
      <c r="F173" s="142">
        <v>190.79999999999995</v>
      </c>
      <c r="G173" s="142">
        <v>186.59999999999997</v>
      </c>
      <c r="H173" s="142">
        <v>184.34999999999994</v>
      </c>
      <c r="I173" s="142">
        <v>197.24999999999997</v>
      </c>
      <c r="J173" s="142">
        <v>199.50000000000003</v>
      </c>
      <c r="K173" s="142">
        <v>203.7</v>
      </c>
      <c r="L173" s="137">
        <v>195.3</v>
      </c>
      <c r="M173" s="137">
        <v>188.85</v>
      </c>
      <c r="N173" s="160">
        <v>23064000</v>
      </c>
      <c r="O173" s="161">
        <v>-3.8358905937291528E-2</v>
      </c>
    </row>
    <row r="174" spans="1:15" ht="15">
      <c r="A174" s="136">
        <v>164</v>
      </c>
      <c r="B174" s="120" t="s">
        <v>2341</v>
      </c>
      <c r="C174" s="136" t="s">
        <v>130</v>
      </c>
      <c r="D174" s="141">
        <v>97.6</v>
      </c>
      <c r="E174" s="141">
        <v>95.5</v>
      </c>
      <c r="F174" s="142">
        <v>92.15</v>
      </c>
      <c r="G174" s="142">
        <v>86.7</v>
      </c>
      <c r="H174" s="142">
        <v>83.350000000000009</v>
      </c>
      <c r="I174" s="142">
        <v>100.95</v>
      </c>
      <c r="J174" s="142">
        <v>104.3</v>
      </c>
      <c r="K174" s="142">
        <v>109.75</v>
      </c>
      <c r="L174" s="137">
        <v>98.85</v>
      </c>
      <c r="M174" s="137">
        <v>90.05</v>
      </c>
      <c r="N174" s="160">
        <v>20856000</v>
      </c>
      <c r="O174" s="161">
        <v>-1.5483383685800604E-2</v>
      </c>
    </row>
    <row r="175" spans="1:15" ht="15">
      <c r="A175" s="136">
        <v>165</v>
      </c>
      <c r="B175" s="120" t="s">
        <v>2340</v>
      </c>
      <c r="C175" s="136" t="s">
        <v>1644</v>
      </c>
      <c r="D175" s="141">
        <v>1301.05</v>
      </c>
      <c r="E175" s="141">
        <v>1297.4666666666667</v>
      </c>
      <c r="F175" s="142">
        <v>1260.7333333333333</v>
      </c>
      <c r="G175" s="142">
        <v>1220.4166666666667</v>
      </c>
      <c r="H175" s="142">
        <v>1183.6833333333334</v>
      </c>
      <c r="I175" s="142">
        <v>1337.7833333333333</v>
      </c>
      <c r="J175" s="142">
        <v>1374.5166666666669</v>
      </c>
      <c r="K175" s="142">
        <v>1414.8333333333333</v>
      </c>
      <c r="L175" s="137">
        <v>1334.2</v>
      </c>
      <c r="M175" s="137">
        <v>1257.1500000000001</v>
      </c>
      <c r="N175" s="160">
        <v>584000</v>
      </c>
      <c r="O175" s="161">
        <v>3.5460992907801421E-2</v>
      </c>
    </row>
    <row r="176" spans="1:15" ht="15">
      <c r="A176" s="136">
        <v>166</v>
      </c>
      <c r="B176" s="120" t="s">
        <v>2339</v>
      </c>
      <c r="C176" s="136" t="s">
        <v>214</v>
      </c>
      <c r="D176" s="141">
        <v>720.05</v>
      </c>
      <c r="E176" s="141">
        <v>715.35</v>
      </c>
      <c r="F176" s="142">
        <v>705.7</v>
      </c>
      <c r="G176" s="142">
        <v>691.35</v>
      </c>
      <c r="H176" s="142">
        <v>681.7</v>
      </c>
      <c r="I176" s="142">
        <v>729.7</v>
      </c>
      <c r="J176" s="142">
        <v>739.34999999999991</v>
      </c>
      <c r="K176" s="142">
        <v>753.7</v>
      </c>
      <c r="L176" s="137">
        <v>725</v>
      </c>
      <c r="M176" s="137">
        <v>701</v>
      </c>
      <c r="N176" s="160">
        <v>476800</v>
      </c>
      <c r="O176" s="161">
        <v>0.22886597938144329</v>
      </c>
    </row>
    <row r="177" spans="1:15" ht="15">
      <c r="A177" s="136">
        <v>167</v>
      </c>
      <c r="B177" s="120" t="s">
        <v>2340</v>
      </c>
      <c r="C177" s="136" t="s">
        <v>1678</v>
      </c>
      <c r="D177" s="141">
        <v>934.8</v>
      </c>
      <c r="E177" s="141">
        <v>918.36666666666667</v>
      </c>
      <c r="F177" s="142">
        <v>885.43333333333339</v>
      </c>
      <c r="G177" s="142">
        <v>836.06666666666672</v>
      </c>
      <c r="H177" s="142">
        <v>803.13333333333344</v>
      </c>
      <c r="I177" s="142">
        <v>967.73333333333335</v>
      </c>
      <c r="J177" s="142">
        <v>1000.6666666666665</v>
      </c>
      <c r="K177" s="142">
        <v>1050.0333333333333</v>
      </c>
      <c r="L177" s="137">
        <v>951.3</v>
      </c>
      <c r="M177" s="137">
        <v>869</v>
      </c>
      <c r="N177" s="160">
        <v>5122400</v>
      </c>
      <c r="O177" s="161">
        <v>-3.6563346373758653E-2</v>
      </c>
    </row>
    <row r="178" spans="1:15" ht="15">
      <c r="A178" s="136">
        <v>168</v>
      </c>
      <c r="B178" s="120" t="s">
        <v>2343</v>
      </c>
      <c r="C178" s="136" t="s">
        <v>2261</v>
      </c>
      <c r="D178" s="141">
        <v>487.25</v>
      </c>
      <c r="E178" s="141">
        <v>476.65000000000003</v>
      </c>
      <c r="F178" s="142">
        <v>461.65000000000009</v>
      </c>
      <c r="G178" s="142">
        <v>436.05000000000007</v>
      </c>
      <c r="H178" s="142">
        <v>421.05000000000013</v>
      </c>
      <c r="I178" s="142">
        <v>502.25000000000006</v>
      </c>
      <c r="J178" s="142">
        <v>517.25</v>
      </c>
      <c r="K178" s="142">
        <v>542.85</v>
      </c>
      <c r="L178" s="137">
        <v>491.65</v>
      </c>
      <c r="M178" s="137">
        <v>451.05</v>
      </c>
      <c r="N178" s="160">
        <v>5984000</v>
      </c>
      <c r="O178" s="161">
        <v>-1.090909090909091E-2</v>
      </c>
    </row>
    <row r="179" spans="1:15" ht="15">
      <c r="A179" s="136">
        <v>169</v>
      </c>
      <c r="B179" s="120" t="s">
        <v>2347</v>
      </c>
      <c r="C179" s="136" t="s">
        <v>131</v>
      </c>
      <c r="D179" s="141">
        <v>26.4</v>
      </c>
      <c r="E179" s="141">
        <v>25.45</v>
      </c>
      <c r="F179" s="142">
        <v>24.099999999999998</v>
      </c>
      <c r="G179" s="142">
        <v>21.799999999999997</v>
      </c>
      <c r="H179" s="142">
        <v>20.449999999999996</v>
      </c>
      <c r="I179" s="142">
        <v>27.75</v>
      </c>
      <c r="J179" s="142">
        <v>29.1</v>
      </c>
      <c r="K179" s="142">
        <v>31.400000000000002</v>
      </c>
      <c r="L179" s="137">
        <v>26.8</v>
      </c>
      <c r="M179" s="137">
        <v>23.15</v>
      </c>
      <c r="N179" s="160">
        <v>91420000</v>
      </c>
      <c r="O179" s="161">
        <v>-1.4488379112586779E-2</v>
      </c>
    </row>
    <row r="180" spans="1:15" ht="15">
      <c r="A180" s="136">
        <v>170</v>
      </c>
      <c r="B180" s="120" t="s">
        <v>2348</v>
      </c>
      <c r="C180" s="136" t="s">
        <v>2734</v>
      </c>
      <c r="D180" s="141">
        <v>38.200000000000003</v>
      </c>
      <c r="E180" s="141">
        <v>37.550000000000004</v>
      </c>
      <c r="F180" s="142">
        <v>36.100000000000009</v>
      </c>
      <c r="G180" s="142">
        <v>34.000000000000007</v>
      </c>
      <c r="H180" s="142">
        <v>32.550000000000011</v>
      </c>
      <c r="I180" s="142">
        <v>39.650000000000006</v>
      </c>
      <c r="J180" s="142">
        <v>41.100000000000009</v>
      </c>
      <c r="K180" s="142">
        <v>43.2</v>
      </c>
      <c r="L180" s="137">
        <v>39</v>
      </c>
      <c r="M180" s="137">
        <v>35.450000000000003</v>
      </c>
      <c r="N180" s="160">
        <v>36126000</v>
      </c>
      <c r="O180" s="161">
        <v>-6.1475409836065573E-2</v>
      </c>
    </row>
    <row r="181" spans="1:15" ht="15">
      <c r="A181" s="136">
        <v>171</v>
      </c>
      <c r="B181" s="120" t="s">
        <v>2341</v>
      </c>
      <c r="C181" s="136" t="s">
        <v>132</v>
      </c>
      <c r="D181" s="141">
        <v>141.19999999999999</v>
      </c>
      <c r="E181" s="141">
        <v>139.95000000000002</v>
      </c>
      <c r="F181" s="142">
        <v>137.10000000000002</v>
      </c>
      <c r="G181" s="142">
        <v>133</v>
      </c>
      <c r="H181" s="142">
        <v>130.15</v>
      </c>
      <c r="I181" s="142">
        <v>144.05000000000004</v>
      </c>
      <c r="J181" s="142">
        <v>146.9</v>
      </c>
      <c r="K181" s="142">
        <v>151.00000000000006</v>
      </c>
      <c r="L181" s="137">
        <v>142.80000000000001</v>
      </c>
      <c r="M181" s="137">
        <v>135.85</v>
      </c>
      <c r="N181" s="160">
        <v>44634000</v>
      </c>
      <c r="O181" s="161">
        <v>-4.95785820525533E-3</v>
      </c>
    </row>
    <row r="182" spans="1:15" ht="15">
      <c r="A182" s="136">
        <v>172</v>
      </c>
      <c r="B182" s="120" t="s">
        <v>2346</v>
      </c>
      <c r="C182" s="136" t="s">
        <v>133</v>
      </c>
      <c r="D182" s="141">
        <v>459.85</v>
      </c>
      <c r="E182" s="141">
        <v>447.25</v>
      </c>
      <c r="F182" s="142">
        <v>427.15</v>
      </c>
      <c r="G182" s="142">
        <v>394.45</v>
      </c>
      <c r="H182" s="142">
        <v>374.34999999999997</v>
      </c>
      <c r="I182" s="142">
        <v>479.95</v>
      </c>
      <c r="J182" s="142">
        <v>500.05</v>
      </c>
      <c r="K182" s="142">
        <v>532.75</v>
      </c>
      <c r="L182" s="137">
        <v>467.35</v>
      </c>
      <c r="M182" s="137">
        <v>414.55</v>
      </c>
      <c r="N182" s="160">
        <v>13833000</v>
      </c>
      <c r="O182" s="161">
        <v>-2.1570432723924768E-2</v>
      </c>
    </row>
    <row r="183" spans="1:15" ht="15">
      <c r="A183" s="136">
        <v>173</v>
      </c>
      <c r="B183" s="120" t="s">
        <v>2349</v>
      </c>
      <c r="C183" s="136" t="s">
        <v>134</v>
      </c>
      <c r="D183" s="141">
        <v>906.05</v>
      </c>
      <c r="E183" s="141">
        <v>901.83333333333337</v>
      </c>
      <c r="F183" s="142">
        <v>889.56666666666672</v>
      </c>
      <c r="G183" s="142">
        <v>873.08333333333337</v>
      </c>
      <c r="H183" s="142">
        <v>860.81666666666672</v>
      </c>
      <c r="I183" s="142">
        <v>918.31666666666672</v>
      </c>
      <c r="J183" s="142">
        <v>930.58333333333337</v>
      </c>
      <c r="K183" s="142">
        <v>947.06666666666672</v>
      </c>
      <c r="L183" s="137">
        <v>914.1</v>
      </c>
      <c r="M183" s="137">
        <v>885.35</v>
      </c>
      <c r="N183" s="160">
        <v>41608000</v>
      </c>
      <c r="O183" s="161">
        <v>2.7005958015479704E-2</v>
      </c>
    </row>
    <row r="184" spans="1:15" ht="15">
      <c r="A184" s="136">
        <v>174</v>
      </c>
      <c r="B184" s="120" t="s">
        <v>2341</v>
      </c>
      <c r="C184" s="136" t="s">
        <v>135</v>
      </c>
      <c r="D184" s="141">
        <v>449.65</v>
      </c>
      <c r="E184" s="141">
        <v>444.51666666666671</v>
      </c>
      <c r="F184" s="142">
        <v>433.23333333333341</v>
      </c>
      <c r="G184" s="142">
        <v>416.81666666666672</v>
      </c>
      <c r="H184" s="142">
        <v>405.53333333333342</v>
      </c>
      <c r="I184" s="142">
        <v>460.93333333333339</v>
      </c>
      <c r="J184" s="142">
        <v>472.2166666666667</v>
      </c>
      <c r="K184" s="142">
        <v>488.63333333333338</v>
      </c>
      <c r="L184" s="137">
        <v>455.8</v>
      </c>
      <c r="M184" s="137">
        <v>428.1</v>
      </c>
      <c r="N184" s="160">
        <v>11550500</v>
      </c>
      <c r="O184" s="161">
        <v>-1.9604147031102734E-2</v>
      </c>
    </row>
    <row r="185" spans="1:15" ht="15">
      <c r="A185" s="136">
        <v>175</v>
      </c>
      <c r="B185" s="49" t="s">
        <v>2340</v>
      </c>
      <c r="C185" s="136" t="s">
        <v>1700</v>
      </c>
      <c r="D185" s="141">
        <v>592.79999999999995</v>
      </c>
      <c r="E185" s="141">
        <v>588.81666666666661</v>
      </c>
      <c r="F185" s="142">
        <v>570.98333333333323</v>
      </c>
      <c r="G185" s="142">
        <v>549.16666666666663</v>
      </c>
      <c r="H185" s="142">
        <v>531.33333333333326</v>
      </c>
      <c r="I185" s="142">
        <v>610.63333333333321</v>
      </c>
      <c r="J185" s="142">
        <v>628.4666666666667</v>
      </c>
      <c r="K185" s="142">
        <v>650.28333333333319</v>
      </c>
      <c r="L185" s="137">
        <v>606.65</v>
      </c>
      <c r="M185" s="137">
        <v>567</v>
      </c>
      <c r="N185" s="160">
        <v>824400</v>
      </c>
      <c r="O185" s="161">
        <v>-4.0354220378881287E-3</v>
      </c>
    </row>
    <row r="186" spans="1:15" ht="15">
      <c r="A186" s="136">
        <v>176</v>
      </c>
      <c r="B186" s="120" t="s">
        <v>2341</v>
      </c>
      <c r="C186" s="136" t="s">
        <v>136</v>
      </c>
      <c r="D186" s="141">
        <v>42.75</v>
      </c>
      <c r="E186" s="141">
        <v>41.816666666666663</v>
      </c>
      <c r="F186" s="142">
        <v>40.583333333333329</v>
      </c>
      <c r="G186" s="142">
        <v>38.416666666666664</v>
      </c>
      <c r="H186" s="142">
        <v>37.18333333333333</v>
      </c>
      <c r="I186" s="142">
        <v>43.983333333333327</v>
      </c>
      <c r="J186" s="142">
        <v>45.216666666666661</v>
      </c>
      <c r="K186" s="142">
        <v>47.383333333333326</v>
      </c>
      <c r="L186" s="137">
        <v>43.05</v>
      </c>
      <c r="M186" s="137">
        <v>39.65</v>
      </c>
      <c r="N186" s="160">
        <v>66898000</v>
      </c>
      <c r="O186" s="161">
        <v>-1.152516327314637E-2</v>
      </c>
    </row>
    <row r="187" spans="1:15" ht="15">
      <c r="A187" s="136">
        <v>177</v>
      </c>
      <c r="B187" s="120" t="s">
        <v>2354</v>
      </c>
      <c r="C187" s="136" t="s">
        <v>137</v>
      </c>
      <c r="D187" s="141">
        <v>85.15</v>
      </c>
      <c r="E187" s="141">
        <v>83.250000000000014</v>
      </c>
      <c r="F187" s="142">
        <v>80.550000000000026</v>
      </c>
      <c r="G187" s="142">
        <v>75.950000000000017</v>
      </c>
      <c r="H187" s="142">
        <v>73.250000000000028</v>
      </c>
      <c r="I187" s="142">
        <v>87.850000000000023</v>
      </c>
      <c r="J187" s="142">
        <v>90.550000000000011</v>
      </c>
      <c r="K187" s="142">
        <v>95.15000000000002</v>
      </c>
      <c r="L187" s="137">
        <v>85.95</v>
      </c>
      <c r="M187" s="137">
        <v>78.650000000000006</v>
      </c>
      <c r="N187" s="160">
        <v>74508000</v>
      </c>
      <c r="O187" s="161">
        <v>-4.9679487179487176E-3</v>
      </c>
    </row>
    <row r="188" spans="1:15" ht="15">
      <c r="A188" s="136">
        <v>178</v>
      </c>
      <c r="B188" s="120" t="s">
        <v>2343</v>
      </c>
      <c r="C188" s="136" t="s">
        <v>138</v>
      </c>
      <c r="D188" s="141">
        <v>298.35000000000002</v>
      </c>
      <c r="E188" s="141">
        <v>296.61666666666667</v>
      </c>
      <c r="F188" s="142">
        <v>292.23333333333335</v>
      </c>
      <c r="G188" s="142">
        <v>286.11666666666667</v>
      </c>
      <c r="H188" s="142">
        <v>281.73333333333335</v>
      </c>
      <c r="I188" s="142">
        <v>302.73333333333335</v>
      </c>
      <c r="J188" s="142">
        <v>307.11666666666667</v>
      </c>
      <c r="K188" s="142">
        <v>313.23333333333335</v>
      </c>
      <c r="L188" s="137">
        <v>301</v>
      </c>
      <c r="M188" s="137">
        <v>290.5</v>
      </c>
      <c r="N188" s="160">
        <v>61638000</v>
      </c>
      <c r="O188" s="161">
        <v>-3.171685753334276E-2</v>
      </c>
    </row>
    <row r="189" spans="1:15" ht="15">
      <c r="A189" s="136">
        <v>179</v>
      </c>
      <c r="B189" s="120" t="s">
        <v>2339</v>
      </c>
      <c r="C189" s="136" t="s">
        <v>212</v>
      </c>
      <c r="D189" s="141">
        <v>16670.05</v>
      </c>
      <c r="E189" s="141">
        <v>16659.45</v>
      </c>
      <c r="F189" s="142">
        <v>16410.600000000002</v>
      </c>
      <c r="G189" s="142">
        <v>16151.150000000001</v>
      </c>
      <c r="H189" s="142">
        <v>15902.300000000003</v>
      </c>
      <c r="I189" s="142">
        <v>16918.900000000001</v>
      </c>
      <c r="J189" s="142">
        <v>17167.75</v>
      </c>
      <c r="K189" s="142">
        <v>17427.2</v>
      </c>
      <c r="L189" s="137">
        <v>16908.3</v>
      </c>
      <c r="M189" s="137">
        <v>16400</v>
      </c>
      <c r="N189" s="160">
        <v>64000</v>
      </c>
      <c r="O189" s="161">
        <v>-2.8831562974203338E-2</v>
      </c>
    </row>
    <row r="190" spans="1:15" ht="15">
      <c r="A190" s="136">
        <v>180</v>
      </c>
      <c r="B190" s="120" t="s">
        <v>2348</v>
      </c>
      <c r="C190" s="136" t="s">
        <v>139</v>
      </c>
      <c r="D190" s="141">
        <v>1274.55</v>
      </c>
      <c r="E190" s="141">
        <v>1273.8666666666666</v>
      </c>
      <c r="F190" s="142">
        <v>1259.333333333333</v>
      </c>
      <c r="G190" s="142">
        <v>1244.1166666666666</v>
      </c>
      <c r="H190" s="142">
        <v>1229.583333333333</v>
      </c>
      <c r="I190" s="142">
        <v>1289.083333333333</v>
      </c>
      <c r="J190" s="142">
        <v>1303.6166666666663</v>
      </c>
      <c r="K190" s="142">
        <v>1318.833333333333</v>
      </c>
      <c r="L190" s="137">
        <v>1288.4000000000001</v>
      </c>
      <c r="M190" s="137">
        <v>1258.6500000000001</v>
      </c>
      <c r="N190" s="160">
        <v>901500</v>
      </c>
      <c r="O190" s="161">
        <v>3.2646048109965638E-2</v>
      </c>
    </row>
    <row r="191" spans="1:15" ht="15">
      <c r="A191" s="136">
        <v>181</v>
      </c>
      <c r="B191" s="120" t="s">
        <v>2343</v>
      </c>
      <c r="C191" s="136" t="s">
        <v>213</v>
      </c>
      <c r="D191" s="141">
        <v>27.75</v>
      </c>
      <c r="E191" s="141">
        <v>27.516666666666666</v>
      </c>
      <c r="F191" s="142">
        <v>27.033333333333331</v>
      </c>
      <c r="G191" s="142">
        <v>26.316666666666666</v>
      </c>
      <c r="H191" s="142">
        <v>25.833333333333332</v>
      </c>
      <c r="I191" s="142">
        <v>28.233333333333331</v>
      </c>
      <c r="J191" s="142">
        <v>28.716666666666665</v>
      </c>
      <c r="K191" s="142">
        <v>29.43333333333333</v>
      </c>
      <c r="L191" s="137">
        <v>28</v>
      </c>
      <c r="M191" s="137">
        <v>26.8</v>
      </c>
      <c r="N191" s="160">
        <v>173725122</v>
      </c>
      <c r="O191" s="161">
        <v>-8.5114431624739931E-3</v>
      </c>
    </row>
    <row r="192" spans="1:15" ht="15">
      <c r="A192" s="136">
        <v>182</v>
      </c>
      <c r="B192" s="49" t="s">
        <v>2340</v>
      </c>
      <c r="C192" s="136" t="s">
        <v>1873</v>
      </c>
      <c r="D192" s="141">
        <v>80.75</v>
      </c>
      <c r="E192" s="141">
        <v>79.833333333333329</v>
      </c>
      <c r="F192" s="142">
        <v>76.766666666666652</v>
      </c>
      <c r="G192" s="142">
        <v>72.783333333333317</v>
      </c>
      <c r="H192" s="142">
        <v>69.71666666666664</v>
      </c>
      <c r="I192" s="142">
        <v>83.816666666666663</v>
      </c>
      <c r="J192" s="142">
        <v>86.883333333333354</v>
      </c>
      <c r="K192" s="142">
        <v>90.866666666666674</v>
      </c>
      <c r="L192" s="137">
        <v>82.9</v>
      </c>
      <c r="M192" s="137">
        <v>75.849999999999994</v>
      </c>
      <c r="N192" s="160">
        <v>19250000</v>
      </c>
      <c r="O192" s="161">
        <v>-1.5597034006647916E-2</v>
      </c>
    </row>
    <row r="193" spans="1:15" ht="15">
      <c r="A193" s="136">
        <v>183</v>
      </c>
      <c r="B193" s="120" t="s">
        <v>2338</v>
      </c>
      <c r="C193" s="136" t="s">
        <v>230</v>
      </c>
      <c r="D193" s="141">
        <v>1779.25</v>
      </c>
      <c r="E193" s="141">
        <v>1780</v>
      </c>
      <c r="F193" s="142">
        <v>1754</v>
      </c>
      <c r="G193" s="142">
        <v>1728.75</v>
      </c>
      <c r="H193" s="142">
        <v>1702.75</v>
      </c>
      <c r="I193" s="142">
        <v>1805.25</v>
      </c>
      <c r="J193" s="142">
        <v>1831.25</v>
      </c>
      <c r="K193" s="142">
        <v>1856.5</v>
      </c>
      <c r="L193" s="137">
        <v>1806</v>
      </c>
      <c r="M193" s="137">
        <v>1754.75</v>
      </c>
      <c r="N193" s="160">
        <v>757000</v>
      </c>
      <c r="O193" s="161">
        <v>3.6276522929500343E-2</v>
      </c>
    </row>
    <row r="194" spans="1:15" ht="15">
      <c r="A194" s="136">
        <v>184</v>
      </c>
      <c r="B194" s="120" t="s">
        <v>2346</v>
      </c>
      <c r="C194" s="136" t="s">
        <v>140</v>
      </c>
      <c r="D194" s="141">
        <v>1348.35</v>
      </c>
      <c r="E194" s="141">
        <v>1335.1833333333334</v>
      </c>
      <c r="F194" s="142">
        <v>1313.1666666666667</v>
      </c>
      <c r="G194" s="142">
        <v>1277.9833333333333</v>
      </c>
      <c r="H194" s="142">
        <v>1255.9666666666667</v>
      </c>
      <c r="I194" s="142">
        <v>1370.3666666666668</v>
      </c>
      <c r="J194" s="142">
        <v>1392.3833333333332</v>
      </c>
      <c r="K194" s="142">
        <v>1427.5666666666668</v>
      </c>
      <c r="L194" s="137">
        <v>1357.2</v>
      </c>
      <c r="M194" s="137">
        <v>1300</v>
      </c>
      <c r="N194" s="160">
        <v>1975200</v>
      </c>
      <c r="O194" s="161">
        <v>-2.1112102289622361E-2</v>
      </c>
    </row>
    <row r="195" spans="1:15" ht="15">
      <c r="A195" s="136">
        <v>185</v>
      </c>
      <c r="B195" s="120" t="s">
        <v>2342</v>
      </c>
      <c r="C195" s="136" t="s">
        <v>141</v>
      </c>
      <c r="D195" s="141">
        <v>689.6</v>
      </c>
      <c r="E195" s="141">
        <v>690.65</v>
      </c>
      <c r="F195" s="142">
        <v>678.5</v>
      </c>
      <c r="G195" s="142">
        <v>667.4</v>
      </c>
      <c r="H195" s="142">
        <v>655.25</v>
      </c>
      <c r="I195" s="142">
        <v>701.75</v>
      </c>
      <c r="J195" s="142">
        <v>713.89999999999986</v>
      </c>
      <c r="K195" s="142">
        <v>725</v>
      </c>
      <c r="L195" s="137">
        <v>702.8</v>
      </c>
      <c r="M195" s="137">
        <v>679.55</v>
      </c>
      <c r="N195" s="160">
        <v>4798800</v>
      </c>
      <c r="O195" s="161">
        <v>5.4054054054054057E-3</v>
      </c>
    </row>
    <row r="196" spans="1:15" ht="15">
      <c r="A196" s="136">
        <v>186</v>
      </c>
      <c r="B196" s="120" t="s">
        <v>2342</v>
      </c>
      <c r="C196" s="136" t="s">
        <v>142</v>
      </c>
      <c r="D196" s="141">
        <v>558</v>
      </c>
      <c r="E196" s="141">
        <v>551.31666666666672</v>
      </c>
      <c r="F196" s="142">
        <v>541.63333333333344</v>
      </c>
      <c r="G196" s="142">
        <v>525.26666666666677</v>
      </c>
      <c r="H196" s="142">
        <v>515.58333333333348</v>
      </c>
      <c r="I196" s="142">
        <v>567.68333333333339</v>
      </c>
      <c r="J196" s="142">
        <v>577.36666666666656</v>
      </c>
      <c r="K196" s="142">
        <v>593.73333333333335</v>
      </c>
      <c r="L196" s="137">
        <v>561</v>
      </c>
      <c r="M196" s="137">
        <v>534.95000000000005</v>
      </c>
      <c r="N196" s="160">
        <v>50525200</v>
      </c>
      <c r="O196" s="161">
        <v>-1.7917468462689757E-2</v>
      </c>
    </row>
    <row r="197" spans="1:15" ht="15">
      <c r="A197" s="136">
        <v>187</v>
      </c>
      <c r="B197" s="120" t="s">
        <v>2350</v>
      </c>
      <c r="C197" s="136" t="s">
        <v>143</v>
      </c>
      <c r="D197" s="141">
        <v>957.4</v>
      </c>
      <c r="E197" s="141">
        <v>943.83333333333337</v>
      </c>
      <c r="F197" s="142">
        <v>920.66666666666674</v>
      </c>
      <c r="G197" s="142">
        <v>883.93333333333339</v>
      </c>
      <c r="H197" s="142">
        <v>860.76666666666677</v>
      </c>
      <c r="I197" s="142">
        <v>980.56666666666672</v>
      </c>
      <c r="J197" s="142">
        <v>1003.7333333333335</v>
      </c>
      <c r="K197" s="142">
        <v>1040.4666666666667</v>
      </c>
      <c r="L197" s="137">
        <v>967</v>
      </c>
      <c r="M197" s="137">
        <v>907.1</v>
      </c>
      <c r="N197" s="160">
        <v>4455000</v>
      </c>
      <c r="O197" s="161">
        <v>3.3402922755741124E-2</v>
      </c>
    </row>
    <row r="198" spans="1:15" ht="15">
      <c r="A198" s="136">
        <v>188</v>
      </c>
      <c r="B198" s="120" t="s">
        <v>2341</v>
      </c>
      <c r="C198" s="136" t="s">
        <v>1925</v>
      </c>
      <c r="D198" s="141">
        <v>13.35</v>
      </c>
      <c r="E198" s="141">
        <v>13.166666666666666</v>
      </c>
      <c r="F198" s="142">
        <v>12.933333333333332</v>
      </c>
      <c r="G198" s="142">
        <v>12.516666666666666</v>
      </c>
      <c r="H198" s="142">
        <v>12.283333333333331</v>
      </c>
      <c r="I198" s="142">
        <v>13.583333333333332</v>
      </c>
      <c r="J198" s="142">
        <v>13.816666666666666</v>
      </c>
      <c r="K198" s="142">
        <v>14.233333333333333</v>
      </c>
      <c r="L198" s="137">
        <v>13.4</v>
      </c>
      <c r="M198" s="137">
        <v>12.75</v>
      </c>
      <c r="N198" s="160">
        <v>401590000</v>
      </c>
      <c r="O198" s="161">
        <v>-1.0776791102681265E-2</v>
      </c>
    </row>
    <row r="199" spans="1:15" ht="15">
      <c r="A199" s="136">
        <v>189</v>
      </c>
      <c r="B199" s="120" t="s">
        <v>2343</v>
      </c>
      <c r="C199" s="136" t="s">
        <v>144</v>
      </c>
      <c r="D199" s="141">
        <v>66.5</v>
      </c>
      <c r="E199" s="141">
        <v>66.166666666666671</v>
      </c>
      <c r="F199" s="142">
        <v>64.533333333333346</v>
      </c>
      <c r="G199" s="142">
        <v>62.566666666666677</v>
      </c>
      <c r="H199" s="142">
        <v>60.933333333333351</v>
      </c>
      <c r="I199" s="142">
        <v>68.13333333333334</v>
      </c>
      <c r="J199" s="142">
        <v>69.766666666666666</v>
      </c>
      <c r="K199" s="142">
        <v>71.733333333333334</v>
      </c>
      <c r="L199" s="137">
        <v>67.8</v>
      </c>
      <c r="M199" s="137">
        <v>64.2</v>
      </c>
      <c r="N199" s="160">
        <v>28251000</v>
      </c>
      <c r="O199" s="161">
        <v>-3.8001838798651551E-2</v>
      </c>
    </row>
    <row r="200" spans="1:15" ht="15">
      <c r="A200" s="136">
        <v>190</v>
      </c>
      <c r="B200" s="120" t="s">
        <v>2355</v>
      </c>
      <c r="C200" s="136" t="s">
        <v>145</v>
      </c>
      <c r="D200" s="141">
        <v>697.6</v>
      </c>
      <c r="E200" s="141">
        <v>687.51666666666677</v>
      </c>
      <c r="F200" s="142">
        <v>673.03333333333353</v>
      </c>
      <c r="G200" s="142">
        <v>648.46666666666681</v>
      </c>
      <c r="H200" s="142">
        <v>633.98333333333358</v>
      </c>
      <c r="I200" s="142">
        <v>712.08333333333348</v>
      </c>
      <c r="J200" s="142">
        <v>726.56666666666683</v>
      </c>
      <c r="K200" s="142">
        <v>751.13333333333344</v>
      </c>
      <c r="L200" s="137">
        <v>702</v>
      </c>
      <c r="M200" s="137">
        <v>662.95</v>
      </c>
      <c r="N200" s="160">
        <v>7956000</v>
      </c>
      <c r="O200" s="161">
        <v>-2.6252983293556086E-2</v>
      </c>
    </row>
    <row r="201" spans="1:15" ht="15">
      <c r="A201" s="136">
        <v>191</v>
      </c>
      <c r="B201" s="120" t="s">
        <v>2347</v>
      </c>
      <c r="C201" s="136" t="s">
        <v>146</v>
      </c>
      <c r="D201" s="141">
        <v>621.5</v>
      </c>
      <c r="E201" s="141">
        <v>616.56666666666672</v>
      </c>
      <c r="F201" s="142">
        <v>608.63333333333344</v>
      </c>
      <c r="G201" s="142">
        <v>595.76666666666677</v>
      </c>
      <c r="H201" s="142">
        <v>587.83333333333348</v>
      </c>
      <c r="I201" s="142">
        <v>629.43333333333339</v>
      </c>
      <c r="J201" s="142">
        <v>637.36666666666656</v>
      </c>
      <c r="K201" s="142">
        <v>650.23333333333335</v>
      </c>
      <c r="L201" s="137">
        <v>624.5</v>
      </c>
      <c r="M201" s="137">
        <v>603.70000000000005</v>
      </c>
      <c r="N201" s="160">
        <v>7908000</v>
      </c>
      <c r="O201" s="161">
        <v>-1.4260071798962904E-2</v>
      </c>
    </row>
    <row r="202" spans="1:15" ht="15">
      <c r="A202" s="136">
        <v>192</v>
      </c>
      <c r="B202" s="120" t="s">
        <v>2353</v>
      </c>
      <c r="C202" s="136" t="s">
        <v>359</v>
      </c>
      <c r="D202" s="141">
        <v>1007.05</v>
      </c>
      <c r="E202" s="141">
        <v>992.88333333333333</v>
      </c>
      <c r="F202" s="142">
        <v>970.76666666666665</v>
      </c>
      <c r="G202" s="142">
        <v>934.48333333333335</v>
      </c>
      <c r="H202" s="142">
        <v>912.36666666666667</v>
      </c>
      <c r="I202" s="142">
        <v>1029.1666666666665</v>
      </c>
      <c r="J202" s="142">
        <v>1051.2833333333333</v>
      </c>
      <c r="K202" s="142">
        <v>1087.5666666666666</v>
      </c>
      <c r="L202" s="137">
        <v>1015</v>
      </c>
      <c r="M202" s="137">
        <v>956.6</v>
      </c>
      <c r="N202" s="160">
        <v>1727200</v>
      </c>
      <c r="O202" s="161">
        <v>2.4679639297579496E-2</v>
      </c>
    </row>
    <row r="203" spans="1:15" ht="15">
      <c r="A203" s="136">
        <v>193</v>
      </c>
      <c r="B203" s="120" t="s">
        <v>2345</v>
      </c>
      <c r="C203" s="136" t="s">
        <v>147</v>
      </c>
      <c r="D203" s="141">
        <v>274.95</v>
      </c>
      <c r="E203" s="141">
        <v>269.3</v>
      </c>
      <c r="F203" s="142">
        <v>260.75</v>
      </c>
      <c r="G203" s="142">
        <v>246.54999999999998</v>
      </c>
      <c r="H203" s="142">
        <v>237.99999999999997</v>
      </c>
      <c r="I203" s="142">
        <v>283.5</v>
      </c>
      <c r="J203" s="142">
        <v>292.05000000000007</v>
      </c>
      <c r="K203" s="142">
        <v>306.25000000000006</v>
      </c>
      <c r="L203" s="137">
        <v>277.85000000000002</v>
      </c>
      <c r="M203" s="137">
        <v>255.1</v>
      </c>
      <c r="N203" s="160">
        <v>30159000</v>
      </c>
      <c r="O203" s="161">
        <v>4.1491841491841493E-2</v>
      </c>
    </row>
    <row r="204" spans="1:15" ht="15">
      <c r="A204" s="136">
        <v>194</v>
      </c>
      <c r="B204" s="120" t="s">
        <v>2344</v>
      </c>
      <c r="C204" s="136" t="s">
        <v>148</v>
      </c>
      <c r="D204" s="141">
        <v>396.9</v>
      </c>
      <c r="E204" s="141">
        <v>391.93333333333334</v>
      </c>
      <c r="F204" s="142">
        <v>385.11666666666667</v>
      </c>
      <c r="G204" s="142">
        <v>373.33333333333331</v>
      </c>
      <c r="H204" s="142">
        <v>366.51666666666665</v>
      </c>
      <c r="I204" s="142">
        <v>403.7166666666667</v>
      </c>
      <c r="J204" s="142">
        <v>410.53333333333342</v>
      </c>
      <c r="K204" s="142">
        <v>422.31666666666672</v>
      </c>
      <c r="L204" s="137">
        <v>398.75</v>
      </c>
      <c r="M204" s="137">
        <v>380.15</v>
      </c>
      <c r="N204" s="160">
        <v>61090500</v>
      </c>
      <c r="O204" s="161">
        <v>-8.5447198013535227E-3</v>
      </c>
    </row>
    <row r="205" spans="1:15" ht="15">
      <c r="A205" s="136">
        <v>195</v>
      </c>
      <c r="B205" s="120" t="s">
        <v>2344</v>
      </c>
      <c r="C205" s="136" t="s">
        <v>149</v>
      </c>
      <c r="D205" s="141">
        <v>219.9</v>
      </c>
      <c r="E205" s="141">
        <v>217.85</v>
      </c>
      <c r="F205" s="142">
        <v>213.54999999999998</v>
      </c>
      <c r="G205" s="142">
        <v>207.2</v>
      </c>
      <c r="H205" s="142">
        <v>202.89999999999998</v>
      </c>
      <c r="I205" s="142">
        <v>224.2</v>
      </c>
      <c r="J205" s="142">
        <v>228.5</v>
      </c>
      <c r="K205" s="142">
        <v>234.85</v>
      </c>
      <c r="L205" s="137">
        <v>222.15</v>
      </c>
      <c r="M205" s="137">
        <v>211.5</v>
      </c>
      <c r="N205" s="160">
        <v>28777500</v>
      </c>
      <c r="O205" s="161">
        <v>1.4631996474217717E-2</v>
      </c>
    </row>
    <row r="206" spans="1:15" ht="15">
      <c r="A206" s="136">
        <v>196</v>
      </c>
      <c r="B206" s="120" t="s">
        <v>2341</v>
      </c>
      <c r="C206" s="136" t="s">
        <v>150</v>
      </c>
      <c r="D206" s="141">
        <v>85.15</v>
      </c>
      <c r="E206" s="141">
        <v>84.5</v>
      </c>
      <c r="F206" s="142">
        <v>83.1</v>
      </c>
      <c r="G206" s="142">
        <v>81.05</v>
      </c>
      <c r="H206" s="142">
        <v>79.649999999999991</v>
      </c>
      <c r="I206" s="142">
        <v>86.55</v>
      </c>
      <c r="J206" s="142">
        <v>87.95</v>
      </c>
      <c r="K206" s="142">
        <v>90</v>
      </c>
      <c r="L206" s="137">
        <v>85.9</v>
      </c>
      <c r="M206" s="137">
        <v>82.45</v>
      </c>
      <c r="N206" s="160">
        <v>67707000</v>
      </c>
      <c r="O206" s="161">
        <v>-1.1042460891284344E-2</v>
      </c>
    </row>
    <row r="207" spans="1:15" ht="15">
      <c r="A207" s="136">
        <v>197</v>
      </c>
      <c r="B207" s="120" t="s">
        <v>2354</v>
      </c>
      <c r="C207" s="136" t="s">
        <v>151</v>
      </c>
      <c r="D207" s="141">
        <v>667.45</v>
      </c>
      <c r="E207" s="141">
        <v>665.69999999999993</v>
      </c>
      <c r="F207" s="142">
        <v>654.99999999999989</v>
      </c>
      <c r="G207" s="142">
        <v>642.54999999999995</v>
      </c>
      <c r="H207" s="142">
        <v>631.84999999999991</v>
      </c>
      <c r="I207" s="142">
        <v>678.14999999999986</v>
      </c>
      <c r="J207" s="142">
        <v>688.84999999999991</v>
      </c>
      <c r="K207" s="142">
        <v>701.29999999999984</v>
      </c>
      <c r="L207" s="137">
        <v>676.4</v>
      </c>
      <c r="M207" s="137">
        <v>653.25</v>
      </c>
      <c r="N207" s="160">
        <v>22605666</v>
      </c>
      <c r="O207" s="161">
        <v>3.2918020070781012E-2</v>
      </c>
    </row>
    <row r="208" spans="1:15" ht="15">
      <c r="A208" s="136">
        <v>198</v>
      </c>
      <c r="B208" s="120" t="s">
        <v>2353</v>
      </c>
      <c r="C208" s="136" t="s">
        <v>152</v>
      </c>
      <c r="D208" s="141">
        <v>3115.4</v>
      </c>
      <c r="E208" s="141">
        <v>3133.2833333333333</v>
      </c>
      <c r="F208" s="142">
        <v>3072.1666666666665</v>
      </c>
      <c r="G208" s="142">
        <v>3028.9333333333334</v>
      </c>
      <c r="H208" s="142">
        <v>2967.8166666666666</v>
      </c>
      <c r="I208" s="142">
        <v>3176.5166666666664</v>
      </c>
      <c r="J208" s="142">
        <v>3237.6333333333332</v>
      </c>
      <c r="K208" s="142">
        <v>3280.8666666666663</v>
      </c>
      <c r="L208" s="137">
        <v>3194.4</v>
      </c>
      <c r="M208" s="137">
        <v>3090.05</v>
      </c>
      <c r="N208" s="160">
        <v>7186250</v>
      </c>
      <c r="O208" s="161">
        <v>-1.1814170054553668E-3</v>
      </c>
    </row>
    <row r="209" spans="1:15" ht="15">
      <c r="A209" s="136">
        <v>199</v>
      </c>
      <c r="B209" s="120" t="s">
        <v>2353</v>
      </c>
      <c r="C209" s="136" t="s">
        <v>153</v>
      </c>
      <c r="D209" s="141">
        <v>627.54999999999995</v>
      </c>
      <c r="E209" s="141">
        <v>621.5333333333333</v>
      </c>
      <c r="F209" s="142">
        <v>613.66666666666663</v>
      </c>
      <c r="G209" s="142">
        <v>599.7833333333333</v>
      </c>
      <c r="H209" s="142">
        <v>591.91666666666663</v>
      </c>
      <c r="I209" s="142">
        <v>635.41666666666663</v>
      </c>
      <c r="J209" s="142">
        <v>643.28333333333342</v>
      </c>
      <c r="K209" s="142">
        <v>657.16666666666663</v>
      </c>
      <c r="L209" s="137">
        <v>629.4</v>
      </c>
      <c r="M209" s="137">
        <v>607.65</v>
      </c>
      <c r="N209" s="160">
        <v>12228000</v>
      </c>
      <c r="O209" s="161">
        <v>4.7327943206468149E-3</v>
      </c>
    </row>
    <row r="210" spans="1:15" ht="15">
      <c r="A210" s="136">
        <v>200</v>
      </c>
      <c r="B210" s="120" t="s">
        <v>2345</v>
      </c>
      <c r="C210" s="136" t="s">
        <v>154</v>
      </c>
      <c r="D210" s="141">
        <v>806.35</v>
      </c>
      <c r="E210" s="141">
        <v>808.30000000000007</v>
      </c>
      <c r="F210" s="142">
        <v>796.30000000000018</v>
      </c>
      <c r="G210" s="142">
        <v>786.25000000000011</v>
      </c>
      <c r="H210" s="142">
        <v>774.25000000000023</v>
      </c>
      <c r="I210" s="142">
        <v>818.35000000000014</v>
      </c>
      <c r="J210" s="142">
        <v>830.34999999999991</v>
      </c>
      <c r="K210" s="142">
        <v>840.40000000000009</v>
      </c>
      <c r="L210" s="137">
        <v>820.3</v>
      </c>
      <c r="M210" s="137">
        <v>798.25</v>
      </c>
      <c r="N210" s="67">
        <v>10528500</v>
      </c>
      <c r="O210" s="161">
        <v>8.7668870365047429E-3</v>
      </c>
    </row>
    <row r="211" spans="1:15" ht="15">
      <c r="A211" s="136">
        <v>201</v>
      </c>
      <c r="B211" s="120" t="s">
        <v>2342</v>
      </c>
      <c r="C211" s="136" t="s">
        <v>216</v>
      </c>
      <c r="D211" s="141">
        <v>1328.65</v>
      </c>
      <c r="E211" s="141">
        <v>1338.5166666666667</v>
      </c>
      <c r="F211" s="142">
        <v>1288.0333333333333</v>
      </c>
      <c r="G211" s="142">
        <v>1247.4166666666667</v>
      </c>
      <c r="H211" s="142">
        <v>1196.9333333333334</v>
      </c>
      <c r="I211" s="142">
        <v>1379.1333333333332</v>
      </c>
      <c r="J211" s="142">
        <v>1429.6166666666663</v>
      </c>
      <c r="K211" s="142">
        <v>1470.2333333333331</v>
      </c>
      <c r="L211" s="137">
        <v>1389</v>
      </c>
      <c r="M211" s="137">
        <v>1297.9000000000001</v>
      </c>
      <c r="N211" s="67">
        <v>300500</v>
      </c>
      <c r="O211" s="161">
        <v>-1.3136288998357963E-2</v>
      </c>
    </row>
    <row r="212" spans="1:15" ht="15">
      <c r="A212" s="136">
        <v>202</v>
      </c>
      <c r="B212" s="120" t="s">
        <v>2341</v>
      </c>
      <c r="C212" s="136" t="s">
        <v>217</v>
      </c>
      <c r="D212" s="141">
        <v>253.8</v>
      </c>
      <c r="E212" s="141">
        <v>252.06666666666669</v>
      </c>
      <c r="F212" s="142">
        <v>245.93333333333339</v>
      </c>
      <c r="G212" s="142">
        <v>238.06666666666669</v>
      </c>
      <c r="H212" s="142">
        <v>231.93333333333339</v>
      </c>
      <c r="I212" s="142">
        <v>259.93333333333339</v>
      </c>
      <c r="J212" s="142">
        <v>266.06666666666666</v>
      </c>
      <c r="K212" s="142">
        <v>273.93333333333339</v>
      </c>
      <c r="L212" s="137">
        <v>258.2</v>
      </c>
      <c r="M212" s="137">
        <v>244.2</v>
      </c>
      <c r="N212" s="67">
        <v>4395000</v>
      </c>
      <c r="O212" s="161">
        <v>1.9485038274182326E-2</v>
      </c>
    </row>
    <row r="213" spans="1:15" ht="15">
      <c r="A213" s="136">
        <v>203</v>
      </c>
      <c r="B213" s="120" t="s">
        <v>2350</v>
      </c>
      <c r="C213" s="136" t="s">
        <v>244</v>
      </c>
      <c r="D213" s="141">
        <v>54.95</v>
      </c>
      <c r="E213" s="141">
        <v>53.816666666666663</v>
      </c>
      <c r="F213" s="142">
        <v>52.383333333333326</v>
      </c>
      <c r="G213" s="142">
        <v>49.816666666666663</v>
      </c>
      <c r="H213" s="142">
        <v>48.383333333333326</v>
      </c>
      <c r="I213" s="142">
        <v>56.383333333333326</v>
      </c>
      <c r="J213" s="142">
        <v>57.816666666666663</v>
      </c>
      <c r="K213" s="142">
        <v>60.383333333333326</v>
      </c>
      <c r="L213" s="137">
        <v>55.25</v>
      </c>
      <c r="M213" s="137">
        <v>51.25</v>
      </c>
      <c r="N213" s="67">
        <v>79985000</v>
      </c>
      <c r="O213" s="161">
        <v>-1.5896256013386321E-2</v>
      </c>
    </row>
    <row r="214" spans="1:15" ht="15">
      <c r="A214" s="136">
        <v>204</v>
      </c>
      <c r="B214" s="120" t="s">
        <v>2344</v>
      </c>
      <c r="C214" s="136" t="s">
        <v>155</v>
      </c>
      <c r="D214" s="141">
        <v>661.35</v>
      </c>
      <c r="E214" s="141">
        <v>649.21666666666658</v>
      </c>
      <c r="F214" s="142">
        <v>634.93333333333317</v>
      </c>
      <c r="G214" s="142">
        <v>608.51666666666654</v>
      </c>
      <c r="H214" s="142">
        <v>594.23333333333312</v>
      </c>
      <c r="I214" s="142">
        <v>675.63333333333321</v>
      </c>
      <c r="J214" s="142">
        <v>689.91666666666674</v>
      </c>
      <c r="K214" s="142">
        <v>716.33333333333326</v>
      </c>
      <c r="L214" s="137">
        <v>663.5</v>
      </c>
      <c r="M214" s="137">
        <v>622.79999999999995</v>
      </c>
      <c r="N214" s="67">
        <v>5712000</v>
      </c>
      <c r="O214" s="161">
        <v>-7.1267164957413524E-3</v>
      </c>
    </row>
    <row r="215" spans="1:15" ht="15">
      <c r="A215" s="136">
        <v>205</v>
      </c>
      <c r="B215" s="120" t="s">
        <v>2345</v>
      </c>
      <c r="C215" s="136" t="s">
        <v>156</v>
      </c>
      <c r="D215" s="141">
        <v>1184.55</v>
      </c>
      <c r="E215" s="141">
        <v>1176.4833333333333</v>
      </c>
      <c r="F215" s="142">
        <v>1105.3666666666668</v>
      </c>
      <c r="G215" s="142">
        <v>1026.1833333333334</v>
      </c>
      <c r="H215" s="142">
        <v>955.06666666666683</v>
      </c>
      <c r="I215" s="142">
        <v>1255.6666666666667</v>
      </c>
      <c r="J215" s="142">
        <v>1326.7833333333331</v>
      </c>
      <c r="K215" s="142">
        <v>1405.9666666666667</v>
      </c>
      <c r="L215" s="137">
        <v>1247.5999999999999</v>
      </c>
      <c r="M215" s="137">
        <v>1097.3</v>
      </c>
      <c r="N215" s="67">
        <v>1129800</v>
      </c>
      <c r="O215" s="161">
        <v>7.3138297872340427E-2</v>
      </c>
    </row>
    <row r="216" spans="1:15" ht="15">
      <c r="A216" s="136">
        <v>206</v>
      </c>
      <c r="B216" s="120" t="s">
        <v>2346</v>
      </c>
      <c r="C216" s="136" t="s">
        <v>2053</v>
      </c>
      <c r="D216" s="141">
        <v>348.8</v>
      </c>
      <c r="E216" s="141">
        <v>348.86666666666662</v>
      </c>
      <c r="F216" s="142">
        <v>338.23333333333323</v>
      </c>
      <c r="G216" s="142">
        <v>327.66666666666663</v>
      </c>
      <c r="H216" s="142">
        <v>317.03333333333325</v>
      </c>
      <c r="I216" s="142">
        <v>359.43333333333322</v>
      </c>
      <c r="J216" s="142">
        <v>370.06666666666655</v>
      </c>
      <c r="K216" s="142">
        <v>380.63333333333321</v>
      </c>
      <c r="L216" s="137">
        <v>359.5</v>
      </c>
      <c r="M216" s="137">
        <v>338.3</v>
      </c>
      <c r="N216" s="67">
        <v>5808000</v>
      </c>
      <c r="O216" s="161">
        <v>-4.6242774566473986E-2</v>
      </c>
    </row>
    <row r="217" spans="1:15" ht="15">
      <c r="A217" s="136">
        <v>207</v>
      </c>
      <c r="B217" s="120" t="s">
        <v>2339</v>
      </c>
      <c r="C217" s="136" t="s">
        <v>158</v>
      </c>
      <c r="D217" s="141">
        <v>4153.3500000000004</v>
      </c>
      <c r="E217" s="141">
        <v>4131.166666666667</v>
      </c>
      <c r="F217" s="142">
        <v>4084.5833333333339</v>
      </c>
      <c r="G217" s="142">
        <v>4015.8166666666671</v>
      </c>
      <c r="H217" s="142">
        <v>3969.233333333334</v>
      </c>
      <c r="I217" s="142">
        <v>4199.9333333333343</v>
      </c>
      <c r="J217" s="142">
        <v>4246.5166666666682</v>
      </c>
      <c r="K217" s="142">
        <v>4315.2833333333338</v>
      </c>
      <c r="L217" s="137">
        <v>4177.75</v>
      </c>
      <c r="M217" s="137">
        <v>4062.4</v>
      </c>
      <c r="N217" s="67">
        <v>1706000</v>
      </c>
      <c r="O217" s="161">
        <v>2.2324051227822815E-3</v>
      </c>
    </row>
    <row r="218" spans="1:15" ht="15">
      <c r="A218" s="136">
        <v>208</v>
      </c>
      <c r="B218" s="120" t="s">
        <v>2343</v>
      </c>
      <c r="C218" s="136" t="s">
        <v>159</v>
      </c>
      <c r="D218" s="141">
        <v>127</v>
      </c>
      <c r="E218" s="141">
        <v>125.36666666666667</v>
      </c>
      <c r="F218" s="142">
        <v>122.28333333333336</v>
      </c>
      <c r="G218" s="142">
        <v>117.56666666666669</v>
      </c>
      <c r="H218" s="142">
        <v>114.48333333333338</v>
      </c>
      <c r="I218" s="142">
        <v>130.08333333333334</v>
      </c>
      <c r="J218" s="142">
        <v>133.16666666666666</v>
      </c>
      <c r="K218" s="142">
        <v>137.88333333333333</v>
      </c>
      <c r="L218" s="137">
        <v>128.44999999999999</v>
      </c>
      <c r="M218" s="137">
        <v>120.65</v>
      </c>
      <c r="N218" s="67">
        <v>27248000</v>
      </c>
      <c r="O218" s="161">
        <v>1.5049918045000745E-2</v>
      </c>
    </row>
    <row r="219" spans="1:15" ht="15">
      <c r="A219" s="136">
        <v>209</v>
      </c>
      <c r="B219" s="120" t="s">
        <v>2355</v>
      </c>
      <c r="C219" s="136" t="s">
        <v>161</v>
      </c>
      <c r="D219" s="141">
        <v>726.65</v>
      </c>
      <c r="E219" s="141">
        <v>720</v>
      </c>
      <c r="F219" s="142">
        <v>707.65</v>
      </c>
      <c r="G219" s="142">
        <v>688.65</v>
      </c>
      <c r="H219" s="142">
        <v>676.3</v>
      </c>
      <c r="I219" s="142">
        <v>739</v>
      </c>
      <c r="J219" s="142">
        <v>751.34999999999991</v>
      </c>
      <c r="K219" s="142">
        <v>770.35</v>
      </c>
      <c r="L219" s="137">
        <v>732.35</v>
      </c>
      <c r="M219" s="137">
        <v>701</v>
      </c>
      <c r="N219" s="67">
        <v>11088000</v>
      </c>
      <c r="O219" s="161">
        <v>-3.5188472381747937E-2</v>
      </c>
    </row>
    <row r="220" spans="1:15" ht="15">
      <c r="A220" s="136">
        <v>210</v>
      </c>
      <c r="B220" s="120" t="s">
        <v>2354</v>
      </c>
      <c r="C220" s="136" t="s">
        <v>228</v>
      </c>
      <c r="D220" s="141">
        <v>329.55</v>
      </c>
      <c r="E220" s="141">
        <v>325.36666666666667</v>
      </c>
      <c r="F220" s="142">
        <v>318.33333333333337</v>
      </c>
      <c r="G220" s="142">
        <v>307.11666666666667</v>
      </c>
      <c r="H220" s="142">
        <v>300.08333333333337</v>
      </c>
      <c r="I220" s="142">
        <v>336.58333333333337</v>
      </c>
      <c r="J220" s="142">
        <v>343.61666666666667</v>
      </c>
      <c r="K220" s="142">
        <v>354.83333333333337</v>
      </c>
      <c r="L220" s="137">
        <v>332.4</v>
      </c>
      <c r="M220" s="137">
        <v>314.14999999999998</v>
      </c>
      <c r="N220" s="67">
        <v>38713500</v>
      </c>
      <c r="O220" s="161">
        <v>-5.3482799931542015E-2</v>
      </c>
    </row>
    <row r="221" spans="1:15" ht="15">
      <c r="A221" s="136">
        <v>211</v>
      </c>
      <c r="B221" s="120" t="s">
        <v>2340</v>
      </c>
      <c r="C221" s="136" t="s">
        <v>2093</v>
      </c>
      <c r="D221" s="141">
        <v>213.35</v>
      </c>
      <c r="E221" s="141">
        <v>211.43333333333331</v>
      </c>
      <c r="F221" s="142">
        <v>205.41666666666663</v>
      </c>
      <c r="G221" s="142">
        <v>197.48333333333332</v>
      </c>
      <c r="H221" s="142">
        <v>191.46666666666664</v>
      </c>
      <c r="I221" s="142">
        <v>219.36666666666662</v>
      </c>
      <c r="J221" s="142">
        <v>225.38333333333333</v>
      </c>
      <c r="K221" s="142">
        <v>233.31666666666661</v>
      </c>
      <c r="L221" s="137">
        <v>217.45</v>
      </c>
      <c r="M221" s="137">
        <v>203.5</v>
      </c>
      <c r="N221" s="67">
        <v>2625000</v>
      </c>
      <c r="O221" s="161">
        <v>-5.9139784946236562E-2</v>
      </c>
    </row>
    <row r="222" spans="1:15" ht="15">
      <c r="A222" s="136">
        <v>212</v>
      </c>
      <c r="B222" s="120" t="s">
        <v>2348</v>
      </c>
      <c r="C222" s="136" t="s">
        <v>162</v>
      </c>
      <c r="D222" s="141">
        <v>594.25</v>
      </c>
      <c r="E222" s="141">
        <v>582.55000000000007</v>
      </c>
      <c r="F222" s="142">
        <v>568.15000000000009</v>
      </c>
      <c r="G222" s="142">
        <v>542.05000000000007</v>
      </c>
      <c r="H222" s="142">
        <v>527.65000000000009</v>
      </c>
      <c r="I222" s="142">
        <v>608.65000000000009</v>
      </c>
      <c r="J222" s="142">
        <v>623.04999999999995</v>
      </c>
      <c r="K222" s="142">
        <v>649.15000000000009</v>
      </c>
      <c r="L222" s="137">
        <v>596.95000000000005</v>
      </c>
      <c r="M222" s="137">
        <v>556.45000000000005</v>
      </c>
      <c r="N222" s="67">
        <v>2333000</v>
      </c>
      <c r="O222" s="161">
        <v>0</v>
      </c>
    </row>
    <row r="223" spans="1:15" ht="15">
      <c r="A223" s="136">
        <v>213</v>
      </c>
      <c r="B223" s="120" t="s">
        <v>2353</v>
      </c>
      <c r="C223" s="136" t="s">
        <v>163</v>
      </c>
      <c r="D223" s="141">
        <v>300</v>
      </c>
      <c r="E223" s="141">
        <v>301.34999999999997</v>
      </c>
      <c r="F223" s="142">
        <v>296.14999999999992</v>
      </c>
      <c r="G223" s="142">
        <v>292.29999999999995</v>
      </c>
      <c r="H223" s="142">
        <v>287.09999999999991</v>
      </c>
      <c r="I223" s="142">
        <v>305.19999999999993</v>
      </c>
      <c r="J223" s="142">
        <v>310.39999999999998</v>
      </c>
      <c r="K223" s="142">
        <v>314.24999999999994</v>
      </c>
      <c r="L223" s="137">
        <v>306.55</v>
      </c>
      <c r="M223" s="137">
        <v>297.5</v>
      </c>
      <c r="N223" s="67">
        <v>35294400</v>
      </c>
      <c r="O223" s="161">
        <v>-2.3570812031073633E-2</v>
      </c>
    </row>
    <row r="224" spans="1:15" ht="15">
      <c r="A224" s="136">
        <v>214</v>
      </c>
      <c r="B224" s="120" t="s">
        <v>2342</v>
      </c>
      <c r="C224" s="136" t="s">
        <v>164</v>
      </c>
      <c r="D224" s="141">
        <v>745.05</v>
      </c>
      <c r="E224" s="141">
        <v>739.08333333333337</v>
      </c>
      <c r="F224" s="142">
        <v>713.16666666666674</v>
      </c>
      <c r="G224" s="142">
        <v>681.28333333333342</v>
      </c>
      <c r="H224" s="142">
        <v>655.36666666666679</v>
      </c>
      <c r="I224" s="142">
        <v>770.9666666666667</v>
      </c>
      <c r="J224" s="142">
        <v>796.88333333333344</v>
      </c>
      <c r="K224" s="142">
        <v>828.76666666666665</v>
      </c>
      <c r="L224" s="137">
        <v>765</v>
      </c>
      <c r="M224" s="137">
        <v>707.2</v>
      </c>
      <c r="N224" s="67">
        <v>3355200</v>
      </c>
      <c r="O224" s="161">
        <v>-3.71900826446281E-2</v>
      </c>
    </row>
    <row r="225" spans="1:15" ht="15">
      <c r="A225" s="136">
        <v>215</v>
      </c>
      <c r="B225" s="120" t="s">
        <v>2343</v>
      </c>
      <c r="C225" s="136" t="s">
        <v>165</v>
      </c>
      <c r="D225" s="141">
        <v>344.95</v>
      </c>
      <c r="E225" s="141">
        <v>343.33333333333331</v>
      </c>
      <c r="F225" s="142">
        <v>336.71666666666664</v>
      </c>
      <c r="G225" s="142">
        <v>328.48333333333335</v>
      </c>
      <c r="H225" s="142">
        <v>321.86666666666667</v>
      </c>
      <c r="I225" s="142">
        <v>351.56666666666661</v>
      </c>
      <c r="J225" s="142">
        <v>358.18333333333328</v>
      </c>
      <c r="K225" s="142">
        <v>366.41666666666657</v>
      </c>
      <c r="L225" s="137">
        <v>349.95</v>
      </c>
      <c r="M225" s="137">
        <v>335.1</v>
      </c>
      <c r="N225" s="67">
        <v>41900250</v>
      </c>
      <c r="O225" s="161">
        <v>-3.0647773279352225E-2</v>
      </c>
    </row>
    <row r="226" spans="1:15" ht="15">
      <c r="A226" s="136">
        <v>216</v>
      </c>
      <c r="B226" s="120" t="s">
        <v>2350</v>
      </c>
      <c r="C226" s="136" t="s">
        <v>166</v>
      </c>
      <c r="D226" s="141">
        <v>583.1</v>
      </c>
      <c r="E226" s="141">
        <v>581.69999999999993</v>
      </c>
      <c r="F226" s="142">
        <v>576.39999999999986</v>
      </c>
      <c r="G226" s="142">
        <v>569.69999999999993</v>
      </c>
      <c r="H226" s="142">
        <v>564.39999999999986</v>
      </c>
      <c r="I226" s="142">
        <v>588.39999999999986</v>
      </c>
      <c r="J226" s="142">
        <v>593.69999999999982</v>
      </c>
      <c r="K226" s="142">
        <v>600.39999999999986</v>
      </c>
      <c r="L226" s="137">
        <v>587</v>
      </c>
      <c r="M226" s="137">
        <v>575</v>
      </c>
      <c r="N226" s="67">
        <v>7368400</v>
      </c>
      <c r="O226" s="161">
        <v>-1.5288394718554551E-2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P20" sqref="P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43137</v>
      </c>
    </row>
    <row r="7" spans="1:15" ht="13.5" thickBot="1">
      <c r="A7"/>
    </row>
    <row r="8" spans="1:15" ht="28.5" customHeight="1" thickBot="1">
      <c r="A8" s="509" t="s">
        <v>13</v>
      </c>
      <c r="B8" s="510" t="s">
        <v>14</v>
      </c>
      <c r="C8" s="508" t="s">
        <v>15</v>
      </c>
      <c r="D8" s="508" t="s">
        <v>16</v>
      </c>
      <c r="E8" s="508" t="s">
        <v>17</v>
      </c>
      <c r="F8" s="508"/>
      <c r="G8" s="508"/>
      <c r="H8" s="508" t="s">
        <v>18</v>
      </c>
      <c r="I8" s="508"/>
      <c r="J8" s="508"/>
      <c r="K8" s="23"/>
      <c r="L8" s="34"/>
      <c r="M8" s="34"/>
    </row>
    <row r="9" spans="1:15" ht="36" customHeight="1">
      <c r="A9" s="504"/>
      <c r="B9" s="506"/>
      <c r="C9" s="511" t="s">
        <v>19</v>
      </c>
      <c r="D9" s="51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10666.55</v>
      </c>
      <c r="D10" s="134">
        <v>10652.033333333333</v>
      </c>
      <c r="E10" s="134">
        <v>10601.316666666666</v>
      </c>
      <c r="F10" s="134">
        <v>10536.083333333332</v>
      </c>
      <c r="G10" s="134">
        <v>10485.366666666665</v>
      </c>
      <c r="H10" s="134">
        <v>10717.266666666666</v>
      </c>
      <c r="I10" s="134">
        <v>10767.983333333334</v>
      </c>
      <c r="J10" s="134">
        <v>10833.216666666667</v>
      </c>
      <c r="K10" s="133">
        <v>10702.75</v>
      </c>
      <c r="L10" s="133">
        <v>10586.8</v>
      </c>
      <c r="M10" s="135"/>
    </row>
    <row r="11" spans="1:15">
      <c r="A11" s="66">
        <v>2</v>
      </c>
      <c r="B11" s="130" t="s">
        <v>252</v>
      </c>
      <c r="C11" s="132">
        <v>26098.75</v>
      </c>
      <c r="D11" s="131">
        <v>26077.133333333331</v>
      </c>
      <c r="E11" s="131">
        <v>25939.166666666664</v>
      </c>
      <c r="F11" s="131">
        <v>25779.583333333332</v>
      </c>
      <c r="G11" s="131">
        <v>25641.616666666665</v>
      </c>
      <c r="H11" s="131">
        <v>26236.716666666664</v>
      </c>
      <c r="I11" s="131">
        <v>26374.683333333331</v>
      </c>
      <c r="J11" s="131">
        <v>26534.266666666663</v>
      </c>
      <c r="K11" s="132">
        <v>26215.1</v>
      </c>
      <c r="L11" s="132">
        <v>25917.55</v>
      </c>
      <c r="M11" s="135"/>
    </row>
    <row r="12" spans="1:15">
      <c r="A12" s="66">
        <v>3</v>
      </c>
      <c r="B12" s="129" t="s">
        <v>2409</v>
      </c>
      <c r="C12" s="132">
        <v>2635.9</v>
      </c>
      <c r="D12" s="131">
        <v>2629.3666666666663</v>
      </c>
      <c r="E12" s="131">
        <v>2601.9833333333327</v>
      </c>
      <c r="F12" s="131">
        <v>2568.0666666666662</v>
      </c>
      <c r="G12" s="131">
        <v>2540.6833333333325</v>
      </c>
      <c r="H12" s="131">
        <v>2663.2833333333328</v>
      </c>
      <c r="I12" s="131">
        <v>2690.666666666667</v>
      </c>
      <c r="J12" s="131">
        <v>2724.583333333333</v>
      </c>
      <c r="K12" s="132">
        <v>2656.75</v>
      </c>
      <c r="L12" s="132">
        <v>2595.4499999999998</v>
      </c>
      <c r="M12" s="135"/>
    </row>
    <row r="13" spans="1:15">
      <c r="A13" s="66">
        <v>4</v>
      </c>
      <c r="B13" s="130" t="s">
        <v>253</v>
      </c>
      <c r="C13" s="132">
        <v>3509.15</v>
      </c>
      <c r="D13" s="131">
        <v>3497.5333333333333</v>
      </c>
      <c r="E13" s="131">
        <v>3466.0166666666664</v>
      </c>
      <c r="F13" s="131">
        <v>3422.8833333333332</v>
      </c>
      <c r="G13" s="131">
        <v>3391.3666666666663</v>
      </c>
      <c r="H13" s="131">
        <v>3540.6666666666665</v>
      </c>
      <c r="I13" s="131">
        <v>3572.1833333333338</v>
      </c>
      <c r="J13" s="131">
        <v>3615.3166666666666</v>
      </c>
      <c r="K13" s="132">
        <v>3529.05</v>
      </c>
      <c r="L13" s="132">
        <v>3454.4</v>
      </c>
      <c r="M13" s="135"/>
    </row>
    <row r="14" spans="1:15">
      <c r="A14" s="66">
        <v>5</v>
      </c>
      <c r="B14" s="130" t="s">
        <v>254</v>
      </c>
      <c r="C14" s="132">
        <v>12936.9</v>
      </c>
      <c r="D14" s="131">
        <v>12962.233333333332</v>
      </c>
      <c r="E14" s="131">
        <v>12819.666666666664</v>
      </c>
      <c r="F14" s="131">
        <v>12702.433333333332</v>
      </c>
      <c r="G14" s="131">
        <v>12559.866666666665</v>
      </c>
      <c r="H14" s="131">
        <v>13079.466666666664</v>
      </c>
      <c r="I14" s="131">
        <v>13222.033333333333</v>
      </c>
      <c r="J14" s="131">
        <v>13339.266666666663</v>
      </c>
      <c r="K14" s="132">
        <v>13104.8</v>
      </c>
      <c r="L14" s="132">
        <v>12845</v>
      </c>
      <c r="M14" s="135"/>
    </row>
    <row r="15" spans="1:15">
      <c r="A15" s="66">
        <v>6</v>
      </c>
      <c r="B15" s="130" t="s">
        <v>255</v>
      </c>
      <c r="C15" s="132">
        <v>4133.75</v>
      </c>
      <c r="D15" s="131">
        <v>4111.4666666666672</v>
      </c>
      <c r="E15" s="131">
        <v>4066.5833333333339</v>
      </c>
      <c r="F15" s="131">
        <v>3999.416666666667</v>
      </c>
      <c r="G15" s="131">
        <v>3954.5333333333338</v>
      </c>
      <c r="H15" s="131">
        <v>4178.6333333333341</v>
      </c>
      <c r="I15" s="131">
        <v>4223.5166666666673</v>
      </c>
      <c r="J15" s="131">
        <v>4290.6833333333343</v>
      </c>
      <c r="K15" s="132">
        <v>4156.3500000000004</v>
      </c>
      <c r="L15" s="132">
        <v>4044.3</v>
      </c>
      <c r="M15" s="135"/>
    </row>
    <row r="16" spans="1:15">
      <c r="A16" s="66">
        <v>7</v>
      </c>
      <c r="B16" s="130" t="s">
        <v>245</v>
      </c>
      <c r="C16" s="132">
        <v>5084.2</v>
      </c>
      <c r="D16" s="131">
        <v>5029.5333333333328</v>
      </c>
      <c r="E16" s="131">
        <v>4954.4666666666653</v>
      </c>
      <c r="F16" s="131">
        <v>4824.7333333333327</v>
      </c>
      <c r="G16" s="131">
        <v>4749.6666666666652</v>
      </c>
      <c r="H16" s="131">
        <v>5159.2666666666655</v>
      </c>
      <c r="I16" s="131">
        <v>5234.333333333333</v>
      </c>
      <c r="J16" s="131">
        <v>5364.0666666666657</v>
      </c>
      <c r="K16" s="132">
        <v>5104.6000000000004</v>
      </c>
      <c r="L16" s="132">
        <v>4899.8</v>
      </c>
      <c r="M16" s="135"/>
    </row>
    <row r="17" spans="1:13">
      <c r="A17" s="66">
        <v>8</v>
      </c>
      <c r="B17" s="130" t="s">
        <v>186</v>
      </c>
      <c r="C17" s="130">
        <v>1627.85</v>
      </c>
      <c r="D17" s="131">
        <v>1642.6333333333332</v>
      </c>
      <c r="E17" s="131">
        <v>1600.2666666666664</v>
      </c>
      <c r="F17" s="131">
        <v>1572.6833333333332</v>
      </c>
      <c r="G17" s="131">
        <v>1530.3166666666664</v>
      </c>
      <c r="H17" s="131">
        <v>1670.2166666666665</v>
      </c>
      <c r="I17" s="131">
        <v>1712.5833333333333</v>
      </c>
      <c r="J17" s="131">
        <v>1740.1666666666665</v>
      </c>
      <c r="K17" s="130">
        <v>1685</v>
      </c>
      <c r="L17" s="130">
        <v>1615.05</v>
      </c>
      <c r="M17" s="130">
        <v>0.94626999999999994</v>
      </c>
    </row>
    <row r="18" spans="1:13">
      <c r="A18" s="66">
        <v>9</v>
      </c>
      <c r="B18" s="130" t="s">
        <v>415</v>
      </c>
      <c r="C18" s="130">
        <v>154.19999999999999</v>
      </c>
      <c r="D18" s="131">
        <v>152.48333333333332</v>
      </c>
      <c r="E18" s="131">
        <v>149.96666666666664</v>
      </c>
      <c r="F18" s="131">
        <v>145.73333333333332</v>
      </c>
      <c r="G18" s="131">
        <v>143.21666666666664</v>
      </c>
      <c r="H18" s="131">
        <v>156.71666666666664</v>
      </c>
      <c r="I18" s="131">
        <v>159.23333333333335</v>
      </c>
      <c r="J18" s="131">
        <v>163.46666666666664</v>
      </c>
      <c r="K18" s="130">
        <v>155</v>
      </c>
      <c r="L18" s="130">
        <v>148.25</v>
      </c>
      <c r="M18" s="130">
        <v>10.60338</v>
      </c>
    </row>
    <row r="19" spans="1:13">
      <c r="A19" s="66">
        <v>10</v>
      </c>
      <c r="B19" s="130" t="s">
        <v>30</v>
      </c>
      <c r="C19" s="130">
        <v>1641.15</v>
      </c>
      <c r="D19" s="131">
        <v>1640.3500000000001</v>
      </c>
      <c r="E19" s="131">
        <v>1613.7000000000003</v>
      </c>
      <c r="F19" s="131">
        <v>1586.2500000000002</v>
      </c>
      <c r="G19" s="131">
        <v>1559.6000000000004</v>
      </c>
      <c r="H19" s="131">
        <v>1667.8000000000002</v>
      </c>
      <c r="I19" s="131">
        <v>1694.4500000000003</v>
      </c>
      <c r="J19" s="131">
        <v>1721.9</v>
      </c>
      <c r="K19" s="130">
        <v>1667</v>
      </c>
      <c r="L19" s="130">
        <v>1612.9</v>
      </c>
      <c r="M19" s="130">
        <v>4.8696099999999998</v>
      </c>
    </row>
    <row r="20" spans="1:13">
      <c r="A20" s="66">
        <v>11</v>
      </c>
      <c r="B20" s="130" t="s">
        <v>31</v>
      </c>
      <c r="C20" s="130">
        <v>199.45</v>
      </c>
      <c r="D20" s="131">
        <v>194.71666666666667</v>
      </c>
      <c r="E20" s="131">
        <v>188.43333333333334</v>
      </c>
      <c r="F20" s="131">
        <v>177.41666666666666</v>
      </c>
      <c r="G20" s="131">
        <v>171.13333333333333</v>
      </c>
      <c r="H20" s="131">
        <v>205.73333333333335</v>
      </c>
      <c r="I20" s="131">
        <v>212.01666666666671</v>
      </c>
      <c r="J20" s="131">
        <v>223.03333333333336</v>
      </c>
      <c r="K20" s="130">
        <v>201</v>
      </c>
      <c r="L20" s="130">
        <v>183.7</v>
      </c>
      <c r="M20" s="130">
        <v>64.437579999999997</v>
      </c>
    </row>
    <row r="21" spans="1:13">
      <c r="A21" s="66">
        <v>12</v>
      </c>
      <c r="B21" s="130" t="s">
        <v>32</v>
      </c>
      <c r="C21" s="130">
        <v>408.2</v>
      </c>
      <c r="D21" s="131">
        <v>409.16666666666669</v>
      </c>
      <c r="E21" s="131">
        <v>405.33333333333337</v>
      </c>
      <c r="F21" s="131">
        <v>402.4666666666667</v>
      </c>
      <c r="G21" s="131">
        <v>398.63333333333338</v>
      </c>
      <c r="H21" s="131">
        <v>412.03333333333336</v>
      </c>
      <c r="I21" s="131">
        <v>415.86666666666673</v>
      </c>
      <c r="J21" s="131">
        <v>418.73333333333335</v>
      </c>
      <c r="K21" s="130">
        <v>413</v>
      </c>
      <c r="L21" s="130">
        <v>406.3</v>
      </c>
      <c r="M21" s="130">
        <v>29.365539999999999</v>
      </c>
    </row>
    <row r="22" spans="1:13">
      <c r="A22" s="66">
        <v>13</v>
      </c>
      <c r="B22" s="130" t="s">
        <v>33</v>
      </c>
      <c r="C22" s="130">
        <v>32.700000000000003</v>
      </c>
      <c r="D22" s="131">
        <v>32.1</v>
      </c>
      <c r="E22" s="131">
        <v>30.75</v>
      </c>
      <c r="F22" s="131">
        <v>28.799999999999997</v>
      </c>
      <c r="G22" s="131">
        <v>27.449999999999996</v>
      </c>
      <c r="H22" s="131">
        <v>34.050000000000004</v>
      </c>
      <c r="I22" s="131">
        <v>35.400000000000013</v>
      </c>
      <c r="J22" s="131">
        <v>37.350000000000009</v>
      </c>
      <c r="K22" s="130">
        <v>33.450000000000003</v>
      </c>
      <c r="L22" s="130">
        <v>30.15</v>
      </c>
      <c r="M22" s="130">
        <v>153.84811999999999</v>
      </c>
    </row>
    <row r="23" spans="1:13">
      <c r="A23" s="66">
        <v>14</v>
      </c>
      <c r="B23" s="130" t="s">
        <v>438</v>
      </c>
      <c r="C23" s="130">
        <v>1450.55</v>
      </c>
      <c r="D23" s="131">
        <v>1428.8500000000001</v>
      </c>
      <c r="E23" s="131">
        <v>1388.7000000000003</v>
      </c>
      <c r="F23" s="131">
        <v>1326.8500000000001</v>
      </c>
      <c r="G23" s="131">
        <v>1286.7000000000003</v>
      </c>
      <c r="H23" s="131">
        <v>1490.7000000000003</v>
      </c>
      <c r="I23" s="131">
        <v>1530.8500000000004</v>
      </c>
      <c r="J23" s="131">
        <v>1592.7000000000003</v>
      </c>
      <c r="K23" s="130">
        <v>1469</v>
      </c>
      <c r="L23" s="130">
        <v>1367</v>
      </c>
      <c r="M23" s="130">
        <v>0.63534000000000002</v>
      </c>
    </row>
    <row r="24" spans="1:13">
      <c r="A24" s="66">
        <v>15</v>
      </c>
      <c r="B24" s="130" t="s">
        <v>235</v>
      </c>
      <c r="C24" s="130">
        <v>1309.55</v>
      </c>
      <c r="D24" s="131">
        <v>1327.9833333333333</v>
      </c>
      <c r="E24" s="131">
        <v>1277.0166666666667</v>
      </c>
      <c r="F24" s="131">
        <v>1244.4833333333333</v>
      </c>
      <c r="G24" s="131">
        <v>1193.5166666666667</v>
      </c>
      <c r="H24" s="131">
        <v>1360.5166666666667</v>
      </c>
      <c r="I24" s="131">
        <v>1411.4833333333333</v>
      </c>
      <c r="J24" s="131">
        <v>1444.0166666666667</v>
      </c>
      <c r="K24" s="130">
        <v>1378.95</v>
      </c>
      <c r="L24" s="130">
        <v>1295.45</v>
      </c>
      <c r="M24" s="130">
        <v>3.3281299999999998</v>
      </c>
    </row>
    <row r="25" spans="1:13">
      <c r="A25" s="66">
        <v>16</v>
      </c>
      <c r="B25" s="130" t="s">
        <v>453</v>
      </c>
      <c r="C25" s="130">
        <v>2166.8000000000002</v>
      </c>
      <c r="D25" s="131">
        <v>2138.5166666666669</v>
      </c>
      <c r="E25" s="131">
        <v>2058.0333333333338</v>
      </c>
      <c r="F25" s="131">
        <v>1949.2666666666669</v>
      </c>
      <c r="G25" s="131">
        <v>1868.7833333333338</v>
      </c>
      <c r="H25" s="131">
        <v>2247.2833333333338</v>
      </c>
      <c r="I25" s="131">
        <v>2327.7666666666664</v>
      </c>
      <c r="J25" s="131">
        <v>2436.5333333333338</v>
      </c>
      <c r="K25" s="130">
        <v>2219</v>
      </c>
      <c r="L25" s="130">
        <v>2029.75</v>
      </c>
      <c r="M25" s="130">
        <v>0.32203999999999999</v>
      </c>
    </row>
    <row r="26" spans="1:13">
      <c r="A26" s="66">
        <v>17</v>
      </c>
      <c r="B26" s="130" t="s">
        <v>187</v>
      </c>
      <c r="C26" s="130">
        <v>779.85</v>
      </c>
      <c r="D26" s="131">
        <v>767.76666666666677</v>
      </c>
      <c r="E26" s="131">
        <v>750.28333333333353</v>
      </c>
      <c r="F26" s="131">
        <v>720.71666666666681</v>
      </c>
      <c r="G26" s="131">
        <v>703.23333333333358</v>
      </c>
      <c r="H26" s="131">
        <v>797.33333333333348</v>
      </c>
      <c r="I26" s="131">
        <v>814.81666666666683</v>
      </c>
      <c r="J26" s="131">
        <v>844.38333333333344</v>
      </c>
      <c r="K26" s="130">
        <v>785.25</v>
      </c>
      <c r="L26" s="130">
        <v>738.2</v>
      </c>
      <c r="M26" s="130">
        <v>4.5446499999999999</v>
      </c>
    </row>
    <row r="27" spans="1:13">
      <c r="A27" s="66">
        <v>18</v>
      </c>
      <c r="B27" s="130" t="s">
        <v>35</v>
      </c>
      <c r="C27" s="130">
        <v>259.10000000000002</v>
      </c>
      <c r="D27" s="131">
        <v>257.05</v>
      </c>
      <c r="E27" s="131">
        <v>254.10000000000002</v>
      </c>
      <c r="F27" s="131">
        <v>249.10000000000002</v>
      </c>
      <c r="G27" s="131">
        <v>246.15000000000003</v>
      </c>
      <c r="H27" s="131">
        <v>262.05</v>
      </c>
      <c r="I27" s="131">
        <v>264.99999999999994</v>
      </c>
      <c r="J27" s="131">
        <v>270</v>
      </c>
      <c r="K27" s="130">
        <v>260</v>
      </c>
      <c r="L27" s="130">
        <v>252.05</v>
      </c>
      <c r="M27" s="130">
        <v>27.45947</v>
      </c>
    </row>
    <row r="28" spans="1:13">
      <c r="A28" s="66">
        <v>19</v>
      </c>
      <c r="B28" s="130" t="s">
        <v>486</v>
      </c>
      <c r="C28" s="130">
        <v>523.65</v>
      </c>
      <c r="D28" s="131">
        <v>520.33333333333337</v>
      </c>
      <c r="E28" s="131">
        <v>515.91666666666674</v>
      </c>
      <c r="F28" s="131">
        <v>508.18333333333339</v>
      </c>
      <c r="G28" s="131">
        <v>503.76666666666677</v>
      </c>
      <c r="H28" s="131">
        <v>528.06666666666672</v>
      </c>
      <c r="I28" s="131">
        <v>532.48333333333346</v>
      </c>
      <c r="J28" s="131">
        <v>540.2166666666667</v>
      </c>
      <c r="K28" s="130">
        <v>524.75</v>
      </c>
      <c r="L28" s="130">
        <v>512.6</v>
      </c>
      <c r="M28" s="130">
        <v>0.26036999999999999</v>
      </c>
    </row>
    <row r="29" spans="1:13">
      <c r="A29" s="66">
        <v>20</v>
      </c>
      <c r="B29" s="130" t="s">
        <v>37</v>
      </c>
      <c r="C29" s="130">
        <v>1129.55</v>
      </c>
      <c r="D29" s="131">
        <v>1138.7333333333333</v>
      </c>
      <c r="E29" s="131">
        <v>1116.6666666666667</v>
      </c>
      <c r="F29" s="131">
        <v>1103.7833333333333</v>
      </c>
      <c r="G29" s="131">
        <v>1081.7166666666667</v>
      </c>
      <c r="H29" s="131">
        <v>1151.6166666666668</v>
      </c>
      <c r="I29" s="131">
        <v>1173.6833333333334</v>
      </c>
      <c r="J29" s="131">
        <v>1186.5666666666668</v>
      </c>
      <c r="K29" s="130">
        <v>1160.8</v>
      </c>
      <c r="L29" s="130">
        <v>1125.8499999999999</v>
      </c>
      <c r="M29" s="130">
        <v>2.7619199999999999</v>
      </c>
    </row>
    <row r="30" spans="1:13">
      <c r="A30" s="66">
        <v>21</v>
      </c>
      <c r="B30" s="130" t="s">
        <v>38</v>
      </c>
      <c r="C30" s="130">
        <v>252</v>
      </c>
      <c r="D30" s="131">
        <v>248.70000000000002</v>
      </c>
      <c r="E30" s="131">
        <v>241.70000000000005</v>
      </c>
      <c r="F30" s="131">
        <v>231.40000000000003</v>
      </c>
      <c r="G30" s="131">
        <v>224.40000000000006</v>
      </c>
      <c r="H30" s="131">
        <v>259</v>
      </c>
      <c r="I30" s="131">
        <v>266</v>
      </c>
      <c r="J30" s="131">
        <v>276.3</v>
      </c>
      <c r="K30" s="130">
        <v>255.7</v>
      </c>
      <c r="L30" s="130">
        <v>238.4</v>
      </c>
      <c r="M30" s="130">
        <v>28.744489999999999</v>
      </c>
    </row>
    <row r="31" spans="1:13">
      <c r="A31" s="66">
        <v>22</v>
      </c>
      <c r="B31" s="130" t="s">
        <v>39</v>
      </c>
      <c r="C31" s="130">
        <v>387.9</v>
      </c>
      <c r="D31" s="131">
        <v>381.59999999999997</v>
      </c>
      <c r="E31" s="131">
        <v>372.74999999999994</v>
      </c>
      <c r="F31" s="131">
        <v>357.59999999999997</v>
      </c>
      <c r="G31" s="131">
        <v>348.74999999999994</v>
      </c>
      <c r="H31" s="131">
        <v>396.74999999999994</v>
      </c>
      <c r="I31" s="131">
        <v>405.59999999999997</v>
      </c>
      <c r="J31" s="131">
        <v>420.74999999999994</v>
      </c>
      <c r="K31" s="130">
        <v>390.45</v>
      </c>
      <c r="L31" s="130">
        <v>366.45</v>
      </c>
      <c r="M31" s="130">
        <v>18.27094</v>
      </c>
    </row>
    <row r="32" spans="1:13">
      <c r="A32" s="66">
        <v>23</v>
      </c>
      <c r="B32" s="130" t="s">
        <v>40</v>
      </c>
      <c r="C32" s="130">
        <v>129.35</v>
      </c>
      <c r="D32" s="131">
        <v>125.90000000000002</v>
      </c>
      <c r="E32" s="131">
        <v>121.80000000000004</v>
      </c>
      <c r="F32" s="131">
        <v>114.25000000000001</v>
      </c>
      <c r="G32" s="131">
        <v>110.15000000000003</v>
      </c>
      <c r="H32" s="131">
        <v>133.45000000000005</v>
      </c>
      <c r="I32" s="131">
        <v>137.55000000000004</v>
      </c>
      <c r="J32" s="131">
        <v>145.10000000000005</v>
      </c>
      <c r="K32" s="130">
        <v>130</v>
      </c>
      <c r="L32" s="130">
        <v>118.35</v>
      </c>
      <c r="M32" s="130">
        <v>229.45256000000001</v>
      </c>
    </row>
    <row r="33" spans="1:13">
      <c r="A33" s="66">
        <v>24</v>
      </c>
      <c r="B33" s="130" t="s">
        <v>41</v>
      </c>
      <c r="C33" s="130">
        <v>1134.0999999999999</v>
      </c>
      <c r="D33" s="131">
        <v>1129.4666666666665</v>
      </c>
      <c r="E33" s="131">
        <v>1118.9333333333329</v>
      </c>
      <c r="F33" s="131">
        <v>1103.7666666666664</v>
      </c>
      <c r="G33" s="131">
        <v>1093.2333333333329</v>
      </c>
      <c r="H33" s="131">
        <v>1144.633333333333</v>
      </c>
      <c r="I33" s="131">
        <v>1155.1666666666663</v>
      </c>
      <c r="J33" s="131">
        <v>1170.333333333333</v>
      </c>
      <c r="K33" s="130">
        <v>1140</v>
      </c>
      <c r="L33" s="130">
        <v>1114.3</v>
      </c>
      <c r="M33" s="130">
        <v>12.63378</v>
      </c>
    </row>
    <row r="34" spans="1:13">
      <c r="A34" s="66">
        <v>25</v>
      </c>
      <c r="B34" s="130" t="s">
        <v>42</v>
      </c>
      <c r="C34" s="130">
        <v>614</v>
      </c>
      <c r="D34" s="131">
        <v>606.35</v>
      </c>
      <c r="E34" s="131">
        <v>595.70000000000005</v>
      </c>
      <c r="F34" s="131">
        <v>577.4</v>
      </c>
      <c r="G34" s="131">
        <v>566.75</v>
      </c>
      <c r="H34" s="131">
        <v>624.65000000000009</v>
      </c>
      <c r="I34" s="131">
        <v>635.29999999999995</v>
      </c>
      <c r="J34" s="131">
        <v>653.60000000000014</v>
      </c>
      <c r="K34" s="130">
        <v>617</v>
      </c>
      <c r="L34" s="130">
        <v>588.04999999999995</v>
      </c>
      <c r="M34" s="130">
        <v>18.489419999999999</v>
      </c>
    </row>
    <row r="35" spans="1:13">
      <c r="A35" s="66">
        <v>26</v>
      </c>
      <c r="B35" s="130" t="s">
        <v>43</v>
      </c>
      <c r="C35" s="130">
        <v>566.25</v>
      </c>
      <c r="D35" s="131">
        <v>560.80000000000007</v>
      </c>
      <c r="E35" s="131">
        <v>552.95000000000016</v>
      </c>
      <c r="F35" s="131">
        <v>539.65000000000009</v>
      </c>
      <c r="G35" s="131">
        <v>531.80000000000018</v>
      </c>
      <c r="H35" s="131">
        <v>574.10000000000014</v>
      </c>
      <c r="I35" s="131">
        <v>581.95000000000005</v>
      </c>
      <c r="J35" s="131">
        <v>595.25000000000011</v>
      </c>
      <c r="K35" s="130">
        <v>568.65</v>
      </c>
      <c r="L35" s="130">
        <v>547.5</v>
      </c>
      <c r="M35" s="130">
        <v>93.185950000000005</v>
      </c>
    </row>
    <row r="36" spans="1:13">
      <c r="A36" s="66">
        <v>27</v>
      </c>
      <c r="B36" s="130" t="s">
        <v>44</v>
      </c>
      <c r="C36" s="130">
        <v>3185.55</v>
      </c>
      <c r="D36" s="131">
        <v>3186.3833333333332</v>
      </c>
      <c r="E36" s="131">
        <v>3139.7666666666664</v>
      </c>
      <c r="F36" s="131">
        <v>3093.9833333333331</v>
      </c>
      <c r="G36" s="131">
        <v>3047.3666666666663</v>
      </c>
      <c r="H36" s="131">
        <v>3232.1666666666665</v>
      </c>
      <c r="I36" s="131">
        <v>3278.7833333333333</v>
      </c>
      <c r="J36" s="131">
        <v>3324.5666666666666</v>
      </c>
      <c r="K36" s="130">
        <v>3233</v>
      </c>
      <c r="L36" s="130">
        <v>3140.6</v>
      </c>
      <c r="M36" s="130">
        <v>5.8593400000000004</v>
      </c>
    </row>
    <row r="37" spans="1:13">
      <c r="A37" s="66">
        <v>28</v>
      </c>
      <c r="B37" s="130" t="s">
        <v>189</v>
      </c>
      <c r="C37" s="130">
        <v>4918</v>
      </c>
      <c r="D37" s="131">
        <v>4891.9833333333336</v>
      </c>
      <c r="E37" s="131">
        <v>4789.0666666666675</v>
      </c>
      <c r="F37" s="131">
        <v>4660.1333333333341</v>
      </c>
      <c r="G37" s="131">
        <v>4557.2166666666681</v>
      </c>
      <c r="H37" s="131">
        <v>5020.916666666667</v>
      </c>
      <c r="I37" s="131">
        <v>5123.833333333333</v>
      </c>
      <c r="J37" s="131">
        <v>5252.7666666666664</v>
      </c>
      <c r="K37" s="130">
        <v>4994.8999999999996</v>
      </c>
      <c r="L37" s="130">
        <v>4763.05</v>
      </c>
      <c r="M37" s="130">
        <v>2.9594</v>
      </c>
    </row>
    <row r="38" spans="1:13">
      <c r="A38" s="66">
        <v>29</v>
      </c>
      <c r="B38" s="130" t="s">
        <v>188</v>
      </c>
      <c r="C38" s="130">
        <v>1604.95</v>
      </c>
      <c r="D38" s="131">
        <v>1593.1333333333332</v>
      </c>
      <c r="E38" s="131">
        <v>1558.3166666666664</v>
      </c>
      <c r="F38" s="131">
        <v>1511.6833333333332</v>
      </c>
      <c r="G38" s="131">
        <v>1476.8666666666663</v>
      </c>
      <c r="H38" s="131">
        <v>1639.7666666666664</v>
      </c>
      <c r="I38" s="131">
        <v>1674.583333333333</v>
      </c>
      <c r="J38" s="131">
        <v>1721.2166666666665</v>
      </c>
      <c r="K38" s="130">
        <v>1627.95</v>
      </c>
      <c r="L38" s="130">
        <v>1546.5</v>
      </c>
      <c r="M38" s="130">
        <v>14.721640000000001</v>
      </c>
    </row>
    <row r="39" spans="1:13">
      <c r="A39" s="66">
        <v>30</v>
      </c>
      <c r="B39" s="130" t="s">
        <v>45</v>
      </c>
      <c r="C39" s="130">
        <v>157.5</v>
      </c>
      <c r="D39" s="131">
        <v>155.01666666666668</v>
      </c>
      <c r="E39" s="131">
        <v>151.48333333333335</v>
      </c>
      <c r="F39" s="131">
        <v>145.46666666666667</v>
      </c>
      <c r="G39" s="131">
        <v>141.93333333333334</v>
      </c>
      <c r="H39" s="131">
        <v>161.03333333333336</v>
      </c>
      <c r="I39" s="131">
        <v>164.56666666666672</v>
      </c>
      <c r="J39" s="131">
        <v>170.58333333333337</v>
      </c>
      <c r="K39" s="130">
        <v>158.55000000000001</v>
      </c>
      <c r="L39" s="130">
        <v>149</v>
      </c>
      <c r="M39" s="130">
        <v>138.27865</v>
      </c>
    </row>
    <row r="40" spans="1:13">
      <c r="A40" s="66">
        <v>31</v>
      </c>
      <c r="B40" s="130" t="s">
        <v>46</v>
      </c>
      <c r="C40" s="130">
        <v>147.19999999999999</v>
      </c>
      <c r="D40" s="131">
        <v>146.45000000000002</v>
      </c>
      <c r="E40" s="131">
        <v>143.00000000000003</v>
      </c>
      <c r="F40" s="131">
        <v>138.80000000000001</v>
      </c>
      <c r="G40" s="131">
        <v>135.35000000000002</v>
      </c>
      <c r="H40" s="131">
        <v>150.65000000000003</v>
      </c>
      <c r="I40" s="131">
        <v>154.10000000000002</v>
      </c>
      <c r="J40" s="131">
        <v>158.30000000000004</v>
      </c>
      <c r="K40" s="130">
        <v>149.9</v>
      </c>
      <c r="L40" s="130">
        <v>142.25</v>
      </c>
      <c r="M40" s="130">
        <v>37.062519999999999</v>
      </c>
    </row>
    <row r="41" spans="1:13">
      <c r="A41" s="66">
        <v>32</v>
      </c>
      <c r="B41" s="130" t="s">
        <v>47</v>
      </c>
      <c r="C41" s="130">
        <v>693.8</v>
      </c>
      <c r="D41" s="131">
        <v>683.5</v>
      </c>
      <c r="E41" s="131">
        <v>671.5</v>
      </c>
      <c r="F41" s="131">
        <v>649.20000000000005</v>
      </c>
      <c r="G41" s="131">
        <v>637.20000000000005</v>
      </c>
      <c r="H41" s="131">
        <v>705.8</v>
      </c>
      <c r="I41" s="131">
        <v>717.8</v>
      </c>
      <c r="J41" s="131">
        <v>740.09999999999991</v>
      </c>
      <c r="K41" s="130">
        <v>695.5</v>
      </c>
      <c r="L41" s="130">
        <v>661.2</v>
      </c>
      <c r="M41" s="130">
        <v>4.3554700000000004</v>
      </c>
    </row>
    <row r="42" spans="1:13">
      <c r="A42" s="66">
        <v>33</v>
      </c>
      <c r="B42" s="130" t="s">
        <v>190</v>
      </c>
      <c r="C42" s="130">
        <v>150</v>
      </c>
      <c r="D42" s="131">
        <v>149.4</v>
      </c>
      <c r="E42" s="131">
        <v>147</v>
      </c>
      <c r="F42" s="131">
        <v>144</v>
      </c>
      <c r="G42" s="131">
        <v>141.6</v>
      </c>
      <c r="H42" s="131">
        <v>152.4</v>
      </c>
      <c r="I42" s="131">
        <v>154.80000000000004</v>
      </c>
      <c r="J42" s="131">
        <v>157.80000000000001</v>
      </c>
      <c r="K42" s="130">
        <v>151.80000000000001</v>
      </c>
      <c r="L42" s="130">
        <v>146.4</v>
      </c>
      <c r="M42" s="130">
        <v>192.18194</v>
      </c>
    </row>
    <row r="43" spans="1:13">
      <c r="A43" s="66">
        <v>34</v>
      </c>
      <c r="B43" s="130" t="s">
        <v>597</v>
      </c>
      <c r="C43" s="130">
        <v>242.35</v>
      </c>
      <c r="D43" s="131">
        <v>241.26666666666665</v>
      </c>
      <c r="E43" s="131">
        <v>238.08333333333331</v>
      </c>
      <c r="F43" s="131">
        <v>233.81666666666666</v>
      </c>
      <c r="G43" s="131">
        <v>230.63333333333333</v>
      </c>
      <c r="H43" s="131">
        <v>245.5333333333333</v>
      </c>
      <c r="I43" s="131">
        <v>248.71666666666664</v>
      </c>
      <c r="J43" s="131">
        <v>252.98333333333329</v>
      </c>
      <c r="K43" s="130">
        <v>244.45</v>
      </c>
      <c r="L43" s="130">
        <v>237</v>
      </c>
      <c r="M43" s="130">
        <v>3.28241</v>
      </c>
    </row>
    <row r="44" spans="1:13">
      <c r="A44" s="66">
        <v>35</v>
      </c>
      <c r="B44" s="130" t="s">
        <v>2197</v>
      </c>
      <c r="C44" s="130">
        <v>1026.5</v>
      </c>
      <c r="D44" s="131">
        <v>1023.9333333333334</v>
      </c>
      <c r="E44" s="131">
        <v>1008.2166666666667</v>
      </c>
      <c r="F44" s="131">
        <v>989.93333333333328</v>
      </c>
      <c r="G44" s="131">
        <v>974.21666666666658</v>
      </c>
      <c r="H44" s="131">
        <v>1042.2166666666667</v>
      </c>
      <c r="I44" s="131">
        <v>1057.9333333333334</v>
      </c>
      <c r="J44" s="131">
        <v>1076.2166666666669</v>
      </c>
      <c r="K44" s="130">
        <v>1039.6500000000001</v>
      </c>
      <c r="L44" s="130">
        <v>1005.65</v>
      </c>
      <c r="M44" s="130">
        <v>4.0041000000000002</v>
      </c>
    </row>
    <row r="45" spans="1:13">
      <c r="A45" s="66">
        <v>36</v>
      </c>
      <c r="B45" s="130" t="s">
        <v>48</v>
      </c>
      <c r="C45" s="130">
        <v>714.05</v>
      </c>
      <c r="D45" s="131">
        <v>701.68333333333339</v>
      </c>
      <c r="E45" s="131">
        <v>684.36666666666679</v>
      </c>
      <c r="F45" s="131">
        <v>654.68333333333339</v>
      </c>
      <c r="G45" s="131">
        <v>637.36666666666679</v>
      </c>
      <c r="H45" s="131">
        <v>731.36666666666679</v>
      </c>
      <c r="I45" s="131">
        <v>748.68333333333339</v>
      </c>
      <c r="J45" s="131">
        <v>778.36666666666679</v>
      </c>
      <c r="K45" s="130">
        <v>719</v>
      </c>
      <c r="L45" s="130">
        <v>672</v>
      </c>
      <c r="M45" s="130">
        <v>17.207270000000001</v>
      </c>
    </row>
    <row r="46" spans="1:13">
      <c r="A46" s="66">
        <v>37</v>
      </c>
      <c r="B46" s="130" t="s">
        <v>49</v>
      </c>
      <c r="C46" s="130">
        <v>440.2</v>
      </c>
      <c r="D46" s="131">
        <v>432.7166666666667</v>
      </c>
      <c r="E46" s="131">
        <v>418.68333333333339</v>
      </c>
      <c r="F46" s="131">
        <v>397.16666666666669</v>
      </c>
      <c r="G46" s="131">
        <v>383.13333333333338</v>
      </c>
      <c r="H46" s="131">
        <v>454.23333333333341</v>
      </c>
      <c r="I46" s="131">
        <v>468.26666666666671</v>
      </c>
      <c r="J46" s="131">
        <v>489.78333333333342</v>
      </c>
      <c r="K46" s="130">
        <v>446.75</v>
      </c>
      <c r="L46" s="130">
        <v>411.2</v>
      </c>
      <c r="M46" s="130">
        <v>135.91276999999999</v>
      </c>
    </row>
    <row r="47" spans="1:13">
      <c r="A47" s="66">
        <v>38</v>
      </c>
      <c r="B47" s="130" t="s">
        <v>50</v>
      </c>
      <c r="C47" s="130">
        <v>94.85</v>
      </c>
      <c r="D47" s="131">
        <v>93.25</v>
      </c>
      <c r="E47" s="131">
        <v>91</v>
      </c>
      <c r="F47" s="131">
        <v>87.15</v>
      </c>
      <c r="G47" s="131">
        <v>84.9</v>
      </c>
      <c r="H47" s="131">
        <v>97.1</v>
      </c>
      <c r="I47" s="131">
        <v>99.35</v>
      </c>
      <c r="J47" s="131">
        <v>103.19999999999999</v>
      </c>
      <c r="K47" s="130">
        <v>95.5</v>
      </c>
      <c r="L47" s="130">
        <v>89.4</v>
      </c>
      <c r="M47" s="130">
        <v>102.60198</v>
      </c>
    </row>
    <row r="48" spans="1:13">
      <c r="A48" s="66">
        <v>39</v>
      </c>
      <c r="B48" s="130" t="s">
        <v>51</v>
      </c>
      <c r="C48" s="130">
        <v>605.20000000000005</v>
      </c>
      <c r="D48" s="131">
        <v>593.76666666666677</v>
      </c>
      <c r="E48" s="131">
        <v>578.28333333333353</v>
      </c>
      <c r="F48" s="131">
        <v>551.36666666666679</v>
      </c>
      <c r="G48" s="131">
        <v>535.88333333333355</v>
      </c>
      <c r="H48" s="131">
        <v>620.68333333333351</v>
      </c>
      <c r="I48" s="131">
        <v>636.16666666666686</v>
      </c>
      <c r="J48" s="131">
        <v>663.08333333333348</v>
      </c>
      <c r="K48" s="130">
        <v>609.25</v>
      </c>
      <c r="L48" s="130">
        <v>566.85</v>
      </c>
      <c r="M48" s="130">
        <v>22.507809999999999</v>
      </c>
    </row>
    <row r="49" spans="1:13">
      <c r="A49" s="66">
        <v>40</v>
      </c>
      <c r="B49" s="130" t="s">
        <v>52</v>
      </c>
      <c r="C49" s="130">
        <v>19951.55</v>
      </c>
      <c r="D49" s="131">
        <v>19742.316666666666</v>
      </c>
      <c r="E49" s="131">
        <v>19455.683333333331</v>
      </c>
      <c r="F49" s="131">
        <v>18959.816666666666</v>
      </c>
      <c r="G49" s="131">
        <v>18673.183333333331</v>
      </c>
      <c r="H49" s="131">
        <v>20238.183333333331</v>
      </c>
      <c r="I49" s="131">
        <v>20524.816666666662</v>
      </c>
      <c r="J49" s="131">
        <v>21020.683333333331</v>
      </c>
      <c r="K49" s="130">
        <v>20028.95</v>
      </c>
      <c r="L49" s="130">
        <v>19246.45</v>
      </c>
      <c r="M49" s="130">
        <v>0.61031000000000002</v>
      </c>
    </row>
    <row r="50" spans="1:13">
      <c r="A50" s="66">
        <v>41</v>
      </c>
      <c r="B50" s="130" t="s">
        <v>53</v>
      </c>
      <c r="C50" s="130">
        <v>475.95</v>
      </c>
      <c r="D50" s="131">
        <v>476.91666666666669</v>
      </c>
      <c r="E50" s="131">
        <v>465.08333333333337</v>
      </c>
      <c r="F50" s="131">
        <v>454.2166666666667</v>
      </c>
      <c r="G50" s="131">
        <v>442.38333333333338</v>
      </c>
      <c r="H50" s="131">
        <v>487.78333333333336</v>
      </c>
      <c r="I50" s="131">
        <v>499.61666666666673</v>
      </c>
      <c r="J50" s="131">
        <v>510.48333333333335</v>
      </c>
      <c r="K50" s="130">
        <v>488.75</v>
      </c>
      <c r="L50" s="130">
        <v>466.05</v>
      </c>
      <c r="M50" s="130">
        <v>34.350920000000002</v>
      </c>
    </row>
    <row r="51" spans="1:13">
      <c r="A51" s="66">
        <v>42</v>
      </c>
      <c r="B51" s="130" t="s">
        <v>193</v>
      </c>
      <c r="C51" s="130">
        <v>4616.7</v>
      </c>
      <c r="D51" s="131">
        <v>4625.2333333333336</v>
      </c>
      <c r="E51" s="131">
        <v>4551.4666666666672</v>
      </c>
      <c r="F51" s="131">
        <v>4486.2333333333336</v>
      </c>
      <c r="G51" s="131">
        <v>4412.4666666666672</v>
      </c>
      <c r="H51" s="131">
        <v>4690.4666666666672</v>
      </c>
      <c r="I51" s="131">
        <v>4764.2333333333336</v>
      </c>
      <c r="J51" s="131">
        <v>4829.4666666666672</v>
      </c>
      <c r="K51" s="130">
        <v>4699</v>
      </c>
      <c r="L51" s="130">
        <v>4560</v>
      </c>
      <c r="M51" s="130">
        <v>1.7742</v>
      </c>
    </row>
    <row r="52" spans="1:13">
      <c r="A52" s="66">
        <v>43</v>
      </c>
      <c r="B52" s="130" t="s">
        <v>195</v>
      </c>
      <c r="C52" s="130">
        <v>408.15</v>
      </c>
      <c r="D52" s="131">
        <v>405.98333333333329</v>
      </c>
      <c r="E52" s="131">
        <v>401.31666666666661</v>
      </c>
      <c r="F52" s="131">
        <v>394.48333333333329</v>
      </c>
      <c r="G52" s="131">
        <v>389.81666666666661</v>
      </c>
      <c r="H52" s="131">
        <v>412.81666666666661</v>
      </c>
      <c r="I52" s="131">
        <v>417.48333333333323</v>
      </c>
      <c r="J52" s="131">
        <v>424.31666666666661</v>
      </c>
      <c r="K52" s="130">
        <v>410.65</v>
      </c>
      <c r="L52" s="130">
        <v>399.15</v>
      </c>
      <c r="M52" s="130">
        <v>4.7454299999999998</v>
      </c>
    </row>
    <row r="53" spans="1:13">
      <c r="A53" s="66">
        <v>44</v>
      </c>
      <c r="B53" s="130" t="s">
        <v>54</v>
      </c>
      <c r="C53" s="130">
        <v>317.64999999999998</v>
      </c>
      <c r="D53" s="131">
        <v>311.76666666666671</v>
      </c>
      <c r="E53" s="131">
        <v>303.73333333333341</v>
      </c>
      <c r="F53" s="131">
        <v>289.81666666666672</v>
      </c>
      <c r="G53" s="131">
        <v>281.78333333333342</v>
      </c>
      <c r="H53" s="131">
        <v>325.68333333333339</v>
      </c>
      <c r="I53" s="131">
        <v>333.7166666666667</v>
      </c>
      <c r="J53" s="131">
        <v>347.63333333333338</v>
      </c>
      <c r="K53" s="130">
        <v>319.8</v>
      </c>
      <c r="L53" s="130">
        <v>297.85000000000002</v>
      </c>
      <c r="M53" s="130">
        <v>45.258330000000001</v>
      </c>
    </row>
    <row r="54" spans="1:13">
      <c r="A54" s="66">
        <v>45</v>
      </c>
      <c r="B54" s="130" t="s">
        <v>233</v>
      </c>
      <c r="C54" s="130">
        <v>180.75</v>
      </c>
      <c r="D54" s="131">
        <v>178.53333333333333</v>
      </c>
      <c r="E54" s="131">
        <v>175.51666666666665</v>
      </c>
      <c r="F54" s="131">
        <v>170.28333333333333</v>
      </c>
      <c r="G54" s="131">
        <v>167.26666666666665</v>
      </c>
      <c r="H54" s="131">
        <v>183.76666666666665</v>
      </c>
      <c r="I54" s="131">
        <v>186.78333333333336</v>
      </c>
      <c r="J54" s="131">
        <v>192.01666666666665</v>
      </c>
      <c r="K54" s="130">
        <v>181.55</v>
      </c>
      <c r="L54" s="130">
        <v>173.3</v>
      </c>
      <c r="M54" s="130">
        <v>17.675059999999998</v>
      </c>
    </row>
    <row r="55" spans="1:13">
      <c r="A55" s="66">
        <v>46</v>
      </c>
      <c r="B55" s="130" t="s">
        <v>674</v>
      </c>
      <c r="C55" s="130">
        <v>68.099999999999994</v>
      </c>
      <c r="D55" s="131">
        <v>68.283333333333331</v>
      </c>
      <c r="E55" s="131">
        <v>66.566666666666663</v>
      </c>
      <c r="F55" s="131">
        <v>65.033333333333331</v>
      </c>
      <c r="G55" s="131">
        <v>63.316666666666663</v>
      </c>
      <c r="H55" s="131">
        <v>69.816666666666663</v>
      </c>
      <c r="I55" s="131">
        <v>71.533333333333331</v>
      </c>
      <c r="J55" s="131">
        <v>73.066666666666663</v>
      </c>
      <c r="K55" s="130">
        <v>70</v>
      </c>
      <c r="L55" s="130">
        <v>66.75</v>
      </c>
      <c r="M55" s="130">
        <v>4.2029199999999998</v>
      </c>
    </row>
    <row r="56" spans="1:13">
      <c r="A56" s="66">
        <v>47</v>
      </c>
      <c r="B56" s="130" t="s">
        <v>55</v>
      </c>
      <c r="C56" s="130">
        <v>1246.95</v>
      </c>
      <c r="D56" s="131">
        <v>1237.8333333333333</v>
      </c>
      <c r="E56" s="131">
        <v>1196.7166666666665</v>
      </c>
      <c r="F56" s="131">
        <v>1146.4833333333331</v>
      </c>
      <c r="G56" s="131">
        <v>1105.3666666666663</v>
      </c>
      <c r="H56" s="131">
        <v>1288.0666666666666</v>
      </c>
      <c r="I56" s="131">
        <v>1329.1833333333334</v>
      </c>
      <c r="J56" s="131">
        <v>1379.4166666666667</v>
      </c>
      <c r="K56" s="130">
        <v>1278.95</v>
      </c>
      <c r="L56" s="130">
        <v>1187.5999999999999</v>
      </c>
      <c r="M56" s="130">
        <v>14.483219999999999</v>
      </c>
    </row>
    <row r="57" spans="1:13">
      <c r="A57" s="66">
        <v>48</v>
      </c>
      <c r="B57" s="130" t="s">
        <v>56</v>
      </c>
      <c r="C57" s="130">
        <v>1000.4</v>
      </c>
      <c r="D57" s="131">
        <v>994.63333333333321</v>
      </c>
      <c r="E57" s="131">
        <v>981.31666666666638</v>
      </c>
      <c r="F57" s="131">
        <v>962.23333333333312</v>
      </c>
      <c r="G57" s="131">
        <v>948.91666666666629</v>
      </c>
      <c r="H57" s="131">
        <v>1013.7166666666665</v>
      </c>
      <c r="I57" s="131">
        <v>1027.0333333333333</v>
      </c>
      <c r="J57" s="131">
        <v>1046.1166666666666</v>
      </c>
      <c r="K57" s="130">
        <v>1007.95</v>
      </c>
      <c r="L57" s="130">
        <v>975.55</v>
      </c>
      <c r="M57" s="130">
        <v>6.0352100000000002</v>
      </c>
    </row>
    <row r="58" spans="1:13">
      <c r="A58" s="66">
        <v>49</v>
      </c>
      <c r="B58" s="130" t="s">
        <v>689</v>
      </c>
      <c r="C58" s="130">
        <v>1273.5999999999999</v>
      </c>
      <c r="D58" s="131">
        <v>1258.4166666666667</v>
      </c>
      <c r="E58" s="131">
        <v>1226.4333333333334</v>
      </c>
      <c r="F58" s="131">
        <v>1179.2666666666667</v>
      </c>
      <c r="G58" s="131">
        <v>1147.2833333333333</v>
      </c>
      <c r="H58" s="131">
        <v>1305.5833333333335</v>
      </c>
      <c r="I58" s="131">
        <v>1337.5666666666666</v>
      </c>
      <c r="J58" s="131">
        <v>1384.7333333333336</v>
      </c>
      <c r="K58" s="130">
        <v>1290.4000000000001</v>
      </c>
      <c r="L58" s="130">
        <v>1211.25</v>
      </c>
      <c r="M58" s="130">
        <v>2.46584</v>
      </c>
    </row>
    <row r="59" spans="1:13">
      <c r="A59" s="66">
        <v>50</v>
      </c>
      <c r="B59" s="130" t="s">
        <v>57</v>
      </c>
      <c r="C59" s="130">
        <v>580.1</v>
      </c>
      <c r="D59" s="131">
        <v>577.80000000000007</v>
      </c>
      <c r="E59" s="131">
        <v>573.50000000000011</v>
      </c>
      <c r="F59" s="131">
        <v>566.90000000000009</v>
      </c>
      <c r="G59" s="131">
        <v>562.60000000000014</v>
      </c>
      <c r="H59" s="131">
        <v>584.40000000000009</v>
      </c>
      <c r="I59" s="131">
        <v>588.70000000000005</v>
      </c>
      <c r="J59" s="131">
        <v>595.30000000000007</v>
      </c>
      <c r="K59" s="130">
        <v>582.1</v>
      </c>
      <c r="L59" s="130">
        <v>571.20000000000005</v>
      </c>
      <c r="M59" s="130">
        <v>7.9701700000000004</v>
      </c>
    </row>
    <row r="60" spans="1:13">
      <c r="A60" s="66">
        <v>51</v>
      </c>
      <c r="B60" s="130" t="s">
        <v>58</v>
      </c>
      <c r="C60" s="130">
        <v>294.8</v>
      </c>
      <c r="D60" s="131">
        <v>291.93333333333334</v>
      </c>
      <c r="E60" s="131">
        <v>287.86666666666667</v>
      </c>
      <c r="F60" s="131">
        <v>280.93333333333334</v>
      </c>
      <c r="G60" s="131">
        <v>276.86666666666667</v>
      </c>
      <c r="H60" s="131">
        <v>298.86666666666667</v>
      </c>
      <c r="I60" s="131">
        <v>302.93333333333339</v>
      </c>
      <c r="J60" s="131">
        <v>309.86666666666667</v>
      </c>
      <c r="K60" s="130">
        <v>296</v>
      </c>
      <c r="L60" s="130">
        <v>285</v>
      </c>
      <c r="M60" s="130">
        <v>77.954650000000001</v>
      </c>
    </row>
    <row r="61" spans="1:13">
      <c r="A61" s="66">
        <v>52</v>
      </c>
      <c r="B61" s="130" t="s">
        <v>59</v>
      </c>
      <c r="C61" s="130">
        <v>1122.6500000000001</v>
      </c>
      <c r="D61" s="131">
        <v>1116.3666666666668</v>
      </c>
      <c r="E61" s="131">
        <v>1094.2833333333335</v>
      </c>
      <c r="F61" s="131">
        <v>1065.9166666666667</v>
      </c>
      <c r="G61" s="131">
        <v>1043.8333333333335</v>
      </c>
      <c r="H61" s="131">
        <v>1144.7333333333336</v>
      </c>
      <c r="I61" s="131">
        <v>1166.8166666666666</v>
      </c>
      <c r="J61" s="131">
        <v>1195.1833333333336</v>
      </c>
      <c r="K61" s="130">
        <v>1138.45</v>
      </c>
      <c r="L61" s="130">
        <v>1088</v>
      </c>
      <c r="M61" s="130">
        <v>10.5199</v>
      </c>
    </row>
    <row r="62" spans="1:13">
      <c r="A62" s="66">
        <v>53</v>
      </c>
      <c r="B62" s="130" t="s">
        <v>196</v>
      </c>
      <c r="C62" s="130">
        <v>1341.3</v>
      </c>
      <c r="D62" s="131">
        <v>1332.6666666666667</v>
      </c>
      <c r="E62" s="131">
        <v>1312.3333333333335</v>
      </c>
      <c r="F62" s="131">
        <v>1283.3666666666668</v>
      </c>
      <c r="G62" s="131">
        <v>1263.0333333333335</v>
      </c>
      <c r="H62" s="131">
        <v>1361.6333333333334</v>
      </c>
      <c r="I62" s="131">
        <v>1381.9666666666669</v>
      </c>
      <c r="J62" s="131">
        <v>1410.9333333333334</v>
      </c>
      <c r="K62" s="130">
        <v>1353</v>
      </c>
      <c r="L62" s="130">
        <v>1303.7</v>
      </c>
      <c r="M62" s="130">
        <v>2.5417200000000002</v>
      </c>
    </row>
    <row r="63" spans="1:13">
      <c r="A63" s="66">
        <v>54</v>
      </c>
      <c r="B63" s="130" t="s">
        <v>703</v>
      </c>
      <c r="C63" s="130">
        <v>551.79999999999995</v>
      </c>
      <c r="D63" s="131">
        <v>542.6</v>
      </c>
      <c r="E63" s="131">
        <v>530.20000000000005</v>
      </c>
      <c r="F63" s="131">
        <v>508.6</v>
      </c>
      <c r="G63" s="131">
        <v>496.20000000000005</v>
      </c>
      <c r="H63" s="131">
        <v>564.20000000000005</v>
      </c>
      <c r="I63" s="131">
        <v>576.59999999999991</v>
      </c>
      <c r="J63" s="131">
        <v>598.20000000000005</v>
      </c>
      <c r="K63" s="130">
        <v>555</v>
      </c>
      <c r="L63" s="130">
        <v>521</v>
      </c>
      <c r="M63" s="130">
        <v>2.5920100000000001</v>
      </c>
    </row>
    <row r="64" spans="1:13">
      <c r="A64" s="66">
        <v>55</v>
      </c>
      <c r="B64" s="130" t="s">
        <v>194</v>
      </c>
      <c r="C64" s="130">
        <v>1958.35</v>
      </c>
      <c r="D64" s="131">
        <v>1951.3500000000001</v>
      </c>
      <c r="E64" s="131">
        <v>1927.0000000000002</v>
      </c>
      <c r="F64" s="131">
        <v>1895.65</v>
      </c>
      <c r="G64" s="131">
        <v>1871.3000000000002</v>
      </c>
      <c r="H64" s="131">
        <v>1982.7000000000003</v>
      </c>
      <c r="I64" s="131">
        <v>2007.0500000000002</v>
      </c>
      <c r="J64" s="131">
        <v>2038.4000000000003</v>
      </c>
      <c r="K64" s="130">
        <v>1975.7</v>
      </c>
      <c r="L64" s="130">
        <v>1920</v>
      </c>
      <c r="M64" s="130">
        <v>0.21149999999999999</v>
      </c>
    </row>
    <row r="65" spans="1:13">
      <c r="A65" s="66">
        <v>56</v>
      </c>
      <c r="B65" s="130" t="s">
        <v>715</v>
      </c>
      <c r="C65" s="130">
        <v>254.35</v>
      </c>
      <c r="D65" s="131">
        <v>249.11666666666665</v>
      </c>
      <c r="E65" s="131">
        <v>238.5333333333333</v>
      </c>
      <c r="F65" s="131">
        <v>222.71666666666667</v>
      </c>
      <c r="G65" s="131">
        <v>212.13333333333333</v>
      </c>
      <c r="H65" s="131">
        <v>264.93333333333328</v>
      </c>
      <c r="I65" s="131">
        <v>275.51666666666659</v>
      </c>
      <c r="J65" s="131">
        <v>291.33333333333326</v>
      </c>
      <c r="K65" s="130">
        <v>259.7</v>
      </c>
      <c r="L65" s="130">
        <v>233.3</v>
      </c>
      <c r="M65" s="130">
        <v>8.0791900000000005</v>
      </c>
    </row>
    <row r="66" spans="1:13">
      <c r="A66" s="66">
        <v>57</v>
      </c>
      <c r="B66" s="130" t="s">
        <v>354</v>
      </c>
      <c r="C66" s="130">
        <v>807</v>
      </c>
      <c r="D66" s="131">
        <v>806.05000000000007</v>
      </c>
      <c r="E66" s="131">
        <v>788.40000000000009</v>
      </c>
      <c r="F66" s="131">
        <v>769.80000000000007</v>
      </c>
      <c r="G66" s="131">
        <v>752.15000000000009</v>
      </c>
      <c r="H66" s="131">
        <v>824.65000000000009</v>
      </c>
      <c r="I66" s="131">
        <v>842.3</v>
      </c>
      <c r="J66" s="131">
        <v>860.90000000000009</v>
      </c>
      <c r="K66" s="130">
        <v>823.7</v>
      </c>
      <c r="L66" s="130">
        <v>787.45</v>
      </c>
      <c r="M66" s="130">
        <v>8.2146899999999992</v>
      </c>
    </row>
    <row r="67" spans="1:13">
      <c r="A67" s="66">
        <v>58</v>
      </c>
      <c r="B67" s="130" t="s">
        <v>60</v>
      </c>
      <c r="C67" s="130">
        <v>339.1</v>
      </c>
      <c r="D67" s="131">
        <v>341.73333333333335</v>
      </c>
      <c r="E67" s="131">
        <v>334.4666666666667</v>
      </c>
      <c r="F67" s="131">
        <v>329.83333333333337</v>
      </c>
      <c r="G67" s="131">
        <v>322.56666666666672</v>
      </c>
      <c r="H67" s="131">
        <v>346.36666666666667</v>
      </c>
      <c r="I67" s="131">
        <v>353.63333333333333</v>
      </c>
      <c r="J67" s="131">
        <v>358.26666666666665</v>
      </c>
      <c r="K67" s="130">
        <v>349</v>
      </c>
      <c r="L67" s="130">
        <v>337.1</v>
      </c>
      <c r="M67" s="130">
        <v>12.70434</v>
      </c>
    </row>
    <row r="68" spans="1:13">
      <c r="A68" s="66">
        <v>59</v>
      </c>
      <c r="B68" s="130" t="s">
        <v>728</v>
      </c>
      <c r="C68" s="130">
        <v>2731.45</v>
      </c>
      <c r="D68" s="131">
        <v>2740.5</v>
      </c>
      <c r="E68" s="131">
        <v>2681.6</v>
      </c>
      <c r="F68" s="131">
        <v>2631.75</v>
      </c>
      <c r="G68" s="131">
        <v>2572.85</v>
      </c>
      <c r="H68" s="131">
        <v>2790.35</v>
      </c>
      <c r="I68" s="131">
        <v>2849.2499999999995</v>
      </c>
      <c r="J68" s="131">
        <v>2899.1</v>
      </c>
      <c r="K68" s="130">
        <v>2799.4</v>
      </c>
      <c r="L68" s="130">
        <v>2690.65</v>
      </c>
      <c r="M68" s="130">
        <v>1.18574</v>
      </c>
    </row>
    <row r="69" spans="1:13">
      <c r="A69" s="66">
        <v>60</v>
      </c>
      <c r="B69" s="130" t="s">
        <v>234</v>
      </c>
      <c r="C69" s="130">
        <v>509.8</v>
      </c>
      <c r="D69" s="131">
        <v>505.43333333333334</v>
      </c>
      <c r="E69" s="131">
        <v>486.36666666666667</v>
      </c>
      <c r="F69" s="131">
        <v>462.93333333333334</v>
      </c>
      <c r="G69" s="131">
        <v>443.86666666666667</v>
      </c>
      <c r="H69" s="131">
        <v>528.86666666666667</v>
      </c>
      <c r="I69" s="131">
        <v>547.93333333333339</v>
      </c>
      <c r="J69" s="131">
        <v>571.36666666666667</v>
      </c>
      <c r="K69" s="130">
        <v>524.5</v>
      </c>
      <c r="L69" s="130">
        <v>482</v>
      </c>
      <c r="M69" s="130">
        <v>71.547799999999995</v>
      </c>
    </row>
    <row r="70" spans="1:13">
      <c r="A70" s="66">
        <v>61</v>
      </c>
      <c r="B70" s="130" t="s">
        <v>61</v>
      </c>
      <c r="C70" s="130">
        <v>75</v>
      </c>
      <c r="D70" s="131">
        <v>73.616666666666674</v>
      </c>
      <c r="E70" s="131">
        <v>71.433333333333351</v>
      </c>
      <c r="F70" s="131">
        <v>67.866666666666674</v>
      </c>
      <c r="G70" s="131">
        <v>65.683333333333351</v>
      </c>
      <c r="H70" s="131">
        <v>77.183333333333351</v>
      </c>
      <c r="I70" s="131">
        <v>79.366666666666688</v>
      </c>
      <c r="J70" s="131">
        <v>82.933333333333351</v>
      </c>
      <c r="K70" s="130">
        <v>75.8</v>
      </c>
      <c r="L70" s="130">
        <v>70.05</v>
      </c>
      <c r="M70" s="130">
        <v>60.335999999999999</v>
      </c>
    </row>
    <row r="71" spans="1:13">
      <c r="A71" s="66">
        <v>62</v>
      </c>
      <c r="B71" s="130" t="s">
        <v>62</v>
      </c>
      <c r="C71" s="130">
        <v>1034.6500000000001</v>
      </c>
      <c r="D71" s="131">
        <v>1027.75</v>
      </c>
      <c r="E71" s="131">
        <v>1006.9000000000001</v>
      </c>
      <c r="F71" s="131">
        <v>979.15000000000009</v>
      </c>
      <c r="G71" s="131">
        <v>958.30000000000018</v>
      </c>
      <c r="H71" s="131">
        <v>1055.5</v>
      </c>
      <c r="I71" s="131">
        <v>1076.3499999999999</v>
      </c>
      <c r="J71" s="131">
        <v>1104.0999999999999</v>
      </c>
      <c r="K71" s="130">
        <v>1048.5999999999999</v>
      </c>
      <c r="L71" s="130">
        <v>1000</v>
      </c>
      <c r="M71" s="130">
        <v>5.4569299999999998</v>
      </c>
    </row>
    <row r="72" spans="1:13">
      <c r="A72" s="66">
        <v>63</v>
      </c>
      <c r="B72" s="130" t="s">
        <v>63</v>
      </c>
      <c r="C72" s="130">
        <v>228.3</v>
      </c>
      <c r="D72" s="131">
        <v>224.63333333333333</v>
      </c>
      <c r="E72" s="131">
        <v>217.66666666666666</v>
      </c>
      <c r="F72" s="131">
        <v>207.03333333333333</v>
      </c>
      <c r="G72" s="131">
        <v>200.06666666666666</v>
      </c>
      <c r="H72" s="131">
        <v>235.26666666666665</v>
      </c>
      <c r="I72" s="131">
        <v>242.23333333333335</v>
      </c>
      <c r="J72" s="131">
        <v>252.86666666666665</v>
      </c>
      <c r="K72" s="130">
        <v>231.6</v>
      </c>
      <c r="L72" s="130">
        <v>214</v>
      </c>
      <c r="M72" s="130">
        <v>103.72280000000001</v>
      </c>
    </row>
    <row r="73" spans="1:13">
      <c r="A73" s="66">
        <v>64</v>
      </c>
      <c r="B73" s="130" t="s">
        <v>64</v>
      </c>
      <c r="C73" s="130">
        <v>2116.5</v>
      </c>
      <c r="D73" s="131">
        <v>2114.7166666666667</v>
      </c>
      <c r="E73" s="131">
        <v>2090.4333333333334</v>
      </c>
      <c r="F73" s="131">
        <v>2064.3666666666668</v>
      </c>
      <c r="G73" s="131">
        <v>2040.0833333333335</v>
      </c>
      <c r="H73" s="131">
        <v>2140.7833333333333</v>
      </c>
      <c r="I73" s="131">
        <v>2165.0666666666671</v>
      </c>
      <c r="J73" s="131">
        <v>2191.1333333333332</v>
      </c>
      <c r="K73" s="130">
        <v>2139</v>
      </c>
      <c r="L73" s="130">
        <v>2088.65</v>
      </c>
      <c r="M73" s="130">
        <v>6.0363800000000003</v>
      </c>
    </row>
    <row r="74" spans="1:13">
      <c r="A74" s="66">
        <v>65</v>
      </c>
      <c r="B74" s="130" t="s">
        <v>787</v>
      </c>
      <c r="C74" s="130">
        <v>249.1</v>
      </c>
      <c r="D74" s="131">
        <v>250.83333333333334</v>
      </c>
      <c r="E74" s="131">
        <v>244.31666666666666</v>
      </c>
      <c r="F74" s="131">
        <v>239.53333333333333</v>
      </c>
      <c r="G74" s="131">
        <v>233.01666666666665</v>
      </c>
      <c r="H74" s="131">
        <v>255.61666666666667</v>
      </c>
      <c r="I74" s="131">
        <v>262.13333333333338</v>
      </c>
      <c r="J74" s="131">
        <v>266.91666666666669</v>
      </c>
      <c r="K74" s="130">
        <v>257.35000000000002</v>
      </c>
      <c r="L74" s="130">
        <v>246.05</v>
      </c>
      <c r="M74" s="130">
        <v>43.157260000000001</v>
      </c>
    </row>
    <row r="75" spans="1:13">
      <c r="A75" s="66">
        <v>66</v>
      </c>
      <c r="B75" s="130" t="s">
        <v>65</v>
      </c>
      <c r="C75" s="130">
        <v>27537.95</v>
      </c>
      <c r="D75" s="131">
        <v>27545.649999999998</v>
      </c>
      <c r="E75" s="131">
        <v>27292.299999999996</v>
      </c>
      <c r="F75" s="131">
        <v>27046.649999999998</v>
      </c>
      <c r="G75" s="131">
        <v>26793.299999999996</v>
      </c>
      <c r="H75" s="131">
        <v>27791.299999999996</v>
      </c>
      <c r="I75" s="131">
        <v>28044.649999999994</v>
      </c>
      <c r="J75" s="131">
        <v>28290.299999999996</v>
      </c>
      <c r="K75" s="130">
        <v>27799</v>
      </c>
      <c r="L75" s="130">
        <v>27300</v>
      </c>
      <c r="M75" s="130">
        <v>0.48682999999999998</v>
      </c>
    </row>
    <row r="76" spans="1:13">
      <c r="A76" s="66">
        <v>67</v>
      </c>
      <c r="B76" s="130" t="s">
        <v>197</v>
      </c>
      <c r="C76" s="130">
        <v>1092.4000000000001</v>
      </c>
      <c r="D76" s="131">
        <v>1080.8833333333334</v>
      </c>
      <c r="E76" s="131">
        <v>1048.6166666666668</v>
      </c>
      <c r="F76" s="131">
        <v>1004.8333333333333</v>
      </c>
      <c r="G76" s="131">
        <v>972.56666666666661</v>
      </c>
      <c r="H76" s="131">
        <v>1124.666666666667</v>
      </c>
      <c r="I76" s="131">
        <v>1156.9333333333338</v>
      </c>
      <c r="J76" s="131">
        <v>1200.7166666666672</v>
      </c>
      <c r="K76" s="130">
        <v>1113.1500000000001</v>
      </c>
      <c r="L76" s="130">
        <v>1037.0999999999999</v>
      </c>
      <c r="M76" s="130">
        <v>2.9136199999999999</v>
      </c>
    </row>
    <row r="77" spans="1:13">
      <c r="A77" s="66">
        <v>68</v>
      </c>
      <c r="B77" s="130" t="s">
        <v>2299</v>
      </c>
      <c r="C77" s="130">
        <v>1156.55</v>
      </c>
      <c r="D77" s="131">
        <v>1133.8666666666668</v>
      </c>
      <c r="E77" s="131">
        <v>1102.7333333333336</v>
      </c>
      <c r="F77" s="131">
        <v>1048.9166666666667</v>
      </c>
      <c r="G77" s="131">
        <v>1017.7833333333335</v>
      </c>
      <c r="H77" s="131">
        <v>1187.6833333333336</v>
      </c>
      <c r="I77" s="131">
        <v>1218.8166666666668</v>
      </c>
      <c r="J77" s="131">
        <v>1272.6333333333337</v>
      </c>
      <c r="K77" s="130">
        <v>1165</v>
      </c>
      <c r="L77" s="130">
        <v>1080.05</v>
      </c>
      <c r="M77" s="130">
        <v>1.0440199999999999</v>
      </c>
    </row>
    <row r="78" spans="1:13">
      <c r="A78" s="66">
        <v>69</v>
      </c>
      <c r="B78" s="130" t="s">
        <v>66</v>
      </c>
      <c r="C78" s="130">
        <v>166.4</v>
      </c>
      <c r="D78" s="131">
        <v>164.70000000000002</v>
      </c>
      <c r="E78" s="131">
        <v>160.70000000000005</v>
      </c>
      <c r="F78" s="131">
        <v>155.00000000000003</v>
      </c>
      <c r="G78" s="131">
        <v>151.00000000000006</v>
      </c>
      <c r="H78" s="131">
        <v>170.40000000000003</v>
      </c>
      <c r="I78" s="131">
        <v>174.39999999999998</v>
      </c>
      <c r="J78" s="131">
        <v>180.10000000000002</v>
      </c>
      <c r="K78" s="130">
        <v>168.7</v>
      </c>
      <c r="L78" s="130">
        <v>159</v>
      </c>
      <c r="M78" s="130">
        <v>31.859719999999999</v>
      </c>
    </row>
    <row r="79" spans="1:13">
      <c r="A79" s="66">
        <v>70</v>
      </c>
      <c r="B79" s="130" t="s">
        <v>67</v>
      </c>
      <c r="C79" s="130">
        <v>204.85</v>
      </c>
      <c r="D79" s="131">
        <v>204.70000000000002</v>
      </c>
      <c r="E79" s="131">
        <v>201.25000000000003</v>
      </c>
      <c r="F79" s="131">
        <v>197.65</v>
      </c>
      <c r="G79" s="131">
        <v>194.20000000000002</v>
      </c>
      <c r="H79" s="131">
        <v>208.30000000000004</v>
      </c>
      <c r="I79" s="131">
        <v>211.75000000000003</v>
      </c>
      <c r="J79" s="131">
        <v>215.35000000000005</v>
      </c>
      <c r="K79" s="130">
        <v>208.15</v>
      </c>
      <c r="L79" s="130">
        <v>201.1</v>
      </c>
      <c r="M79" s="130">
        <v>25.728850000000001</v>
      </c>
    </row>
    <row r="80" spans="1:13">
      <c r="A80" s="66">
        <v>71</v>
      </c>
      <c r="B80" s="130" t="s">
        <v>68</v>
      </c>
      <c r="C80" s="130">
        <v>94.2</v>
      </c>
      <c r="D80" s="131">
        <v>92.666666666666671</v>
      </c>
      <c r="E80" s="131">
        <v>90.683333333333337</v>
      </c>
      <c r="F80" s="131">
        <v>87.166666666666671</v>
      </c>
      <c r="G80" s="131">
        <v>85.183333333333337</v>
      </c>
      <c r="H80" s="131">
        <v>96.183333333333337</v>
      </c>
      <c r="I80" s="131">
        <v>98.166666666666657</v>
      </c>
      <c r="J80" s="131">
        <v>101.68333333333334</v>
      </c>
      <c r="K80" s="130">
        <v>94.65</v>
      </c>
      <c r="L80" s="130">
        <v>89.15</v>
      </c>
      <c r="M80" s="130">
        <v>87.13749</v>
      </c>
    </row>
    <row r="81" spans="1:13">
      <c r="A81" s="66">
        <v>72</v>
      </c>
      <c r="B81" s="130" t="s">
        <v>858</v>
      </c>
      <c r="C81" s="130">
        <v>118.45</v>
      </c>
      <c r="D81" s="131">
        <v>120.21666666666665</v>
      </c>
      <c r="E81" s="131">
        <v>115.43333333333331</v>
      </c>
      <c r="F81" s="131">
        <v>112.41666666666666</v>
      </c>
      <c r="G81" s="131">
        <v>107.63333333333331</v>
      </c>
      <c r="H81" s="131">
        <v>123.23333333333331</v>
      </c>
      <c r="I81" s="131">
        <v>128.01666666666665</v>
      </c>
      <c r="J81" s="131">
        <v>131.0333333333333</v>
      </c>
      <c r="K81" s="130">
        <v>125</v>
      </c>
      <c r="L81" s="130">
        <v>117.2</v>
      </c>
      <c r="M81" s="130">
        <v>175.84182000000001</v>
      </c>
    </row>
    <row r="82" spans="1:13">
      <c r="A82" s="66">
        <v>73</v>
      </c>
      <c r="B82" s="130" t="s">
        <v>69</v>
      </c>
      <c r="C82" s="130">
        <v>462.35</v>
      </c>
      <c r="D82" s="131">
        <v>462.55</v>
      </c>
      <c r="E82" s="131">
        <v>453.1</v>
      </c>
      <c r="F82" s="131">
        <v>443.85</v>
      </c>
      <c r="G82" s="131">
        <v>434.40000000000003</v>
      </c>
      <c r="H82" s="131">
        <v>471.8</v>
      </c>
      <c r="I82" s="131">
        <v>481.24999999999994</v>
      </c>
      <c r="J82" s="131">
        <v>490.5</v>
      </c>
      <c r="K82" s="130">
        <v>472</v>
      </c>
      <c r="L82" s="130">
        <v>453.3</v>
      </c>
      <c r="M82" s="130">
        <v>32.775799999999997</v>
      </c>
    </row>
    <row r="83" spans="1:13">
      <c r="A83" s="66">
        <v>74</v>
      </c>
      <c r="B83" s="130" t="s">
        <v>905</v>
      </c>
      <c r="C83" s="130">
        <v>2479</v>
      </c>
      <c r="D83" s="131">
        <v>2464.4333333333334</v>
      </c>
      <c r="E83" s="131">
        <v>2427.8666666666668</v>
      </c>
      <c r="F83" s="131">
        <v>2376.7333333333336</v>
      </c>
      <c r="G83" s="131">
        <v>2340.166666666667</v>
      </c>
      <c r="H83" s="131">
        <v>2515.5666666666666</v>
      </c>
      <c r="I83" s="131">
        <v>2552.1333333333332</v>
      </c>
      <c r="J83" s="131">
        <v>2603.2666666666664</v>
      </c>
      <c r="K83" s="130">
        <v>2501</v>
      </c>
      <c r="L83" s="130">
        <v>2413.3000000000002</v>
      </c>
      <c r="M83" s="130">
        <v>0.14091000000000001</v>
      </c>
    </row>
    <row r="84" spans="1:13">
      <c r="A84" s="66">
        <v>75</v>
      </c>
      <c r="B84" s="130" t="s">
        <v>70</v>
      </c>
      <c r="C84" s="130">
        <v>591.54999999999995</v>
      </c>
      <c r="D84" s="131">
        <v>588.36666666666667</v>
      </c>
      <c r="E84" s="131">
        <v>580.83333333333337</v>
      </c>
      <c r="F84" s="131">
        <v>570.11666666666667</v>
      </c>
      <c r="G84" s="131">
        <v>562.58333333333337</v>
      </c>
      <c r="H84" s="131">
        <v>599.08333333333337</v>
      </c>
      <c r="I84" s="131">
        <v>606.61666666666667</v>
      </c>
      <c r="J84" s="131">
        <v>617.33333333333337</v>
      </c>
      <c r="K84" s="130">
        <v>595.9</v>
      </c>
      <c r="L84" s="130">
        <v>577.65</v>
      </c>
      <c r="M84" s="130">
        <v>3.9289299999999998</v>
      </c>
    </row>
    <row r="85" spans="1:13">
      <c r="A85" s="66">
        <v>76</v>
      </c>
      <c r="B85" s="130" t="s">
        <v>71</v>
      </c>
      <c r="C85" s="130">
        <v>20.149999999999999</v>
      </c>
      <c r="D85" s="131">
        <v>19.566666666666666</v>
      </c>
      <c r="E85" s="131">
        <v>18.733333333333334</v>
      </c>
      <c r="F85" s="131">
        <v>17.316666666666666</v>
      </c>
      <c r="G85" s="131">
        <v>16.483333333333334</v>
      </c>
      <c r="H85" s="131">
        <v>20.983333333333334</v>
      </c>
      <c r="I85" s="131">
        <v>21.81666666666667</v>
      </c>
      <c r="J85" s="131">
        <v>23.233333333333334</v>
      </c>
      <c r="K85" s="130">
        <v>20.399999999999999</v>
      </c>
      <c r="L85" s="130">
        <v>18.149999999999999</v>
      </c>
      <c r="M85" s="130">
        <v>855.08428000000004</v>
      </c>
    </row>
    <row r="86" spans="1:13">
      <c r="A86" s="66">
        <v>77</v>
      </c>
      <c r="B86" s="130" t="s">
        <v>350</v>
      </c>
      <c r="C86" s="130">
        <v>1039</v>
      </c>
      <c r="D86" s="131">
        <v>1035.0666666666666</v>
      </c>
      <c r="E86" s="131">
        <v>1026.1333333333332</v>
      </c>
      <c r="F86" s="131">
        <v>1013.2666666666667</v>
      </c>
      <c r="G86" s="131">
        <v>1004.3333333333333</v>
      </c>
      <c r="H86" s="131">
        <v>1047.9333333333332</v>
      </c>
      <c r="I86" s="131">
        <v>1056.8666666666666</v>
      </c>
      <c r="J86" s="131">
        <v>1069.7333333333331</v>
      </c>
      <c r="K86" s="130">
        <v>1044</v>
      </c>
      <c r="L86" s="130">
        <v>1022.2</v>
      </c>
      <c r="M86" s="130">
        <v>3.0712600000000001</v>
      </c>
    </row>
    <row r="87" spans="1:13">
      <c r="A87" s="66">
        <v>78</v>
      </c>
      <c r="B87" s="130" t="s">
        <v>72</v>
      </c>
      <c r="C87" s="130">
        <v>557</v>
      </c>
      <c r="D87" s="131">
        <v>562.85</v>
      </c>
      <c r="E87" s="131">
        <v>545.70000000000005</v>
      </c>
      <c r="F87" s="131">
        <v>534.4</v>
      </c>
      <c r="G87" s="131">
        <v>517.25</v>
      </c>
      <c r="H87" s="131">
        <v>574.15000000000009</v>
      </c>
      <c r="I87" s="131">
        <v>591.29999999999995</v>
      </c>
      <c r="J87" s="131">
        <v>602.60000000000014</v>
      </c>
      <c r="K87" s="130">
        <v>580</v>
      </c>
      <c r="L87" s="130">
        <v>551.54999999999995</v>
      </c>
      <c r="M87" s="130">
        <v>6.2523900000000001</v>
      </c>
    </row>
    <row r="88" spans="1:13">
      <c r="A88" s="66">
        <v>79</v>
      </c>
      <c r="B88" s="130" t="s">
        <v>318</v>
      </c>
      <c r="C88" s="130">
        <v>138.25</v>
      </c>
      <c r="D88" s="131">
        <v>138.36666666666667</v>
      </c>
      <c r="E88" s="131">
        <v>136.73333333333335</v>
      </c>
      <c r="F88" s="131">
        <v>135.21666666666667</v>
      </c>
      <c r="G88" s="131">
        <v>133.58333333333334</v>
      </c>
      <c r="H88" s="131">
        <v>139.88333333333335</v>
      </c>
      <c r="I88" s="131">
        <v>141.51666666666668</v>
      </c>
      <c r="J88" s="131">
        <v>143.03333333333336</v>
      </c>
      <c r="K88" s="130">
        <v>140</v>
      </c>
      <c r="L88" s="130">
        <v>136.85</v>
      </c>
      <c r="M88" s="130">
        <v>9.77088</v>
      </c>
    </row>
    <row r="89" spans="1:13">
      <c r="A89" s="66">
        <v>80</v>
      </c>
      <c r="B89" s="130" t="s">
        <v>73</v>
      </c>
      <c r="C89" s="130">
        <v>1098.05</v>
      </c>
      <c r="D89" s="131">
        <v>1100.25</v>
      </c>
      <c r="E89" s="131">
        <v>1076.2</v>
      </c>
      <c r="F89" s="131">
        <v>1054.3500000000001</v>
      </c>
      <c r="G89" s="131">
        <v>1030.3000000000002</v>
      </c>
      <c r="H89" s="131">
        <v>1122.0999999999999</v>
      </c>
      <c r="I89" s="131">
        <v>1146.1500000000001</v>
      </c>
      <c r="J89" s="131">
        <v>1167.9999999999998</v>
      </c>
      <c r="K89" s="130">
        <v>1124.3</v>
      </c>
      <c r="L89" s="130">
        <v>1078.4000000000001</v>
      </c>
      <c r="M89" s="130">
        <v>11.978579999999999</v>
      </c>
    </row>
    <row r="90" spans="1:13">
      <c r="A90" s="66">
        <v>81</v>
      </c>
      <c r="B90" s="130" t="s">
        <v>944</v>
      </c>
      <c r="C90" s="130">
        <v>545.25</v>
      </c>
      <c r="D90" s="131">
        <v>548.25</v>
      </c>
      <c r="E90" s="131">
        <v>534.65</v>
      </c>
      <c r="F90" s="131">
        <v>524.04999999999995</v>
      </c>
      <c r="G90" s="131">
        <v>510.44999999999993</v>
      </c>
      <c r="H90" s="131">
        <v>558.85</v>
      </c>
      <c r="I90" s="131">
        <v>572.44999999999993</v>
      </c>
      <c r="J90" s="131">
        <v>583.05000000000007</v>
      </c>
      <c r="K90" s="130">
        <v>561.85</v>
      </c>
      <c r="L90" s="130">
        <v>537.65</v>
      </c>
      <c r="M90" s="130">
        <v>3.6332200000000001</v>
      </c>
    </row>
    <row r="91" spans="1:13">
      <c r="A91" s="66">
        <v>82</v>
      </c>
      <c r="B91" s="130" t="s">
        <v>182</v>
      </c>
      <c r="C91" s="130">
        <v>6521.95</v>
      </c>
      <c r="D91" s="131">
        <v>6507.3166666666666</v>
      </c>
      <c r="E91" s="131">
        <v>6464.6333333333332</v>
      </c>
      <c r="F91" s="131">
        <v>6407.3166666666666</v>
      </c>
      <c r="G91" s="131">
        <v>6364.6333333333332</v>
      </c>
      <c r="H91" s="131">
        <v>6564.6333333333332</v>
      </c>
      <c r="I91" s="131">
        <v>6607.3166666666657</v>
      </c>
      <c r="J91" s="131">
        <v>6664.6333333333332</v>
      </c>
      <c r="K91" s="130">
        <v>6550</v>
      </c>
      <c r="L91" s="130">
        <v>6450</v>
      </c>
      <c r="M91" s="130">
        <v>6.8099999999999994E-2</v>
      </c>
    </row>
    <row r="92" spans="1:13">
      <c r="A92" s="66">
        <v>83</v>
      </c>
      <c r="B92" s="130" t="s">
        <v>199</v>
      </c>
      <c r="C92" s="130">
        <v>189.45</v>
      </c>
      <c r="D92" s="131">
        <v>190.26666666666665</v>
      </c>
      <c r="E92" s="131">
        <v>184.18333333333331</v>
      </c>
      <c r="F92" s="131">
        <v>178.91666666666666</v>
      </c>
      <c r="G92" s="131">
        <v>172.83333333333331</v>
      </c>
      <c r="H92" s="131">
        <v>195.5333333333333</v>
      </c>
      <c r="I92" s="131">
        <v>201.61666666666667</v>
      </c>
      <c r="J92" s="131">
        <v>206.8833333333333</v>
      </c>
      <c r="K92" s="130">
        <v>196.35</v>
      </c>
      <c r="L92" s="130">
        <v>185</v>
      </c>
      <c r="M92" s="130">
        <v>10.961639999999999</v>
      </c>
    </row>
    <row r="93" spans="1:13">
      <c r="A93" s="66">
        <v>84</v>
      </c>
      <c r="B93" s="130" t="s">
        <v>74</v>
      </c>
      <c r="C93" s="130">
        <v>499.05</v>
      </c>
      <c r="D93" s="131">
        <v>502.79999999999995</v>
      </c>
      <c r="E93" s="131">
        <v>489.79999999999995</v>
      </c>
      <c r="F93" s="131">
        <v>480.55</v>
      </c>
      <c r="G93" s="131">
        <v>467.55</v>
      </c>
      <c r="H93" s="131">
        <v>512.04999999999995</v>
      </c>
      <c r="I93" s="131">
        <v>525.04999999999995</v>
      </c>
      <c r="J93" s="131">
        <v>534.29999999999984</v>
      </c>
      <c r="K93" s="130">
        <v>515.79999999999995</v>
      </c>
      <c r="L93" s="130">
        <v>493.55</v>
      </c>
      <c r="M93" s="130">
        <v>15.43999</v>
      </c>
    </row>
    <row r="94" spans="1:13">
      <c r="A94" s="66">
        <v>85</v>
      </c>
      <c r="B94" s="130" t="s">
        <v>75</v>
      </c>
      <c r="C94" s="130">
        <v>993.15</v>
      </c>
      <c r="D94" s="131">
        <v>991.65</v>
      </c>
      <c r="E94" s="131">
        <v>981.5</v>
      </c>
      <c r="F94" s="131">
        <v>969.85</v>
      </c>
      <c r="G94" s="131">
        <v>959.7</v>
      </c>
      <c r="H94" s="131">
        <v>1003.3</v>
      </c>
      <c r="I94" s="131">
        <v>1013.4499999999998</v>
      </c>
      <c r="J94" s="131">
        <v>1025.0999999999999</v>
      </c>
      <c r="K94" s="130">
        <v>1001.8</v>
      </c>
      <c r="L94" s="130">
        <v>980</v>
      </c>
      <c r="M94" s="130">
        <v>10.887890000000001</v>
      </c>
    </row>
    <row r="95" spans="1:13">
      <c r="A95" s="66">
        <v>86</v>
      </c>
      <c r="B95" s="130" t="s">
        <v>76</v>
      </c>
      <c r="C95" s="130">
        <v>1823.35</v>
      </c>
      <c r="D95" s="131">
        <v>1840.3833333333332</v>
      </c>
      <c r="E95" s="131">
        <v>1794.7666666666664</v>
      </c>
      <c r="F95" s="131">
        <v>1766.1833333333332</v>
      </c>
      <c r="G95" s="131">
        <v>1720.5666666666664</v>
      </c>
      <c r="H95" s="131">
        <v>1868.9666666666665</v>
      </c>
      <c r="I95" s="131">
        <v>1914.5833333333333</v>
      </c>
      <c r="J95" s="131">
        <v>1943.1666666666665</v>
      </c>
      <c r="K95" s="130">
        <v>1886</v>
      </c>
      <c r="L95" s="130">
        <v>1811.8</v>
      </c>
      <c r="M95" s="130">
        <v>60.82208</v>
      </c>
    </row>
    <row r="96" spans="1:13">
      <c r="A96" s="66">
        <v>87</v>
      </c>
      <c r="B96" s="130" t="s">
        <v>77</v>
      </c>
      <c r="C96" s="130">
        <v>1913.85</v>
      </c>
      <c r="D96" s="131">
        <v>1918.3166666666666</v>
      </c>
      <c r="E96" s="131">
        <v>1901.3833333333332</v>
      </c>
      <c r="F96" s="131">
        <v>1888.9166666666665</v>
      </c>
      <c r="G96" s="131">
        <v>1871.9833333333331</v>
      </c>
      <c r="H96" s="131">
        <v>1930.7833333333333</v>
      </c>
      <c r="I96" s="131">
        <v>1947.7166666666667</v>
      </c>
      <c r="J96" s="131">
        <v>1960.1833333333334</v>
      </c>
      <c r="K96" s="130">
        <v>1935.25</v>
      </c>
      <c r="L96" s="130">
        <v>1905.85</v>
      </c>
      <c r="M96" s="130">
        <v>19.816960000000002</v>
      </c>
    </row>
    <row r="97" spans="1:13">
      <c r="A97" s="66">
        <v>88</v>
      </c>
      <c r="B97" s="130" t="s">
        <v>79</v>
      </c>
      <c r="C97" s="130">
        <v>3636.4</v>
      </c>
      <c r="D97" s="131">
        <v>3616.35</v>
      </c>
      <c r="E97" s="131">
        <v>3570.1</v>
      </c>
      <c r="F97" s="131">
        <v>3503.8</v>
      </c>
      <c r="G97" s="131">
        <v>3457.55</v>
      </c>
      <c r="H97" s="131">
        <v>3682.6499999999996</v>
      </c>
      <c r="I97" s="131">
        <v>3728.8999999999996</v>
      </c>
      <c r="J97" s="131">
        <v>3795.1999999999994</v>
      </c>
      <c r="K97" s="130">
        <v>3662.6</v>
      </c>
      <c r="L97" s="130">
        <v>3550.05</v>
      </c>
      <c r="M97" s="130">
        <v>3.1915</v>
      </c>
    </row>
    <row r="98" spans="1:13">
      <c r="A98" s="66">
        <v>89</v>
      </c>
      <c r="B98" s="130" t="s">
        <v>80</v>
      </c>
      <c r="C98" s="130">
        <v>370.8</v>
      </c>
      <c r="D98" s="131">
        <v>368.63333333333338</v>
      </c>
      <c r="E98" s="131">
        <v>362.26666666666677</v>
      </c>
      <c r="F98" s="131">
        <v>353.73333333333341</v>
      </c>
      <c r="G98" s="131">
        <v>347.36666666666679</v>
      </c>
      <c r="H98" s="131">
        <v>377.16666666666674</v>
      </c>
      <c r="I98" s="131">
        <v>383.53333333333342</v>
      </c>
      <c r="J98" s="131">
        <v>392.06666666666672</v>
      </c>
      <c r="K98" s="130">
        <v>375</v>
      </c>
      <c r="L98" s="130">
        <v>360.1</v>
      </c>
      <c r="M98" s="130">
        <v>5.5082599999999999</v>
      </c>
    </row>
    <row r="99" spans="1:13">
      <c r="A99" s="66">
        <v>90</v>
      </c>
      <c r="B99" s="130" t="s">
        <v>81</v>
      </c>
      <c r="C99" s="130">
        <v>246.6</v>
      </c>
      <c r="D99" s="131">
        <v>245.41666666666666</v>
      </c>
      <c r="E99" s="131">
        <v>241.43333333333331</v>
      </c>
      <c r="F99" s="131">
        <v>236.26666666666665</v>
      </c>
      <c r="G99" s="131">
        <v>232.2833333333333</v>
      </c>
      <c r="H99" s="131">
        <v>250.58333333333331</v>
      </c>
      <c r="I99" s="131">
        <v>254.56666666666666</v>
      </c>
      <c r="J99" s="131">
        <v>259.73333333333335</v>
      </c>
      <c r="K99" s="130">
        <v>249.4</v>
      </c>
      <c r="L99" s="130">
        <v>240.25</v>
      </c>
      <c r="M99" s="130">
        <v>84.625010000000003</v>
      </c>
    </row>
    <row r="100" spans="1:13">
      <c r="A100" s="66">
        <v>91</v>
      </c>
      <c r="B100" s="130" t="s">
        <v>82</v>
      </c>
      <c r="C100" s="130">
        <v>383.85</v>
      </c>
      <c r="D100" s="131">
        <v>378.95000000000005</v>
      </c>
      <c r="E100" s="131">
        <v>370.10000000000008</v>
      </c>
      <c r="F100" s="131">
        <v>356.35</v>
      </c>
      <c r="G100" s="131">
        <v>347.50000000000006</v>
      </c>
      <c r="H100" s="131">
        <v>392.7000000000001</v>
      </c>
      <c r="I100" s="131">
        <v>401.55</v>
      </c>
      <c r="J100" s="131">
        <v>415.30000000000013</v>
      </c>
      <c r="K100" s="130">
        <v>387.8</v>
      </c>
      <c r="L100" s="130">
        <v>365.2</v>
      </c>
      <c r="M100" s="130">
        <v>54.671109999999999</v>
      </c>
    </row>
    <row r="101" spans="1:13">
      <c r="A101" s="66">
        <v>92</v>
      </c>
      <c r="B101" s="130" t="s">
        <v>83</v>
      </c>
      <c r="C101" s="130">
        <v>1355.75</v>
      </c>
      <c r="D101" s="131">
        <v>1352.8166666666666</v>
      </c>
      <c r="E101" s="131">
        <v>1344.1833333333332</v>
      </c>
      <c r="F101" s="131">
        <v>1332.6166666666666</v>
      </c>
      <c r="G101" s="131">
        <v>1323.9833333333331</v>
      </c>
      <c r="H101" s="131">
        <v>1364.3833333333332</v>
      </c>
      <c r="I101" s="131">
        <v>1373.0166666666664</v>
      </c>
      <c r="J101" s="131">
        <v>1384.5833333333333</v>
      </c>
      <c r="K101" s="130">
        <v>1361.45</v>
      </c>
      <c r="L101" s="130">
        <v>1341.25</v>
      </c>
      <c r="M101" s="130">
        <v>15.85136</v>
      </c>
    </row>
    <row r="102" spans="1:13">
      <c r="A102" s="66">
        <v>93</v>
      </c>
      <c r="B102" s="130" t="s">
        <v>84</v>
      </c>
      <c r="C102" s="130">
        <v>292.95</v>
      </c>
      <c r="D102" s="131">
        <v>291.33333333333331</v>
      </c>
      <c r="E102" s="131">
        <v>284.66666666666663</v>
      </c>
      <c r="F102" s="131">
        <v>276.38333333333333</v>
      </c>
      <c r="G102" s="131">
        <v>269.71666666666664</v>
      </c>
      <c r="H102" s="131">
        <v>299.61666666666662</v>
      </c>
      <c r="I102" s="131">
        <v>306.28333333333325</v>
      </c>
      <c r="J102" s="131">
        <v>314.56666666666661</v>
      </c>
      <c r="K102" s="130">
        <v>298</v>
      </c>
      <c r="L102" s="130">
        <v>283.05</v>
      </c>
      <c r="M102" s="130">
        <v>25.15888</v>
      </c>
    </row>
    <row r="103" spans="1:13">
      <c r="A103" s="66">
        <v>94</v>
      </c>
      <c r="B103" s="130" t="s">
        <v>86</v>
      </c>
      <c r="C103" s="130">
        <v>1292.45</v>
      </c>
      <c r="D103" s="131">
        <v>1290.7166666666667</v>
      </c>
      <c r="E103" s="131">
        <v>1271.8333333333335</v>
      </c>
      <c r="F103" s="131">
        <v>1251.2166666666667</v>
      </c>
      <c r="G103" s="131">
        <v>1232.3333333333335</v>
      </c>
      <c r="H103" s="131">
        <v>1311.3333333333335</v>
      </c>
      <c r="I103" s="131">
        <v>1330.2166666666667</v>
      </c>
      <c r="J103" s="131">
        <v>1350.8333333333335</v>
      </c>
      <c r="K103" s="130">
        <v>1309.5999999999999</v>
      </c>
      <c r="L103" s="130">
        <v>1270.0999999999999</v>
      </c>
      <c r="M103" s="130">
        <v>15.097250000000001</v>
      </c>
    </row>
    <row r="104" spans="1:13">
      <c r="A104" s="66">
        <v>95</v>
      </c>
      <c r="B104" s="130" t="s">
        <v>87</v>
      </c>
      <c r="C104" s="130">
        <v>329.7</v>
      </c>
      <c r="D104" s="131">
        <v>330.33333333333331</v>
      </c>
      <c r="E104" s="131">
        <v>326.41666666666663</v>
      </c>
      <c r="F104" s="131">
        <v>323.13333333333333</v>
      </c>
      <c r="G104" s="131">
        <v>319.21666666666664</v>
      </c>
      <c r="H104" s="131">
        <v>333.61666666666662</v>
      </c>
      <c r="I104" s="131">
        <v>337.53333333333325</v>
      </c>
      <c r="J104" s="131">
        <v>340.81666666666661</v>
      </c>
      <c r="K104" s="130">
        <v>334.25</v>
      </c>
      <c r="L104" s="130">
        <v>327.05</v>
      </c>
      <c r="M104" s="130">
        <v>173.39546999999999</v>
      </c>
    </row>
    <row r="105" spans="1:13">
      <c r="A105" s="66">
        <v>96</v>
      </c>
      <c r="B105" s="130" t="s">
        <v>2287</v>
      </c>
      <c r="C105" s="130">
        <v>423.9</v>
      </c>
      <c r="D105" s="131">
        <v>414.9666666666667</v>
      </c>
      <c r="E105" s="131">
        <v>403.93333333333339</v>
      </c>
      <c r="F105" s="131">
        <v>383.9666666666667</v>
      </c>
      <c r="G105" s="131">
        <v>372.93333333333339</v>
      </c>
      <c r="H105" s="131">
        <v>434.93333333333339</v>
      </c>
      <c r="I105" s="131">
        <v>445.9666666666667</v>
      </c>
      <c r="J105" s="131">
        <v>465.93333333333339</v>
      </c>
      <c r="K105" s="130">
        <v>426</v>
      </c>
      <c r="L105" s="130">
        <v>395</v>
      </c>
      <c r="M105" s="130">
        <v>13.825379999999999</v>
      </c>
    </row>
    <row r="106" spans="1:13">
      <c r="A106" s="66">
        <v>97</v>
      </c>
      <c r="B106" s="130" t="s">
        <v>88</v>
      </c>
      <c r="C106" s="130">
        <v>60.4</v>
      </c>
      <c r="D106" s="131">
        <v>59.5</v>
      </c>
      <c r="E106" s="131">
        <v>58</v>
      </c>
      <c r="F106" s="131">
        <v>55.6</v>
      </c>
      <c r="G106" s="131">
        <v>54.1</v>
      </c>
      <c r="H106" s="131">
        <v>61.9</v>
      </c>
      <c r="I106" s="131">
        <v>63.4</v>
      </c>
      <c r="J106" s="131">
        <v>65.8</v>
      </c>
      <c r="K106" s="130">
        <v>61</v>
      </c>
      <c r="L106" s="130">
        <v>57.1</v>
      </c>
      <c r="M106" s="130">
        <v>71.149150000000006</v>
      </c>
    </row>
    <row r="107" spans="1:13">
      <c r="A107" s="66">
        <v>98</v>
      </c>
      <c r="B107" s="130" t="s">
        <v>89</v>
      </c>
      <c r="C107" s="130">
        <v>87.55</v>
      </c>
      <c r="D107" s="131">
        <v>87.816666666666663</v>
      </c>
      <c r="E107" s="131">
        <v>86.333333333333329</v>
      </c>
      <c r="F107" s="131">
        <v>85.11666666666666</v>
      </c>
      <c r="G107" s="131">
        <v>83.633333333333326</v>
      </c>
      <c r="H107" s="131">
        <v>89.033333333333331</v>
      </c>
      <c r="I107" s="131">
        <v>90.51666666666668</v>
      </c>
      <c r="J107" s="131">
        <v>91.733333333333334</v>
      </c>
      <c r="K107" s="130">
        <v>89.3</v>
      </c>
      <c r="L107" s="130">
        <v>86.6</v>
      </c>
      <c r="M107" s="130">
        <v>140.48237</v>
      </c>
    </row>
    <row r="108" spans="1:13">
      <c r="A108" s="66">
        <v>99</v>
      </c>
      <c r="B108" s="130" t="s">
        <v>90</v>
      </c>
      <c r="C108" s="130">
        <v>53.25</v>
      </c>
      <c r="D108" s="131">
        <v>52.583333333333336</v>
      </c>
      <c r="E108" s="131">
        <v>51.216666666666669</v>
      </c>
      <c r="F108" s="131">
        <v>49.18333333333333</v>
      </c>
      <c r="G108" s="131">
        <v>47.816666666666663</v>
      </c>
      <c r="H108" s="131">
        <v>54.616666666666674</v>
      </c>
      <c r="I108" s="131">
        <v>55.983333333333334</v>
      </c>
      <c r="J108" s="131">
        <v>58.01666666666668</v>
      </c>
      <c r="K108" s="130">
        <v>53.95</v>
      </c>
      <c r="L108" s="130">
        <v>50.55</v>
      </c>
      <c r="M108" s="130">
        <v>89.445980000000006</v>
      </c>
    </row>
    <row r="109" spans="1:13">
      <c r="A109" s="66">
        <v>100</v>
      </c>
      <c r="B109" s="130" t="s">
        <v>1048</v>
      </c>
      <c r="C109" s="130">
        <v>52.95</v>
      </c>
      <c r="D109" s="131">
        <v>52.400000000000006</v>
      </c>
      <c r="E109" s="131">
        <v>51.20000000000001</v>
      </c>
      <c r="F109" s="131">
        <v>49.45</v>
      </c>
      <c r="G109" s="131">
        <v>48.250000000000007</v>
      </c>
      <c r="H109" s="131">
        <v>54.150000000000013</v>
      </c>
      <c r="I109" s="131">
        <v>55.35</v>
      </c>
      <c r="J109" s="131">
        <v>57.100000000000016</v>
      </c>
      <c r="K109" s="130">
        <v>53.6</v>
      </c>
      <c r="L109" s="130">
        <v>50.65</v>
      </c>
      <c r="M109" s="130">
        <v>100.14389</v>
      </c>
    </row>
    <row r="110" spans="1:13">
      <c r="A110" s="66">
        <v>101</v>
      </c>
      <c r="B110" s="130" t="s">
        <v>92</v>
      </c>
      <c r="C110" s="130">
        <v>296.75</v>
      </c>
      <c r="D110" s="131">
        <v>292.8</v>
      </c>
      <c r="E110" s="131">
        <v>284.25</v>
      </c>
      <c r="F110" s="131">
        <v>271.75</v>
      </c>
      <c r="G110" s="131">
        <v>263.2</v>
      </c>
      <c r="H110" s="131">
        <v>305.3</v>
      </c>
      <c r="I110" s="131">
        <v>313.85000000000008</v>
      </c>
      <c r="J110" s="131">
        <v>326.35000000000002</v>
      </c>
      <c r="K110" s="130">
        <v>301.35000000000002</v>
      </c>
      <c r="L110" s="130">
        <v>280.3</v>
      </c>
      <c r="M110" s="130">
        <v>45.568339999999999</v>
      </c>
    </row>
    <row r="111" spans="1:13">
      <c r="A111" s="66">
        <v>102</v>
      </c>
      <c r="B111" s="130" t="s">
        <v>200</v>
      </c>
      <c r="C111" s="130">
        <v>135.94999999999999</v>
      </c>
      <c r="D111" s="131">
        <v>132.68333333333331</v>
      </c>
      <c r="E111" s="131">
        <v>128.36666666666662</v>
      </c>
      <c r="F111" s="131">
        <v>120.7833333333333</v>
      </c>
      <c r="G111" s="131">
        <v>116.46666666666661</v>
      </c>
      <c r="H111" s="131">
        <v>140.26666666666662</v>
      </c>
      <c r="I111" s="131">
        <v>144.58333333333329</v>
      </c>
      <c r="J111" s="131">
        <v>152.16666666666663</v>
      </c>
      <c r="K111" s="130">
        <v>137</v>
      </c>
      <c r="L111" s="130">
        <v>125.1</v>
      </c>
      <c r="M111" s="130">
        <v>9.6655099999999994</v>
      </c>
    </row>
    <row r="112" spans="1:13">
      <c r="A112" s="66">
        <v>103</v>
      </c>
      <c r="B112" s="130" t="s">
        <v>1067</v>
      </c>
      <c r="C112" s="130">
        <v>340.1</v>
      </c>
      <c r="D112" s="131">
        <v>337.84999999999997</v>
      </c>
      <c r="E112" s="131">
        <v>329.29999999999995</v>
      </c>
      <c r="F112" s="131">
        <v>318.5</v>
      </c>
      <c r="G112" s="131">
        <v>309.95</v>
      </c>
      <c r="H112" s="131">
        <v>348.64999999999992</v>
      </c>
      <c r="I112" s="131">
        <v>357.2</v>
      </c>
      <c r="J112" s="131">
        <v>367.99999999999989</v>
      </c>
      <c r="K112" s="130">
        <v>346.4</v>
      </c>
      <c r="L112" s="130">
        <v>327.05</v>
      </c>
      <c r="M112" s="130">
        <v>8.0123700000000007</v>
      </c>
    </row>
    <row r="113" spans="1:13">
      <c r="A113" s="66">
        <v>104</v>
      </c>
      <c r="B113" s="130" t="s">
        <v>1073</v>
      </c>
      <c r="C113" s="130">
        <v>1200.2</v>
      </c>
      <c r="D113" s="131">
        <v>1185.8833333333334</v>
      </c>
      <c r="E113" s="131">
        <v>1163.3166666666668</v>
      </c>
      <c r="F113" s="131">
        <v>1126.4333333333334</v>
      </c>
      <c r="G113" s="131">
        <v>1103.8666666666668</v>
      </c>
      <c r="H113" s="131">
        <v>1222.7666666666669</v>
      </c>
      <c r="I113" s="131">
        <v>1245.3333333333335</v>
      </c>
      <c r="J113" s="131">
        <v>1282.2166666666669</v>
      </c>
      <c r="K113" s="130">
        <v>1208.45</v>
      </c>
      <c r="L113" s="130">
        <v>1149</v>
      </c>
      <c r="M113" s="130">
        <v>4.2228599999999998</v>
      </c>
    </row>
    <row r="114" spans="1:13">
      <c r="A114" s="66">
        <v>105</v>
      </c>
      <c r="B114" s="130" t="s">
        <v>94</v>
      </c>
      <c r="C114" s="130">
        <v>1713</v>
      </c>
      <c r="D114" s="131">
        <v>1711.7</v>
      </c>
      <c r="E114" s="131">
        <v>1684.3500000000001</v>
      </c>
      <c r="F114" s="131">
        <v>1655.7</v>
      </c>
      <c r="G114" s="131">
        <v>1628.3500000000001</v>
      </c>
      <c r="H114" s="131">
        <v>1740.3500000000001</v>
      </c>
      <c r="I114" s="131">
        <v>1767.7</v>
      </c>
      <c r="J114" s="131">
        <v>1796.3500000000001</v>
      </c>
      <c r="K114" s="130">
        <v>1739.05</v>
      </c>
      <c r="L114" s="130">
        <v>1683.05</v>
      </c>
      <c r="M114" s="130">
        <v>16.009270000000001</v>
      </c>
    </row>
    <row r="115" spans="1:13">
      <c r="A115" s="66">
        <v>106</v>
      </c>
      <c r="B115" s="130" t="s">
        <v>191</v>
      </c>
      <c r="C115" s="130">
        <v>349</v>
      </c>
      <c r="D115" s="131">
        <v>344.38333333333338</v>
      </c>
      <c r="E115" s="131">
        <v>334.66666666666674</v>
      </c>
      <c r="F115" s="131">
        <v>320.33333333333337</v>
      </c>
      <c r="G115" s="131">
        <v>310.61666666666673</v>
      </c>
      <c r="H115" s="131">
        <v>358.71666666666675</v>
      </c>
      <c r="I115" s="131">
        <v>368.43333333333334</v>
      </c>
      <c r="J115" s="131">
        <v>382.76666666666677</v>
      </c>
      <c r="K115" s="130">
        <v>354.1</v>
      </c>
      <c r="L115" s="130">
        <v>330.05</v>
      </c>
      <c r="M115" s="130">
        <v>26.905329999999999</v>
      </c>
    </row>
    <row r="116" spans="1:13">
      <c r="A116" s="66">
        <v>107</v>
      </c>
      <c r="B116" s="130" t="s">
        <v>95</v>
      </c>
      <c r="C116" s="130">
        <v>1138.2</v>
      </c>
      <c r="D116" s="131">
        <v>1142.9666666666667</v>
      </c>
      <c r="E116" s="131">
        <v>1131.0833333333335</v>
      </c>
      <c r="F116" s="131">
        <v>1123.9666666666667</v>
      </c>
      <c r="G116" s="131">
        <v>1112.0833333333335</v>
      </c>
      <c r="H116" s="131">
        <v>1150.0833333333335</v>
      </c>
      <c r="I116" s="131">
        <v>1161.9666666666667</v>
      </c>
      <c r="J116" s="131">
        <v>1169.0833333333335</v>
      </c>
      <c r="K116" s="130">
        <v>1154.8499999999999</v>
      </c>
      <c r="L116" s="130">
        <v>1135.8499999999999</v>
      </c>
      <c r="M116" s="130">
        <v>49.301099999999998</v>
      </c>
    </row>
    <row r="117" spans="1:13">
      <c r="A117" s="66">
        <v>108</v>
      </c>
      <c r="B117" s="130" t="s">
        <v>97</v>
      </c>
      <c r="C117" s="130">
        <v>409</v>
      </c>
      <c r="D117" s="131">
        <v>407.8</v>
      </c>
      <c r="E117" s="131">
        <v>404.20000000000005</v>
      </c>
      <c r="F117" s="131">
        <v>399.40000000000003</v>
      </c>
      <c r="G117" s="131">
        <v>395.80000000000007</v>
      </c>
      <c r="H117" s="131">
        <v>412.6</v>
      </c>
      <c r="I117" s="131">
        <v>416.20000000000005</v>
      </c>
      <c r="J117" s="131">
        <v>421</v>
      </c>
      <c r="K117" s="130">
        <v>411.4</v>
      </c>
      <c r="L117" s="130">
        <v>403</v>
      </c>
      <c r="M117" s="130">
        <v>65.713939999999994</v>
      </c>
    </row>
    <row r="118" spans="1:13">
      <c r="A118" s="66">
        <v>109</v>
      </c>
      <c r="B118" s="130" t="s">
        <v>201</v>
      </c>
      <c r="C118" s="130">
        <v>557.4</v>
      </c>
      <c r="D118" s="131">
        <v>551.9666666666667</v>
      </c>
      <c r="E118" s="131">
        <v>543.93333333333339</v>
      </c>
      <c r="F118" s="131">
        <v>530.4666666666667</v>
      </c>
      <c r="G118" s="131">
        <v>522.43333333333339</v>
      </c>
      <c r="H118" s="131">
        <v>565.43333333333339</v>
      </c>
      <c r="I118" s="131">
        <v>573.4666666666667</v>
      </c>
      <c r="J118" s="131">
        <v>586.93333333333339</v>
      </c>
      <c r="K118" s="130">
        <v>560</v>
      </c>
      <c r="L118" s="130">
        <v>538.5</v>
      </c>
      <c r="M118" s="130">
        <v>0.46507999999999999</v>
      </c>
    </row>
    <row r="119" spans="1:13">
      <c r="A119" s="66">
        <v>110</v>
      </c>
      <c r="B119" s="130" t="s">
        <v>98</v>
      </c>
      <c r="C119" s="130">
        <v>223.65</v>
      </c>
      <c r="D119" s="131">
        <v>221.63333333333333</v>
      </c>
      <c r="E119" s="131">
        <v>217.86666666666665</v>
      </c>
      <c r="F119" s="131">
        <v>212.08333333333331</v>
      </c>
      <c r="G119" s="131">
        <v>208.31666666666663</v>
      </c>
      <c r="H119" s="131">
        <v>227.41666666666666</v>
      </c>
      <c r="I119" s="131">
        <v>231.18333333333331</v>
      </c>
      <c r="J119" s="131">
        <v>236.96666666666667</v>
      </c>
      <c r="K119" s="130">
        <v>225.4</v>
      </c>
      <c r="L119" s="130">
        <v>215.85</v>
      </c>
      <c r="M119" s="130">
        <v>12.17306</v>
      </c>
    </row>
    <row r="120" spans="1:13">
      <c r="A120" s="66">
        <v>111</v>
      </c>
      <c r="B120" s="130" t="s">
        <v>99</v>
      </c>
      <c r="C120" s="130">
        <v>279.25</v>
      </c>
      <c r="D120" s="131">
        <v>277.60000000000002</v>
      </c>
      <c r="E120" s="131">
        <v>273.50000000000006</v>
      </c>
      <c r="F120" s="131">
        <v>267.75000000000006</v>
      </c>
      <c r="G120" s="131">
        <v>263.65000000000009</v>
      </c>
      <c r="H120" s="131">
        <v>283.35000000000002</v>
      </c>
      <c r="I120" s="131">
        <v>287.44999999999993</v>
      </c>
      <c r="J120" s="131">
        <v>293.2</v>
      </c>
      <c r="K120" s="130">
        <v>281.7</v>
      </c>
      <c r="L120" s="130">
        <v>271.85000000000002</v>
      </c>
      <c r="M120" s="130">
        <v>197.0634</v>
      </c>
    </row>
    <row r="121" spans="1:13">
      <c r="A121" s="66">
        <v>112</v>
      </c>
      <c r="B121" s="130" t="s">
        <v>100</v>
      </c>
      <c r="C121" s="130">
        <v>259.55</v>
      </c>
      <c r="D121" s="131">
        <v>252.26666666666668</v>
      </c>
      <c r="E121" s="131">
        <v>242.38333333333338</v>
      </c>
      <c r="F121" s="131">
        <v>225.2166666666667</v>
      </c>
      <c r="G121" s="131">
        <v>215.3333333333334</v>
      </c>
      <c r="H121" s="131">
        <v>269.43333333333339</v>
      </c>
      <c r="I121" s="131">
        <v>279.31666666666661</v>
      </c>
      <c r="J121" s="131">
        <v>296.48333333333335</v>
      </c>
      <c r="K121" s="130">
        <v>262.14999999999998</v>
      </c>
      <c r="L121" s="130">
        <v>235.1</v>
      </c>
      <c r="M121" s="130">
        <v>139.57982000000001</v>
      </c>
    </row>
    <row r="122" spans="1:13">
      <c r="A122" s="66">
        <v>113</v>
      </c>
      <c r="B122" s="130" t="s">
        <v>103</v>
      </c>
      <c r="C122" s="130">
        <v>85.15</v>
      </c>
      <c r="D122" s="131">
        <v>83.866666666666674</v>
      </c>
      <c r="E122" s="131">
        <v>82.283333333333346</v>
      </c>
      <c r="F122" s="131">
        <v>79.416666666666671</v>
      </c>
      <c r="G122" s="131">
        <v>77.833333333333343</v>
      </c>
      <c r="H122" s="131">
        <v>86.733333333333348</v>
      </c>
      <c r="I122" s="131">
        <v>88.316666666666663</v>
      </c>
      <c r="J122" s="131">
        <v>91.183333333333351</v>
      </c>
      <c r="K122" s="130">
        <v>85.45</v>
      </c>
      <c r="L122" s="130">
        <v>81</v>
      </c>
      <c r="M122" s="130">
        <v>34.992109999999997</v>
      </c>
    </row>
    <row r="123" spans="1:13">
      <c r="A123" s="66">
        <v>114</v>
      </c>
      <c r="B123" s="130" t="s">
        <v>104</v>
      </c>
      <c r="C123" s="130">
        <v>291.25</v>
      </c>
      <c r="D123" s="131">
        <v>291.35000000000002</v>
      </c>
      <c r="E123" s="131">
        <v>282.75000000000006</v>
      </c>
      <c r="F123" s="131">
        <v>274.25000000000006</v>
      </c>
      <c r="G123" s="131">
        <v>265.65000000000009</v>
      </c>
      <c r="H123" s="131">
        <v>299.85000000000002</v>
      </c>
      <c r="I123" s="131">
        <v>308.44999999999993</v>
      </c>
      <c r="J123" s="131">
        <v>316.95</v>
      </c>
      <c r="K123" s="130">
        <v>299.95</v>
      </c>
      <c r="L123" s="130">
        <v>282.85000000000002</v>
      </c>
      <c r="M123" s="130">
        <v>68.639870000000002</v>
      </c>
    </row>
    <row r="124" spans="1:13">
      <c r="A124" s="66">
        <v>115</v>
      </c>
      <c r="B124" s="130" t="s">
        <v>1179</v>
      </c>
      <c r="C124" s="130">
        <v>955.75</v>
      </c>
      <c r="D124" s="131">
        <v>933.25</v>
      </c>
      <c r="E124" s="131">
        <v>867.5</v>
      </c>
      <c r="F124" s="131">
        <v>779.25</v>
      </c>
      <c r="G124" s="131">
        <v>713.5</v>
      </c>
      <c r="H124" s="131">
        <v>1021.5</v>
      </c>
      <c r="I124" s="131">
        <v>1087.25</v>
      </c>
      <c r="J124" s="131">
        <v>1175.5</v>
      </c>
      <c r="K124" s="130">
        <v>999</v>
      </c>
      <c r="L124" s="130">
        <v>845</v>
      </c>
      <c r="M124" s="130">
        <v>20.277480000000001</v>
      </c>
    </row>
    <row r="125" spans="1:13">
      <c r="A125" s="66">
        <v>116</v>
      </c>
      <c r="B125" s="130" t="s">
        <v>105</v>
      </c>
      <c r="C125" s="130">
        <v>1959.35</v>
      </c>
      <c r="D125" s="131">
        <v>1984.45</v>
      </c>
      <c r="E125" s="131">
        <v>1925.9</v>
      </c>
      <c r="F125" s="131">
        <v>1892.45</v>
      </c>
      <c r="G125" s="131">
        <v>1833.9</v>
      </c>
      <c r="H125" s="131">
        <v>2017.9</v>
      </c>
      <c r="I125" s="131">
        <v>2076.4499999999998</v>
      </c>
      <c r="J125" s="131">
        <v>2109.9</v>
      </c>
      <c r="K125" s="130">
        <v>2043</v>
      </c>
      <c r="L125" s="130">
        <v>1951</v>
      </c>
      <c r="M125" s="130">
        <v>9.9600200000000001</v>
      </c>
    </row>
    <row r="126" spans="1:13">
      <c r="A126" s="66">
        <v>117</v>
      </c>
      <c r="B126" s="130" t="s">
        <v>205</v>
      </c>
      <c r="C126" s="130">
        <v>112.35</v>
      </c>
      <c r="D126" s="131">
        <v>111.11666666666667</v>
      </c>
      <c r="E126" s="131">
        <v>109.23333333333335</v>
      </c>
      <c r="F126" s="131">
        <v>106.11666666666667</v>
      </c>
      <c r="G126" s="131">
        <v>104.23333333333335</v>
      </c>
      <c r="H126" s="131">
        <v>114.23333333333335</v>
      </c>
      <c r="I126" s="131">
        <v>116.11666666666667</v>
      </c>
      <c r="J126" s="131">
        <v>119.23333333333335</v>
      </c>
      <c r="K126" s="130">
        <v>113</v>
      </c>
      <c r="L126" s="130">
        <v>108</v>
      </c>
      <c r="M126" s="130">
        <v>26.231449999999999</v>
      </c>
    </row>
    <row r="127" spans="1:13">
      <c r="A127" s="66">
        <v>118</v>
      </c>
      <c r="B127" s="130" t="s">
        <v>107</v>
      </c>
      <c r="C127" s="130">
        <v>1062.25</v>
      </c>
      <c r="D127" s="131">
        <v>1064.7</v>
      </c>
      <c r="E127" s="131">
        <v>1048.3500000000001</v>
      </c>
      <c r="F127" s="131">
        <v>1034.45</v>
      </c>
      <c r="G127" s="131">
        <v>1018.1000000000001</v>
      </c>
      <c r="H127" s="131">
        <v>1078.6000000000001</v>
      </c>
      <c r="I127" s="131">
        <v>1094.95</v>
      </c>
      <c r="J127" s="131">
        <v>1108.8500000000001</v>
      </c>
      <c r="K127" s="130">
        <v>1081.05</v>
      </c>
      <c r="L127" s="130">
        <v>1050.8</v>
      </c>
      <c r="M127" s="130">
        <v>23.705310000000001</v>
      </c>
    </row>
    <row r="128" spans="1:13">
      <c r="A128" s="66">
        <v>119</v>
      </c>
      <c r="B128" s="130" t="s">
        <v>109</v>
      </c>
      <c r="C128" s="130">
        <v>158.4</v>
      </c>
      <c r="D128" s="131">
        <v>154.18333333333337</v>
      </c>
      <c r="E128" s="131">
        <v>148.56666666666672</v>
      </c>
      <c r="F128" s="131">
        <v>138.73333333333335</v>
      </c>
      <c r="G128" s="131">
        <v>133.1166666666667</v>
      </c>
      <c r="H128" s="131">
        <v>164.01666666666674</v>
      </c>
      <c r="I128" s="131">
        <v>169.63333333333335</v>
      </c>
      <c r="J128" s="131">
        <v>179.46666666666675</v>
      </c>
      <c r="K128" s="130">
        <v>159.80000000000001</v>
      </c>
      <c r="L128" s="130">
        <v>144.35</v>
      </c>
      <c r="M128" s="130">
        <v>98.354280000000003</v>
      </c>
    </row>
    <row r="129" spans="1:13">
      <c r="A129" s="66">
        <v>120</v>
      </c>
      <c r="B129" s="130" t="s">
        <v>1268</v>
      </c>
      <c r="C129" s="130">
        <v>890.6</v>
      </c>
      <c r="D129" s="131">
        <v>892.03333333333342</v>
      </c>
      <c r="E129" s="131">
        <v>880.61666666666679</v>
      </c>
      <c r="F129" s="131">
        <v>870.63333333333333</v>
      </c>
      <c r="G129" s="131">
        <v>859.2166666666667</v>
      </c>
      <c r="H129" s="131">
        <v>902.01666666666688</v>
      </c>
      <c r="I129" s="131">
        <v>913.43333333333362</v>
      </c>
      <c r="J129" s="131">
        <v>923.41666666666697</v>
      </c>
      <c r="K129" s="130">
        <v>903.45</v>
      </c>
      <c r="L129" s="130">
        <v>882.05</v>
      </c>
      <c r="M129" s="130">
        <v>0.46728999999999998</v>
      </c>
    </row>
    <row r="130" spans="1:13">
      <c r="A130" s="66">
        <v>121</v>
      </c>
      <c r="B130" s="130" t="s">
        <v>110</v>
      </c>
      <c r="C130" s="130">
        <v>516.4</v>
      </c>
      <c r="D130" s="131">
        <v>510.15000000000003</v>
      </c>
      <c r="E130" s="131">
        <v>501.30000000000007</v>
      </c>
      <c r="F130" s="131">
        <v>486.20000000000005</v>
      </c>
      <c r="G130" s="131">
        <v>477.35000000000008</v>
      </c>
      <c r="H130" s="131">
        <v>525.25</v>
      </c>
      <c r="I130" s="131">
        <v>534.10000000000014</v>
      </c>
      <c r="J130" s="131">
        <v>549.20000000000005</v>
      </c>
      <c r="K130" s="130">
        <v>519</v>
      </c>
      <c r="L130" s="130">
        <v>495.05</v>
      </c>
      <c r="M130" s="130">
        <v>18.619789999999998</v>
      </c>
    </row>
    <row r="131" spans="1:13">
      <c r="A131" s="66">
        <v>122</v>
      </c>
      <c r="B131" s="130" t="s">
        <v>111</v>
      </c>
      <c r="C131" s="130">
        <v>1363.65</v>
      </c>
      <c r="D131" s="131">
        <v>1372.9166666666667</v>
      </c>
      <c r="E131" s="131">
        <v>1345.8333333333335</v>
      </c>
      <c r="F131" s="131">
        <v>1328.0166666666667</v>
      </c>
      <c r="G131" s="131">
        <v>1300.9333333333334</v>
      </c>
      <c r="H131" s="131">
        <v>1390.7333333333336</v>
      </c>
      <c r="I131" s="131">
        <v>1417.8166666666671</v>
      </c>
      <c r="J131" s="131">
        <v>1435.6333333333337</v>
      </c>
      <c r="K131" s="130">
        <v>1400</v>
      </c>
      <c r="L131" s="130">
        <v>1355.1</v>
      </c>
      <c r="M131" s="130">
        <v>30.60688</v>
      </c>
    </row>
    <row r="132" spans="1:13">
      <c r="A132" s="66">
        <v>123</v>
      </c>
      <c r="B132" s="130" t="s">
        <v>2285</v>
      </c>
      <c r="C132" s="130">
        <v>1298.25</v>
      </c>
      <c r="D132" s="131">
        <v>1280.1666666666667</v>
      </c>
      <c r="E132" s="131">
        <v>1221.3333333333335</v>
      </c>
      <c r="F132" s="131">
        <v>1144.4166666666667</v>
      </c>
      <c r="G132" s="131">
        <v>1085.5833333333335</v>
      </c>
      <c r="H132" s="131">
        <v>1357.0833333333335</v>
      </c>
      <c r="I132" s="131">
        <v>1415.916666666667</v>
      </c>
      <c r="J132" s="131">
        <v>1492.8333333333335</v>
      </c>
      <c r="K132" s="130">
        <v>1339</v>
      </c>
      <c r="L132" s="130">
        <v>1203.25</v>
      </c>
      <c r="M132" s="130">
        <v>1.5061800000000001</v>
      </c>
    </row>
    <row r="133" spans="1:13">
      <c r="A133" s="66">
        <v>124</v>
      </c>
      <c r="B133" s="130" t="s">
        <v>112</v>
      </c>
      <c r="C133" s="130">
        <v>849.1</v>
      </c>
      <c r="D133" s="131">
        <v>846.86666666666667</v>
      </c>
      <c r="E133" s="131">
        <v>836.23333333333335</v>
      </c>
      <c r="F133" s="131">
        <v>823.36666666666667</v>
      </c>
      <c r="G133" s="131">
        <v>812.73333333333335</v>
      </c>
      <c r="H133" s="131">
        <v>859.73333333333335</v>
      </c>
      <c r="I133" s="131">
        <v>870.36666666666679</v>
      </c>
      <c r="J133" s="131">
        <v>883.23333333333335</v>
      </c>
      <c r="K133" s="130">
        <v>857.5</v>
      </c>
      <c r="L133" s="130">
        <v>834</v>
      </c>
      <c r="M133" s="130">
        <v>14.070309999999999</v>
      </c>
    </row>
    <row r="134" spans="1:13">
      <c r="A134" s="66">
        <v>125</v>
      </c>
      <c r="B134" s="130" t="s">
        <v>113</v>
      </c>
      <c r="C134" s="130">
        <v>760.5</v>
      </c>
      <c r="D134" s="131">
        <v>758.41666666666663</v>
      </c>
      <c r="E134" s="131">
        <v>747.08333333333326</v>
      </c>
      <c r="F134" s="131">
        <v>733.66666666666663</v>
      </c>
      <c r="G134" s="131">
        <v>722.33333333333326</v>
      </c>
      <c r="H134" s="131">
        <v>771.83333333333326</v>
      </c>
      <c r="I134" s="131">
        <v>783.16666666666652</v>
      </c>
      <c r="J134" s="131">
        <v>796.58333333333326</v>
      </c>
      <c r="K134" s="130">
        <v>769.75</v>
      </c>
      <c r="L134" s="130">
        <v>745</v>
      </c>
      <c r="M134" s="130">
        <v>20.183319999999998</v>
      </c>
    </row>
    <row r="135" spans="1:13">
      <c r="A135" s="66">
        <v>126</v>
      </c>
      <c r="B135" s="130" t="s">
        <v>114</v>
      </c>
      <c r="C135" s="130">
        <v>438.45</v>
      </c>
      <c r="D135" s="131">
        <v>434.06666666666666</v>
      </c>
      <c r="E135" s="131">
        <v>424.38333333333333</v>
      </c>
      <c r="F135" s="131">
        <v>410.31666666666666</v>
      </c>
      <c r="G135" s="131">
        <v>400.63333333333333</v>
      </c>
      <c r="H135" s="131">
        <v>448.13333333333333</v>
      </c>
      <c r="I135" s="131">
        <v>457.81666666666661</v>
      </c>
      <c r="J135" s="131">
        <v>471.88333333333333</v>
      </c>
      <c r="K135" s="130">
        <v>443.75</v>
      </c>
      <c r="L135" s="130">
        <v>420</v>
      </c>
      <c r="M135" s="130">
        <v>21.131430000000002</v>
      </c>
    </row>
    <row r="136" spans="1:13">
      <c r="A136" s="66">
        <v>127</v>
      </c>
      <c r="B136" s="130" t="s">
        <v>1336</v>
      </c>
      <c r="C136" s="130">
        <v>105.4</v>
      </c>
      <c r="D136" s="131">
        <v>104.11666666666667</v>
      </c>
      <c r="E136" s="131">
        <v>101.58333333333334</v>
      </c>
      <c r="F136" s="131">
        <v>97.766666666666666</v>
      </c>
      <c r="G136" s="131">
        <v>95.233333333333334</v>
      </c>
      <c r="H136" s="131">
        <v>107.93333333333335</v>
      </c>
      <c r="I136" s="131">
        <v>110.46666666666668</v>
      </c>
      <c r="J136" s="131">
        <v>114.28333333333336</v>
      </c>
      <c r="K136" s="130">
        <v>106.65</v>
      </c>
      <c r="L136" s="130">
        <v>100.3</v>
      </c>
      <c r="M136" s="130">
        <v>54.893509999999999</v>
      </c>
    </row>
    <row r="137" spans="1:13">
      <c r="A137" s="66">
        <v>128</v>
      </c>
      <c r="B137" s="130" t="s">
        <v>242</v>
      </c>
      <c r="C137" s="130">
        <v>295.39999999999998</v>
      </c>
      <c r="D137" s="131">
        <v>298.16666666666669</v>
      </c>
      <c r="E137" s="131">
        <v>291.78333333333336</v>
      </c>
      <c r="F137" s="131">
        <v>288.16666666666669</v>
      </c>
      <c r="G137" s="131">
        <v>281.78333333333336</v>
      </c>
      <c r="H137" s="131">
        <v>301.78333333333336</v>
      </c>
      <c r="I137" s="131">
        <v>308.16666666666669</v>
      </c>
      <c r="J137" s="131">
        <v>311.78333333333336</v>
      </c>
      <c r="K137" s="130">
        <v>304.55</v>
      </c>
      <c r="L137" s="130">
        <v>294.55</v>
      </c>
      <c r="M137" s="130">
        <v>12.837400000000001</v>
      </c>
    </row>
    <row r="138" spans="1:13">
      <c r="A138" s="66">
        <v>129</v>
      </c>
      <c r="B138" s="130" t="s">
        <v>115</v>
      </c>
      <c r="C138" s="130">
        <v>9080.6</v>
      </c>
      <c r="D138" s="131">
        <v>8962.8666666666668</v>
      </c>
      <c r="E138" s="131">
        <v>8805.7333333333336</v>
      </c>
      <c r="F138" s="131">
        <v>8530.8666666666668</v>
      </c>
      <c r="G138" s="131">
        <v>8373.7333333333336</v>
      </c>
      <c r="H138" s="131">
        <v>9237.7333333333336</v>
      </c>
      <c r="I138" s="131">
        <v>9394.8666666666686</v>
      </c>
      <c r="J138" s="131">
        <v>9669.7333333333336</v>
      </c>
      <c r="K138" s="130">
        <v>9120</v>
      </c>
      <c r="L138" s="130">
        <v>8688</v>
      </c>
      <c r="M138" s="130">
        <v>6.5106200000000003</v>
      </c>
    </row>
    <row r="139" spans="1:13">
      <c r="A139" s="66">
        <v>130</v>
      </c>
      <c r="B139" s="130" t="s">
        <v>357</v>
      </c>
      <c r="C139" s="130">
        <v>3189.7</v>
      </c>
      <c r="D139" s="131">
        <v>3159.25</v>
      </c>
      <c r="E139" s="131">
        <v>3090.5</v>
      </c>
      <c r="F139" s="131">
        <v>2991.3</v>
      </c>
      <c r="G139" s="131">
        <v>2922.55</v>
      </c>
      <c r="H139" s="131">
        <v>3258.45</v>
      </c>
      <c r="I139" s="131">
        <v>3327.2</v>
      </c>
      <c r="J139" s="131">
        <v>3426.3999999999996</v>
      </c>
      <c r="K139" s="130">
        <v>3228</v>
      </c>
      <c r="L139" s="130">
        <v>3060.05</v>
      </c>
      <c r="M139" s="130">
        <v>4.1633800000000001</v>
      </c>
    </row>
    <row r="140" spans="1:13">
      <c r="A140" s="66">
        <v>131</v>
      </c>
      <c r="B140" s="130" t="s">
        <v>117</v>
      </c>
      <c r="C140" s="130">
        <v>705</v>
      </c>
      <c r="D140" s="131">
        <v>705.44999999999993</v>
      </c>
      <c r="E140" s="131">
        <v>682.94999999999982</v>
      </c>
      <c r="F140" s="131">
        <v>660.89999999999986</v>
      </c>
      <c r="G140" s="131">
        <v>638.39999999999975</v>
      </c>
      <c r="H140" s="131">
        <v>727.49999999999989</v>
      </c>
      <c r="I140" s="131">
        <v>750.00000000000011</v>
      </c>
      <c r="J140" s="131">
        <v>772.05</v>
      </c>
      <c r="K140" s="130">
        <v>727.95</v>
      </c>
      <c r="L140" s="130">
        <v>683.4</v>
      </c>
      <c r="M140" s="130">
        <v>17.09873</v>
      </c>
    </row>
    <row r="141" spans="1:13">
      <c r="A141" s="66">
        <v>132</v>
      </c>
      <c r="B141" s="130" t="s">
        <v>118</v>
      </c>
      <c r="C141" s="130">
        <v>354.6</v>
      </c>
      <c r="D141" s="131">
        <v>351.06666666666666</v>
      </c>
      <c r="E141" s="131">
        <v>343.5333333333333</v>
      </c>
      <c r="F141" s="131">
        <v>332.46666666666664</v>
      </c>
      <c r="G141" s="131">
        <v>324.93333333333328</v>
      </c>
      <c r="H141" s="131">
        <v>362.13333333333333</v>
      </c>
      <c r="I141" s="131">
        <v>369.66666666666674</v>
      </c>
      <c r="J141" s="131">
        <v>380.73333333333335</v>
      </c>
      <c r="K141" s="130">
        <v>358.6</v>
      </c>
      <c r="L141" s="130">
        <v>340</v>
      </c>
      <c r="M141" s="130">
        <v>31.444279999999999</v>
      </c>
    </row>
    <row r="142" spans="1:13">
      <c r="A142" s="66">
        <v>133</v>
      </c>
      <c r="B142" s="130" t="s">
        <v>206</v>
      </c>
      <c r="C142" s="130">
        <v>856.3</v>
      </c>
      <c r="D142" s="131">
        <v>852.4</v>
      </c>
      <c r="E142" s="131">
        <v>832.9</v>
      </c>
      <c r="F142" s="131">
        <v>809.5</v>
      </c>
      <c r="G142" s="131">
        <v>790</v>
      </c>
      <c r="H142" s="131">
        <v>875.8</v>
      </c>
      <c r="I142" s="131">
        <v>895.3</v>
      </c>
      <c r="J142" s="131">
        <v>918.69999999999993</v>
      </c>
      <c r="K142" s="130">
        <v>871.9</v>
      </c>
      <c r="L142" s="130">
        <v>829</v>
      </c>
      <c r="M142" s="130">
        <v>1.79437</v>
      </c>
    </row>
    <row r="143" spans="1:13">
      <c r="A143" s="66">
        <v>134</v>
      </c>
      <c r="B143" s="130" t="s">
        <v>119</v>
      </c>
      <c r="C143" s="130">
        <v>68615.100000000006</v>
      </c>
      <c r="D143" s="131">
        <v>68541.2</v>
      </c>
      <c r="E143" s="131">
        <v>67732.399999999994</v>
      </c>
      <c r="F143" s="131">
        <v>66849.7</v>
      </c>
      <c r="G143" s="131">
        <v>66040.899999999994</v>
      </c>
      <c r="H143" s="131">
        <v>69423.899999999994</v>
      </c>
      <c r="I143" s="131">
        <v>70232.700000000012</v>
      </c>
      <c r="J143" s="131">
        <v>71115.399999999994</v>
      </c>
      <c r="K143" s="130">
        <v>69350</v>
      </c>
      <c r="L143" s="130">
        <v>67658.5</v>
      </c>
      <c r="M143" s="130">
        <v>0.12193</v>
      </c>
    </row>
    <row r="144" spans="1:13">
      <c r="A144" s="66">
        <v>135</v>
      </c>
      <c r="B144" s="130" t="s">
        <v>1435</v>
      </c>
      <c r="C144" s="130">
        <v>396.05</v>
      </c>
      <c r="D144" s="131">
        <v>395.56666666666666</v>
      </c>
      <c r="E144" s="131">
        <v>388.18333333333334</v>
      </c>
      <c r="F144" s="131">
        <v>380.31666666666666</v>
      </c>
      <c r="G144" s="131">
        <v>372.93333333333334</v>
      </c>
      <c r="H144" s="131">
        <v>403.43333333333334</v>
      </c>
      <c r="I144" s="131">
        <v>410.81666666666666</v>
      </c>
      <c r="J144" s="131">
        <v>418.68333333333334</v>
      </c>
      <c r="K144" s="130">
        <v>402.95</v>
      </c>
      <c r="L144" s="130">
        <v>387.7</v>
      </c>
      <c r="M144" s="130">
        <v>10.686920000000001</v>
      </c>
    </row>
    <row r="145" spans="1:13">
      <c r="A145" s="66">
        <v>136</v>
      </c>
      <c r="B145" s="130" t="s">
        <v>386</v>
      </c>
      <c r="C145" s="130">
        <v>909.2</v>
      </c>
      <c r="D145" s="131">
        <v>913.01666666666677</v>
      </c>
      <c r="E145" s="131">
        <v>891.53333333333353</v>
      </c>
      <c r="F145" s="131">
        <v>873.86666666666679</v>
      </c>
      <c r="G145" s="131">
        <v>852.38333333333355</v>
      </c>
      <c r="H145" s="131">
        <v>930.68333333333351</v>
      </c>
      <c r="I145" s="131">
        <v>952.16666666666686</v>
      </c>
      <c r="J145" s="131">
        <v>969.83333333333348</v>
      </c>
      <c r="K145" s="130">
        <v>934.5</v>
      </c>
      <c r="L145" s="130">
        <v>895.35</v>
      </c>
      <c r="M145" s="130">
        <v>3.5455100000000002</v>
      </c>
    </row>
    <row r="146" spans="1:13">
      <c r="A146" s="66">
        <v>137</v>
      </c>
      <c r="B146" s="130" t="s">
        <v>1452</v>
      </c>
      <c r="C146" s="130">
        <v>72.900000000000006</v>
      </c>
      <c r="D146" s="131">
        <v>70.966666666666669</v>
      </c>
      <c r="E146" s="131">
        <v>68.433333333333337</v>
      </c>
      <c r="F146" s="131">
        <v>63.966666666666669</v>
      </c>
      <c r="G146" s="131">
        <v>61.433333333333337</v>
      </c>
      <c r="H146" s="131">
        <v>75.433333333333337</v>
      </c>
      <c r="I146" s="131">
        <v>77.966666666666669</v>
      </c>
      <c r="J146" s="131">
        <v>82.433333333333337</v>
      </c>
      <c r="K146" s="130">
        <v>73.5</v>
      </c>
      <c r="L146" s="130">
        <v>66.5</v>
      </c>
      <c r="M146" s="130">
        <v>101.19646</v>
      </c>
    </row>
    <row r="147" spans="1:13">
      <c r="A147" s="66">
        <v>138</v>
      </c>
      <c r="B147" s="130" t="s">
        <v>1454</v>
      </c>
      <c r="C147" s="130">
        <v>1285.5</v>
      </c>
      <c r="D147" s="131">
        <v>1290.7</v>
      </c>
      <c r="E147" s="131">
        <v>1261.2</v>
      </c>
      <c r="F147" s="131">
        <v>1236.9000000000001</v>
      </c>
      <c r="G147" s="131">
        <v>1207.4000000000001</v>
      </c>
      <c r="H147" s="131">
        <v>1315</v>
      </c>
      <c r="I147" s="131">
        <v>1344.5</v>
      </c>
      <c r="J147" s="131">
        <v>1368.8</v>
      </c>
      <c r="K147" s="130">
        <v>1320.2</v>
      </c>
      <c r="L147" s="130">
        <v>1266.4000000000001</v>
      </c>
      <c r="M147" s="130">
        <v>1.0251600000000001</v>
      </c>
    </row>
    <row r="148" spans="1:13">
      <c r="A148" s="66">
        <v>139</v>
      </c>
      <c r="B148" s="130" t="s">
        <v>379</v>
      </c>
      <c r="C148" s="130">
        <v>205.9</v>
      </c>
      <c r="D148" s="131">
        <v>207.46666666666667</v>
      </c>
      <c r="E148" s="131">
        <v>199.18333333333334</v>
      </c>
      <c r="F148" s="131">
        <v>192.46666666666667</v>
      </c>
      <c r="G148" s="131">
        <v>184.18333333333334</v>
      </c>
      <c r="H148" s="131">
        <v>214.18333333333334</v>
      </c>
      <c r="I148" s="131">
        <v>222.4666666666667</v>
      </c>
      <c r="J148" s="131">
        <v>229.18333333333334</v>
      </c>
      <c r="K148" s="130">
        <v>215.75</v>
      </c>
      <c r="L148" s="130">
        <v>200.75</v>
      </c>
      <c r="M148" s="130">
        <v>47.657580000000003</v>
      </c>
    </row>
    <row r="149" spans="1:13">
      <c r="A149" s="66">
        <v>140</v>
      </c>
      <c r="B149" s="130" t="s">
        <v>120</v>
      </c>
      <c r="C149" s="130">
        <v>28.05</v>
      </c>
      <c r="D149" s="131">
        <v>27.866666666666664</v>
      </c>
      <c r="E149" s="131">
        <v>27.333333333333329</v>
      </c>
      <c r="F149" s="131">
        <v>26.616666666666664</v>
      </c>
      <c r="G149" s="131">
        <v>26.083333333333329</v>
      </c>
      <c r="H149" s="131">
        <v>28.583333333333329</v>
      </c>
      <c r="I149" s="131">
        <v>29.116666666666667</v>
      </c>
      <c r="J149" s="131">
        <v>29.833333333333329</v>
      </c>
      <c r="K149" s="130">
        <v>28.4</v>
      </c>
      <c r="L149" s="130">
        <v>27.15</v>
      </c>
      <c r="M149" s="130">
        <v>81.627039999999994</v>
      </c>
    </row>
    <row r="150" spans="1:13">
      <c r="A150" s="66">
        <v>141</v>
      </c>
      <c r="B150" s="130" t="s">
        <v>121</v>
      </c>
      <c r="C150" s="130">
        <v>132.85</v>
      </c>
      <c r="D150" s="131">
        <v>131.73333333333332</v>
      </c>
      <c r="E150" s="131">
        <v>129.01666666666665</v>
      </c>
      <c r="F150" s="131">
        <v>125.18333333333334</v>
      </c>
      <c r="G150" s="131">
        <v>122.46666666666667</v>
      </c>
      <c r="H150" s="131">
        <v>135.56666666666663</v>
      </c>
      <c r="I150" s="131">
        <v>138.28333333333327</v>
      </c>
      <c r="J150" s="131">
        <v>142.11666666666662</v>
      </c>
      <c r="K150" s="130">
        <v>134.44999999999999</v>
      </c>
      <c r="L150" s="130">
        <v>127.9</v>
      </c>
      <c r="M150" s="130">
        <v>58.019120000000001</v>
      </c>
    </row>
    <row r="151" spans="1:13">
      <c r="A151" s="66">
        <v>142</v>
      </c>
      <c r="B151" s="130" t="s">
        <v>122</v>
      </c>
      <c r="C151" s="130">
        <v>166.25</v>
      </c>
      <c r="D151" s="131">
        <v>165.21666666666667</v>
      </c>
      <c r="E151" s="131">
        <v>163.03333333333333</v>
      </c>
      <c r="F151" s="131">
        <v>159.81666666666666</v>
      </c>
      <c r="G151" s="131">
        <v>157.63333333333333</v>
      </c>
      <c r="H151" s="131">
        <v>168.43333333333334</v>
      </c>
      <c r="I151" s="131">
        <v>170.61666666666667</v>
      </c>
      <c r="J151" s="131">
        <v>173.83333333333334</v>
      </c>
      <c r="K151" s="130">
        <v>167.4</v>
      </c>
      <c r="L151" s="130">
        <v>162</v>
      </c>
      <c r="M151" s="130">
        <v>59.416620000000002</v>
      </c>
    </row>
    <row r="152" spans="1:13">
      <c r="A152" s="66">
        <v>143</v>
      </c>
      <c r="B152" s="130" t="s">
        <v>1511</v>
      </c>
      <c r="C152" s="130">
        <v>468.95</v>
      </c>
      <c r="D152" s="131">
        <v>470.68333333333339</v>
      </c>
      <c r="E152" s="131">
        <v>453.36666666666679</v>
      </c>
      <c r="F152" s="131">
        <v>437.78333333333342</v>
      </c>
      <c r="G152" s="131">
        <v>420.46666666666681</v>
      </c>
      <c r="H152" s="131">
        <v>486.26666666666677</v>
      </c>
      <c r="I152" s="131">
        <v>503.58333333333337</v>
      </c>
      <c r="J152" s="131">
        <v>519.16666666666674</v>
      </c>
      <c r="K152" s="130">
        <v>488</v>
      </c>
      <c r="L152" s="130">
        <v>455.1</v>
      </c>
      <c r="M152" s="130">
        <v>6.6147499999999999</v>
      </c>
    </row>
    <row r="153" spans="1:13">
      <c r="A153" s="66">
        <v>144</v>
      </c>
      <c r="B153" s="130" t="s">
        <v>123</v>
      </c>
      <c r="C153" s="130">
        <v>4233.8999999999996</v>
      </c>
      <c r="D153" s="131">
        <v>4193.75</v>
      </c>
      <c r="E153" s="131">
        <v>4127.7</v>
      </c>
      <c r="F153" s="131">
        <v>4021.5</v>
      </c>
      <c r="G153" s="131">
        <v>3955.45</v>
      </c>
      <c r="H153" s="131">
        <v>4299.95</v>
      </c>
      <c r="I153" s="131">
        <v>4365.9999999999991</v>
      </c>
      <c r="J153" s="131">
        <v>4472.2</v>
      </c>
      <c r="K153" s="130">
        <v>4259.8</v>
      </c>
      <c r="L153" s="130">
        <v>4087.55</v>
      </c>
      <c r="M153" s="130">
        <v>0.45085999999999998</v>
      </c>
    </row>
    <row r="154" spans="1:13">
      <c r="A154" s="66">
        <v>145</v>
      </c>
      <c r="B154" s="130" t="s">
        <v>207</v>
      </c>
      <c r="C154" s="130">
        <v>336.6</v>
      </c>
      <c r="D154" s="131">
        <v>338.66666666666669</v>
      </c>
      <c r="E154" s="131">
        <v>330.48333333333335</v>
      </c>
      <c r="F154" s="131">
        <v>324.36666666666667</v>
      </c>
      <c r="G154" s="131">
        <v>316.18333333333334</v>
      </c>
      <c r="H154" s="131">
        <v>344.78333333333336</v>
      </c>
      <c r="I154" s="131">
        <v>352.96666666666664</v>
      </c>
      <c r="J154" s="131">
        <v>359.08333333333337</v>
      </c>
      <c r="K154" s="130">
        <v>346.85</v>
      </c>
      <c r="L154" s="130">
        <v>332.55</v>
      </c>
      <c r="M154" s="130">
        <v>2.6100599999999998</v>
      </c>
    </row>
    <row r="155" spans="1:13">
      <c r="A155" s="66">
        <v>146</v>
      </c>
      <c r="B155" s="130" t="s">
        <v>124</v>
      </c>
      <c r="C155" s="130">
        <v>188.75</v>
      </c>
      <c r="D155" s="131">
        <v>189.73333333333335</v>
      </c>
      <c r="E155" s="131">
        <v>187.01666666666671</v>
      </c>
      <c r="F155" s="131">
        <v>185.28333333333336</v>
      </c>
      <c r="G155" s="131">
        <v>182.56666666666672</v>
      </c>
      <c r="H155" s="131">
        <v>191.4666666666667</v>
      </c>
      <c r="I155" s="131">
        <v>194.18333333333334</v>
      </c>
      <c r="J155" s="131">
        <v>195.91666666666669</v>
      </c>
      <c r="K155" s="130">
        <v>192.45</v>
      </c>
      <c r="L155" s="130">
        <v>188</v>
      </c>
      <c r="M155" s="130">
        <v>76.07002</v>
      </c>
    </row>
    <row r="156" spans="1:13">
      <c r="A156" s="66">
        <v>147</v>
      </c>
      <c r="B156" s="130" t="s">
        <v>231</v>
      </c>
      <c r="C156" s="130">
        <v>19157.400000000001</v>
      </c>
      <c r="D156" s="131">
        <v>19377.433333333334</v>
      </c>
      <c r="E156" s="131">
        <v>18854.866666666669</v>
      </c>
      <c r="F156" s="131">
        <v>18552.333333333336</v>
      </c>
      <c r="G156" s="131">
        <v>18029.76666666667</v>
      </c>
      <c r="H156" s="131">
        <v>19679.966666666667</v>
      </c>
      <c r="I156" s="131">
        <v>20202.533333333333</v>
      </c>
      <c r="J156" s="131">
        <v>20505.066666666666</v>
      </c>
      <c r="K156" s="130">
        <v>19900</v>
      </c>
      <c r="L156" s="130">
        <v>19074.900000000001</v>
      </c>
      <c r="M156" s="130">
        <v>0.29971999999999999</v>
      </c>
    </row>
    <row r="157" spans="1:13">
      <c r="A157" s="66">
        <v>148</v>
      </c>
      <c r="B157" s="130" t="s">
        <v>358</v>
      </c>
      <c r="C157" s="130">
        <v>423.7</v>
      </c>
      <c r="D157" s="131">
        <v>417.90000000000003</v>
      </c>
      <c r="E157" s="131">
        <v>365.80000000000007</v>
      </c>
      <c r="F157" s="131">
        <v>307.90000000000003</v>
      </c>
      <c r="G157" s="131">
        <v>255.80000000000007</v>
      </c>
      <c r="H157" s="131">
        <v>475.80000000000007</v>
      </c>
      <c r="I157" s="131">
        <v>527.90000000000009</v>
      </c>
      <c r="J157" s="131">
        <v>585.80000000000007</v>
      </c>
      <c r="K157" s="130">
        <v>470</v>
      </c>
      <c r="L157" s="130">
        <v>360</v>
      </c>
      <c r="M157" s="130">
        <v>513.10563000000002</v>
      </c>
    </row>
    <row r="158" spans="1:13">
      <c r="A158" s="66">
        <v>149</v>
      </c>
      <c r="B158" s="130" t="s">
        <v>209</v>
      </c>
      <c r="C158" s="130">
        <v>2617</v>
      </c>
      <c r="D158" s="131">
        <v>2609.3333333333335</v>
      </c>
      <c r="E158" s="131">
        <v>2587.916666666667</v>
      </c>
      <c r="F158" s="131">
        <v>2558.8333333333335</v>
      </c>
      <c r="G158" s="131">
        <v>2537.416666666667</v>
      </c>
      <c r="H158" s="131">
        <v>2638.416666666667</v>
      </c>
      <c r="I158" s="131">
        <v>2659.8333333333339</v>
      </c>
      <c r="J158" s="131">
        <v>2688.916666666667</v>
      </c>
      <c r="K158" s="130">
        <v>2630.75</v>
      </c>
      <c r="L158" s="130">
        <v>2580.25</v>
      </c>
      <c r="M158" s="130">
        <v>2.1642600000000001</v>
      </c>
    </row>
    <row r="159" spans="1:13">
      <c r="A159" s="66">
        <v>150</v>
      </c>
      <c r="B159" s="130" t="s">
        <v>126</v>
      </c>
      <c r="C159" s="130">
        <v>247.65</v>
      </c>
      <c r="D159" s="131">
        <v>245.35000000000002</v>
      </c>
      <c r="E159" s="131">
        <v>239.90000000000003</v>
      </c>
      <c r="F159" s="131">
        <v>232.15</v>
      </c>
      <c r="G159" s="131">
        <v>226.70000000000002</v>
      </c>
      <c r="H159" s="131">
        <v>253.10000000000005</v>
      </c>
      <c r="I159" s="131">
        <v>258.55000000000007</v>
      </c>
      <c r="J159" s="131">
        <v>266.30000000000007</v>
      </c>
      <c r="K159" s="130">
        <v>250.8</v>
      </c>
      <c r="L159" s="130">
        <v>237.6</v>
      </c>
      <c r="M159" s="130">
        <v>48.390070000000001</v>
      </c>
    </row>
    <row r="160" spans="1:13">
      <c r="A160" s="66">
        <v>151</v>
      </c>
      <c r="B160" s="130" t="s">
        <v>127</v>
      </c>
      <c r="C160" s="130">
        <v>112.35</v>
      </c>
      <c r="D160" s="131">
        <v>111.13333333333333</v>
      </c>
      <c r="E160" s="131">
        <v>108.31666666666665</v>
      </c>
      <c r="F160" s="131">
        <v>104.28333333333332</v>
      </c>
      <c r="G160" s="131">
        <v>101.46666666666664</v>
      </c>
      <c r="H160" s="131">
        <v>115.16666666666666</v>
      </c>
      <c r="I160" s="131">
        <v>117.98333333333332</v>
      </c>
      <c r="J160" s="131">
        <v>122.01666666666667</v>
      </c>
      <c r="K160" s="130">
        <v>113.95</v>
      </c>
      <c r="L160" s="130">
        <v>107.1</v>
      </c>
      <c r="M160" s="130">
        <v>58.60031</v>
      </c>
    </row>
    <row r="161" spans="1:13">
      <c r="A161" s="66">
        <v>152</v>
      </c>
      <c r="B161" s="130" t="s">
        <v>210</v>
      </c>
      <c r="C161" s="130">
        <v>9252.2000000000007</v>
      </c>
      <c r="D161" s="131">
        <v>9209.6666666666661</v>
      </c>
      <c r="E161" s="131">
        <v>9043.5333333333328</v>
      </c>
      <c r="F161" s="131">
        <v>8834.8666666666668</v>
      </c>
      <c r="G161" s="131">
        <v>8668.7333333333336</v>
      </c>
      <c r="H161" s="131">
        <v>9418.3333333333321</v>
      </c>
      <c r="I161" s="131">
        <v>9584.4666666666672</v>
      </c>
      <c r="J161" s="131">
        <v>9793.1333333333314</v>
      </c>
      <c r="K161" s="130">
        <v>9375.7999999999993</v>
      </c>
      <c r="L161" s="130">
        <v>9001</v>
      </c>
      <c r="M161" s="130">
        <v>3.4569999999999997E-2</v>
      </c>
    </row>
    <row r="162" spans="1:13">
      <c r="A162" s="66">
        <v>153</v>
      </c>
      <c r="B162" s="130" t="s">
        <v>208</v>
      </c>
      <c r="C162" s="130">
        <v>875.2</v>
      </c>
      <c r="D162" s="131">
        <v>867.6</v>
      </c>
      <c r="E162" s="131">
        <v>856.2</v>
      </c>
      <c r="F162" s="131">
        <v>837.2</v>
      </c>
      <c r="G162" s="131">
        <v>825.80000000000007</v>
      </c>
      <c r="H162" s="131">
        <v>886.6</v>
      </c>
      <c r="I162" s="131">
        <v>897.99999999999989</v>
      </c>
      <c r="J162" s="131">
        <v>917</v>
      </c>
      <c r="K162" s="130">
        <v>879</v>
      </c>
      <c r="L162" s="130">
        <v>848.6</v>
      </c>
      <c r="M162" s="130">
        <v>5.2400200000000003</v>
      </c>
    </row>
    <row r="163" spans="1:13">
      <c r="A163" s="66">
        <v>154</v>
      </c>
      <c r="B163" s="130" t="s">
        <v>1588</v>
      </c>
      <c r="C163" s="130">
        <v>855.6</v>
      </c>
      <c r="D163" s="131">
        <v>847.85</v>
      </c>
      <c r="E163" s="131">
        <v>827.75</v>
      </c>
      <c r="F163" s="131">
        <v>799.9</v>
      </c>
      <c r="G163" s="131">
        <v>779.8</v>
      </c>
      <c r="H163" s="131">
        <v>875.7</v>
      </c>
      <c r="I163" s="131">
        <v>895.80000000000018</v>
      </c>
      <c r="J163" s="131">
        <v>923.65000000000009</v>
      </c>
      <c r="K163" s="130">
        <v>867.95</v>
      </c>
      <c r="L163" s="130">
        <v>820</v>
      </c>
      <c r="M163" s="130">
        <v>1.54478</v>
      </c>
    </row>
    <row r="164" spans="1:13">
      <c r="A164" s="66">
        <v>155</v>
      </c>
      <c r="B164" s="130" t="s">
        <v>128</v>
      </c>
      <c r="C164" s="130">
        <v>163.69999999999999</v>
      </c>
      <c r="D164" s="131">
        <v>162.26666666666665</v>
      </c>
      <c r="E164" s="131">
        <v>158.33333333333331</v>
      </c>
      <c r="F164" s="131">
        <v>152.96666666666667</v>
      </c>
      <c r="G164" s="131">
        <v>149.03333333333333</v>
      </c>
      <c r="H164" s="131">
        <v>167.6333333333333</v>
      </c>
      <c r="I164" s="131">
        <v>171.56666666666663</v>
      </c>
      <c r="J164" s="131">
        <v>176.93333333333328</v>
      </c>
      <c r="K164" s="130">
        <v>166.2</v>
      </c>
      <c r="L164" s="130">
        <v>156.9</v>
      </c>
      <c r="M164" s="130">
        <v>206.88955000000001</v>
      </c>
    </row>
    <row r="165" spans="1:13">
      <c r="A165" s="66">
        <v>156</v>
      </c>
      <c r="B165" s="130" t="s">
        <v>129</v>
      </c>
      <c r="C165" s="130">
        <v>196.5</v>
      </c>
      <c r="D165" s="131">
        <v>194.48333333333335</v>
      </c>
      <c r="E165" s="131">
        <v>192.01666666666671</v>
      </c>
      <c r="F165" s="131">
        <v>187.53333333333336</v>
      </c>
      <c r="G165" s="131">
        <v>185.06666666666672</v>
      </c>
      <c r="H165" s="131">
        <v>198.9666666666667</v>
      </c>
      <c r="I165" s="131">
        <v>201.43333333333334</v>
      </c>
      <c r="J165" s="131">
        <v>205.91666666666669</v>
      </c>
      <c r="K165" s="130">
        <v>196.95</v>
      </c>
      <c r="L165" s="130">
        <v>190</v>
      </c>
      <c r="M165" s="130">
        <v>123.73481</v>
      </c>
    </row>
    <row r="166" spans="1:13">
      <c r="A166" s="66">
        <v>157</v>
      </c>
      <c r="B166" s="130" t="s">
        <v>1627</v>
      </c>
      <c r="C166" s="130">
        <v>302.25</v>
      </c>
      <c r="D166" s="131">
        <v>303.55</v>
      </c>
      <c r="E166" s="131">
        <v>297.70000000000005</v>
      </c>
      <c r="F166" s="131">
        <v>293.15000000000003</v>
      </c>
      <c r="G166" s="131">
        <v>287.30000000000007</v>
      </c>
      <c r="H166" s="131">
        <v>308.10000000000002</v>
      </c>
      <c r="I166" s="131">
        <v>313.95000000000005</v>
      </c>
      <c r="J166" s="131">
        <v>318.5</v>
      </c>
      <c r="K166" s="130">
        <v>309.39999999999998</v>
      </c>
      <c r="L166" s="130">
        <v>299</v>
      </c>
      <c r="M166" s="130">
        <v>2.3246699999999998</v>
      </c>
    </row>
    <row r="167" spans="1:13">
      <c r="A167" s="66">
        <v>158</v>
      </c>
      <c r="B167" s="130" t="s">
        <v>2215</v>
      </c>
      <c r="C167" s="130">
        <v>976.95</v>
      </c>
      <c r="D167" s="131">
        <v>981.65</v>
      </c>
      <c r="E167" s="131">
        <v>961.3</v>
      </c>
      <c r="F167" s="131">
        <v>945.65</v>
      </c>
      <c r="G167" s="131">
        <v>925.3</v>
      </c>
      <c r="H167" s="131">
        <v>997.3</v>
      </c>
      <c r="I167" s="131">
        <v>1017.6500000000001</v>
      </c>
      <c r="J167" s="131">
        <v>1033.3</v>
      </c>
      <c r="K167" s="130">
        <v>1002</v>
      </c>
      <c r="L167" s="130">
        <v>966</v>
      </c>
      <c r="M167" s="130">
        <v>2.3871099999999998</v>
      </c>
    </row>
    <row r="168" spans="1:13">
      <c r="A168" s="66">
        <v>159</v>
      </c>
      <c r="B168" s="130" t="s">
        <v>1653</v>
      </c>
      <c r="C168" s="130">
        <v>817.35</v>
      </c>
      <c r="D168" s="131">
        <v>814</v>
      </c>
      <c r="E168" s="131">
        <v>803.85</v>
      </c>
      <c r="F168" s="131">
        <v>790.35</v>
      </c>
      <c r="G168" s="131">
        <v>780.2</v>
      </c>
      <c r="H168" s="131">
        <v>827.5</v>
      </c>
      <c r="I168" s="131">
        <v>837.65000000000009</v>
      </c>
      <c r="J168" s="131">
        <v>851.15</v>
      </c>
      <c r="K168" s="130">
        <v>824.15</v>
      </c>
      <c r="L168" s="130">
        <v>800.5</v>
      </c>
      <c r="M168" s="130">
        <v>2.8531499999999999</v>
      </c>
    </row>
    <row r="169" spans="1:13">
      <c r="A169" s="66">
        <v>160</v>
      </c>
      <c r="B169" s="130" t="s">
        <v>214</v>
      </c>
      <c r="C169" s="130">
        <v>719.55</v>
      </c>
      <c r="D169" s="131">
        <v>721.83333333333337</v>
      </c>
      <c r="E169" s="131">
        <v>707.7166666666667</v>
      </c>
      <c r="F169" s="131">
        <v>695.88333333333333</v>
      </c>
      <c r="G169" s="131">
        <v>681.76666666666665</v>
      </c>
      <c r="H169" s="131">
        <v>733.66666666666674</v>
      </c>
      <c r="I169" s="131">
        <v>747.7833333333333</v>
      </c>
      <c r="J169" s="131">
        <v>759.61666666666679</v>
      </c>
      <c r="K169" s="130">
        <v>735.95</v>
      </c>
      <c r="L169" s="130">
        <v>710</v>
      </c>
      <c r="M169" s="130">
        <v>3.1545399999999999</v>
      </c>
    </row>
    <row r="170" spans="1:13">
      <c r="A170" s="66">
        <v>161</v>
      </c>
      <c r="B170" s="130" t="s">
        <v>2261</v>
      </c>
      <c r="C170" s="130">
        <v>485.2</v>
      </c>
      <c r="D170" s="131">
        <v>475.54999999999995</v>
      </c>
      <c r="E170" s="131">
        <v>462.19999999999993</v>
      </c>
      <c r="F170" s="131">
        <v>439.2</v>
      </c>
      <c r="G170" s="131">
        <v>425.84999999999997</v>
      </c>
      <c r="H170" s="131">
        <v>498.5499999999999</v>
      </c>
      <c r="I170" s="131">
        <v>511.89999999999992</v>
      </c>
      <c r="J170" s="131">
        <v>534.89999999999986</v>
      </c>
      <c r="K170" s="130">
        <v>488.9</v>
      </c>
      <c r="L170" s="130">
        <v>452.55</v>
      </c>
      <c r="M170" s="130">
        <v>13.31382</v>
      </c>
    </row>
    <row r="171" spans="1:13">
      <c r="A171" s="66">
        <v>162</v>
      </c>
      <c r="B171" s="130" t="s">
        <v>131</v>
      </c>
      <c r="C171" s="130">
        <v>26.25</v>
      </c>
      <c r="D171" s="131">
        <v>25.316666666666666</v>
      </c>
      <c r="E171" s="131">
        <v>23.883333333333333</v>
      </c>
      <c r="F171" s="131">
        <v>21.516666666666666</v>
      </c>
      <c r="G171" s="131">
        <v>20.083333333333332</v>
      </c>
      <c r="H171" s="131">
        <v>27.683333333333334</v>
      </c>
      <c r="I171" s="131">
        <v>29.116666666666664</v>
      </c>
      <c r="J171" s="131">
        <v>31.483333333333334</v>
      </c>
      <c r="K171" s="130">
        <v>26.75</v>
      </c>
      <c r="L171" s="130">
        <v>22.95</v>
      </c>
      <c r="M171" s="130">
        <v>934.72758999999996</v>
      </c>
    </row>
    <row r="172" spans="1:13">
      <c r="A172" s="66">
        <v>163</v>
      </c>
      <c r="B172" s="130" t="s">
        <v>132</v>
      </c>
      <c r="C172" s="130">
        <v>147.69999999999999</v>
      </c>
      <c r="D172" s="131">
        <v>146.5</v>
      </c>
      <c r="E172" s="131">
        <v>143.55000000000001</v>
      </c>
      <c r="F172" s="131">
        <v>139.4</v>
      </c>
      <c r="G172" s="131">
        <v>136.45000000000002</v>
      </c>
      <c r="H172" s="131">
        <v>150.65</v>
      </c>
      <c r="I172" s="131">
        <v>153.6</v>
      </c>
      <c r="J172" s="131">
        <v>157.75</v>
      </c>
      <c r="K172" s="130">
        <v>149.44999999999999</v>
      </c>
      <c r="L172" s="130">
        <v>142.35</v>
      </c>
      <c r="M172" s="130">
        <v>38.645560000000003</v>
      </c>
    </row>
    <row r="173" spans="1:13">
      <c r="A173" s="66">
        <v>164</v>
      </c>
      <c r="B173" s="130" t="s">
        <v>133</v>
      </c>
      <c r="C173" s="130">
        <v>456</v>
      </c>
      <c r="D173" s="131">
        <v>445.33333333333331</v>
      </c>
      <c r="E173" s="131">
        <v>425.66666666666663</v>
      </c>
      <c r="F173" s="131">
        <v>395.33333333333331</v>
      </c>
      <c r="G173" s="131">
        <v>375.66666666666663</v>
      </c>
      <c r="H173" s="131">
        <v>475.66666666666663</v>
      </c>
      <c r="I173" s="131">
        <v>495.33333333333326</v>
      </c>
      <c r="J173" s="131">
        <v>525.66666666666663</v>
      </c>
      <c r="K173" s="130">
        <v>465</v>
      </c>
      <c r="L173" s="130">
        <v>415</v>
      </c>
      <c r="M173" s="130">
        <v>58.162399999999998</v>
      </c>
    </row>
    <row r="174" spans="1:13">
      <c r="A174" s="66">
        <v>165</v>
      </c>
      <c r="B174" s="130" t="s">
        <v>134</v>
      </c>
      <c r="C174" s="130">
        <v>902.15</v>
      </c>
      <c r="D174" s="131">
        <v>898.81666666666661</v>
      </c>
      <c r="E174" s="131">
        <v>885.13333333333321</v>
      </c>
      <c r="F174" s="131">
        <v>868.11666666666656</v>
      </c>
      <c r="G174" s="131">
        <v>854.43333333333317</v>
      </c>
      <c r="H174" s="131">
        <v>915.83333333333326</v>
      </c>
      <c r="I174" s="131">
        <v>929.51666666666665</v>
      </c>
      <c r="J174" s="131">
        <v>946.5333333333333</v>
      </c>
      <c r="K174" s="130">
        <v>912.5</v>
      </c>
      <c r="L174" s="130">
        <v>881.8</v>
      </c>
      <c r="M174" s="130">
        <v>87.735249999999994</v>
      </c>
    </row>
    <row r="175" spans="1:13">
      <c r="A175" s="66">
        <v>166</v>
      </c>
      <c r="B175" s="130" t="s">
        <v>135</v>
      </c>
      <c r="C175" s="130">
        <v>446.2</v>
      </c>
      <c r="D175" s="131">
        <v>442.79999999999995</v>
      </c>
      <c r="E175" s="131">
        <v>431.44999999999993</v>
      </c>
      <c r="F175" s="131">
        <v>416.7</v>
      </c>
      <c r="G175" s="131">
        <v>405.34999999999997</v>
      </c>
      <c r="H175" s="131">
        <v>457.5499999999999</v>
      </c>
      <c r="I175" s="131">
        <v>468.89999999999992</v>
      </c>
      <c r="J175" s="131">
        <v>483.64999999999986</v>
      </c>
      <c r="K175" s="130">
        <v>454.15</v>
      </c>
      <c r="L175" s="130">
        <v>428.05</v>
      </c>
      <c r="M175" s="130">
        <v>30.37191</v>
      </c>
    </row>
    <row r="176" spans="1:13">
      <c r="A176" s="66">
        <v>167</v>
      </c>
      <c r="B176" s="130" t="s">
        <v>136</v>
      </c>
      <c r="C176" s="130">
        <v>42.6</v>
      </c>
      <c r="D176" s="131">
        <v>41.699999999999996</v>
      </c>
      <c r="E176" s="131">
        <v>40.399999999999991</v>
      </c>
      <c r="F176" s="131">
        <v>38.199999999999996</v>
      </c>
      <c r="G176" s="131">
        <v>36.899999999999991</v>
      </c>
      <c r="H176" s="131">
        <v>43.899999999999991</v>
      </c>
      <c r="I176" s="131">
        <v>45.199999999999989</v>
      </c>
      <c r="J176" s="131">
        <v>47.399999999999991</v>
      </c>
      <c r="K176" s="130">
        <v>43</v>
      </c>
      <c r="L176" s="130">
        <v>39.5</v>
      </c>
      <c r="M176" s="130">
        <v>140.04413</v>
      </c>
    </row>
    <row r="177" spans="1:13">
      <c r="A177" s="66">
        <v>168</v>
      </c>
      <c r="B177" s="130" t="s">
        <v>137</v>
      </c>
      <c r="C177" s="130">
        <v>84.8</v>
      </c>
      <c r="D177" s="131">
        <v>83.15</v>
      </c>
      <c r="E177" s="131">
        <v>80.300000000000011</v>
      </c>
      <c r="F177" s="131">
        <v>75.800000000000011</v>
      </c>
      <c r="G177" s="131">
        <v>72.950000000000017</v>
      </c>
      <c r="H177" s="131">
        <v>87.65</v>
      </c>
      <c r="I177" s="131">
        <v>90.5</v>
      </c>
      <c r="J177" s="131">
        <v>95</v>
      </c>
      <c r="K177" s="130">
        <v>86</v>
      </c>
      <c r="L177" s="130">
        <v>78.650000000000006</v>
      </c>
      <c r="M177" s="130">
        <v>114.46302</v>
      </c>
    </row>
    <row r="178" spans="1:13">
      <c r="A178" s="66">
        <v>169</v>
      </c>
      <c r="B178" s="130" t="s">
        <v>138</v>
      </c>
      <c r="C178" s="130">
        <v>298.05</v>
      </c>
      <c r="D178" s="131">
        <v>296.15000000000003</v>
      </c>
      <c r="E178" s="131">
        <v>291.90000000000009</v>
      </c>
      <c r="F178" s="131">
        <v>285.75000000000006</v>
      </c>
      <c r="G178" s="131">
        <v>281.50000000000011</v>
      </c>
      <c r="H178" s="131">
        <v>302.30000000000007</v>
      </c>
      <c r="I178" s="131">
        <v>306.54999999999995</v>
      </c>
      <c r="J178" s="131">
        <v>312.70000000000005</v>
      </c>
      <c r="K178" s="130">
        <v>300.39999999999998</v>
      </c>
      <c r="L178" s="130">
        <v>290</v>
      </c>
      <c r="M178" s="130">
        <v>189.40577999999999</v>
      </c>
    </row>
    <row r="179" spans="1:13">
      <c r="A179" s="66">
        <v>170</v>
      </c>
      <c r="B179" s="130" t="s">
        <v>212</v>
      </c>
      <c r="C179" s="130">
        <v>16635.650000000001</v>
      </c>
      <c r="D179" s="131">
        <v>16747.366666666669</v>
      </c>
      <c r="E179" s="131">
        <v>16294.733333333337</v>
      </c>
      <c r="F179" s="131">
        <v>15953.816666666669</v>
      </c>
      <c r="G179" s="131">
        <v>15501.183333333338</v>
      </c>
      <c r="H179" s="131">
        <v>17088.283333333336</v>
      </c>
      <c r="I179" s="131">
        <v>17540.916666666668</v>
      </c>
      <c r="J179" s="131">
        <v>17881.833333333336</v>
      </c>
      <c r="K179" s="130">
        <v>17200</v>
      </c>
      <c r="L179" s="130">
        <v>16406.45</v>
      </c>
      <c r="M179" s="130">
        <v>0.49054999999999999</v>
      </c>
    </row>
    <row r="180" spans="1:13">
      <c r="A180" s="66">
        <v>171</v>
      </c>
      <c r="B180" s="130" t="s">
        <v>139</v>
      </c>
      <c r="C180" s="130">
        <v>1269</v>
      </c>
      <c r="D180" s="131">
        <v>1270.9833333333333</v>
      </c>
      <c r="E180" s="131">
        <v>1255.9666666666667</v>
      </c>
      <c r="F180" s="131">
        <v>1242.9333333333334</v>
      </c>
      <c r="G180" s="131">
        <v>1227.9166666666667</v>
      </c>
      <c r="H180" s="131">
        <v>1284.0166666666667</v>
      </c>
      <c r="I180" s="131">
        <v>1299.0333333333335</v>
      </c>
      <c r="J180" s="131">
        <v>1312.0666666666666</v>
      </c>
      <c r="K180" s="130">
        <v>1286</v>
      </c>
      <c r="L180" s="130">
        <v>1257.95</v>
      </c>
      <c r="M180" s="130">
        <v>1.99908</v>
      </c>
    </row>
    <row r="181" spans="1:13">
      <c r="A181" s="66">
        <v>172</v>
      </c>
      <c r="B181" s="130" t="s">
        <v>1863</v>
      </c>
      <c r="C181" s="130">
        <v>416.2</v>
      </c>
      <c r="D181" s="131">
        <v>417.88333333333338</v>
      </c>
      <c r="E181" s="131">
        <v>404.71666666666675</v>
      </c>
      <c r="F181" s="131">
        <v>393.23333333333335</v>
      </c>
      <c r="G181" s="131">
        <v>380.06666666666672</v>
      </c>
      <c r="H181" s="131">
        <v>429.36666666666679</v>
      </c>
      <c r="I181" s="131">
        <v>442.53333333333342</v>
      </c>
      <c r="J181" s="131">
        <v>454.01666666666682</v>
      </c>
      <c r="K181" s="130">
        <v>431.05</v>
      </c>
      <c r="L181" s="130">
        <v>406.4</v>
      </c>
      <c r="M181" s="130">
        <v>2.6760600000000001</v>
      </c>
    </row>
    <row r="182" spans="1:13">
      <c r="A182" s="66">
        <v>173</v>
      </c>
      <c r="B182" s="130" t="s">
        <v>230</v>
      </c>
      <c r="C182" s="130">
        <v>1775.05</v>
      </c>
      <c r="D182" s="131">
        <v>1778.1333333333332</v>
      </c>
      <c r="E182" s="131">
        <v>1743.9166666666665</v>
      </c>
      <c r="F182" s="131">
        <v>1712.7833333333333</v>
      </c>
      <c r="G182" s="131">
        <v>1678.5666666666666</v>
      </c>
      <c r="H182" s="131">
        <v>1809.2666666666664</v>
      </c>
      <c r="I182" s="131">
        <v>1843.4833333333331</v>
      </c>
      <c r="J182" s="131">
        <v>1874.6166666666663</v>
      </c>
      <c r="K182" s="130">
        <v>1812.35</v>
      </c>
      <c r="L182" s="130">
        <v>1747</v>
      </c>
      <c r="M182" s="130">
        <v>1.5957600000000001</v>
      </c>
    </row>
    <row r="183" spans="1:13">
      <c r="A183" s="66">
        <v>174</v>
      </c>
      <c r="B183" s="130" t="s">
        <v>140</v>
      </c>
      <c r="C183" s="130">
        <v>1345.8</v>
      </c>
      <c r="D183" s="131">
        <v>1334.6000000000001</v>
      </c>
      <c r="E183" s="131">
        <v>1311.2000000000003</v>
      </c>
      <c r="F183" s="131">
        <v>1276.6000000000001</v>
      </c>
      <c r="G183" s="131">
        <v>1253.2000000000003</v>
      </c>
      <c r="H183" s="131">
        <v>1369.2000000000003</v>
      </c>
      <c r="I183" s="131">
        <v>1392.6000000000004</v>
      </c>
      <c r="J183" s="131">
        <v>1427.2000000000003</v>
      </c>
      <c r="K183" s="130">
        <v>1358</v>
      </c>
      <c r="L183" s="130">
        <v>1300</v>
      </c>
      <c r="M183" s="130">
        <v>6.6893799999999999</v>
      </c>
    </row>
    <row r="184" spans="1:13">
      <c r="A184" s="66">
        <v>175</v>
      </c>
      <c r="B184" s="130" t="s">
        <v>141</v>
      </c>
      <c r="C184" s="130">
        <v>686.4</v>
      </c>
      <c r="D184" s="131">
        <v>690.95000000000016</v>
      </c>
      <c r="E184" s="131">
        <v>673.90000000000032</v>
      </c>
      <c r="F184" s="131">
        <v>661.4000000000002</v>
      </c>
      <c r="G184" s="131">
        <v>644.35000000000036</v>
      </c>
      <c r="H184" s="131">
        <v>703.45000000000027</v>
      </c>
      <c r="I184" s="131">
        <v>720.50000000000023</v>
      </c>
      <c r="J184" s="131">
        <v>733.00000000000023</v>
      </c>
      <c r="K184" s="130">
        <v>708</v>
      </c>
      <c r="L184" s="130">
        <v>678.45</v>
      </c>
      <c r="M184" s="130">
        <v>5.5640200000000002</v>
      </c>
    </row>
    <row r="185" spans="1:13">
      <c r="A185" s="66">
        <v>176</v>
      </c>
      <c r="B185" s="130" t="s">
        <v>142</v>
      </c>
      <c r="C185" s="130">
        <v>557.45000000000005</v>
      </c>
      <c r="D185" s="131">
        <v>550.48333333333335</v>
      </c>
      <c r="E185" s="131">
        <v>540.51666666666665</v>
      </c>
      <c r="F185" s="131">
        <v>523.58333333333326</v>
      </c>
      <c r="G185" s="131">
        <v>513.61666666666656</v>
      </c>
      <c r="H185" s="131">
        <v>567.41666666666674</v>
      </c>
      <c r="I185" s="131">
        <v>577.38333333333344</v>
      </c>
      <c r="J185" s="131">
        <v>594.31666666666683</v>
      </c>
      <c r="K185" s="130">
        <v>560.45000000000005</v>
      </c>
      <c r="L185" s="130">
        <v>533.54999999999995</v>
      </c>
      <c r="M185" s="130">
        <v>47.34366</v>
      </c>
    </row>
    <row r="186" spans="1:13">
      <c r="A186" s="66">
        <v>177</v>
      </c>
      <c r="B186" s="130" t="s">
        <v>143</v>
      </c>
      <c r="C186" s="130">
        <v>953.6</v>
      </c>
      <c r="D186" s="131">
        <v>940.68333333333339</v>
      </c>
      <c r="E186" s="131">
        <v>914.36666666666679</v>
      </c>
      <c r="F186" s="131">
        <v>875.13333333333344</v>
      </c>
      <c r="G186" s="131">
        <v>848.81666666666683</v>
      </c>
      <c r="H186" s="131">
        <v>979.91666666666674</v>
      </c>
      <c r="I186" s="131">
        <v>1006.2333333333333</v>
      </c>
      <c r="J186" s="131">
        <v>1045.4666666666667</v>
      </c>
      <c r="K186" s="130">
        <v>967</v>
      </c>
      <c r="L186" s="130">
        <v>901.45</v>
      </c>
      <c r="M186" s="130">
        <v>8.2260100000000005</v>
      </c>
    </row>
    <row r="187" spans="1:13">
      <c r="A187" s="66">
        <v>178</v>
      </c>
      <c r="B187" s="130" t="s">
        <v>1925</v>
      </c>
      <c r="C187" s="130">
        <v>13.3</v>
      </c>
      <c r="D187" s="131">
        <v>13.116666666666667</v>
      </c>
      <c r="E187" s="131">
        <v>12.833333333333334</v>
      </c>
      <c r="F187" s="131">
        <v>12.366666666666667</v>
      </c>
      <c r="G187" s="131">
        <v>12.083333333333334</v>
      </c>
      <c r="H187" s="131">
        <v>13.583333333333334</v>
      </c>
      <c r="I187" s="131">
        <v>13.866666666666665</v>
      </c>
      <c r="J187" s="131">
        <v>14.333333333333334</v>
      </c>
      <c r="K187" s="130">
        <v>13.4</v>
      </c>
      <c r="L187" s="130">
        <v>12.65</v>
      </c>
      <c r="M187" s="130">
        <v>409.54888999999997</v>
      </c>
    </row>
    <row r="188" spans="1:13">
      <c r="A188" s="66">
        <v>179</v>
      </c>
      <c r="B188" s="130" t="s">
        <v>144</v>
      </c>
      <c r="C188" s="130">
        <v>66.150000000000006</v>
      </c>
      <c r="D188" s="131">
        <v>66.38333333333334</v>
      </c>
      <c r="E188" s="131">
        <v>65.26666666666668</v>
      </c>
      <c r="F188" s="131">
        <v>64.38333333333334</v>
      </c>
      <c r="G188" s="131">
        <v>63.26666666666668</v>
      </c>
      <c r="H188" s="131">
        <v>67.26666666666668</v>
      </c>
      <c r="I188" s="131">
        <v>68.383333333333326</v>
      </c>
      <c r="J188" s="131">
        <v>69.26666666666668</v>
      </c>
      <c r="K188" s="130">
        <v>67.5</v>
      </c>
      <c r="L188" s="130">
        <v>65.5</v>
      </c>
      <c r="M188" s="130">
        <v>45.670879999999997</v>
      </c>
    </row>
    <row r="189" spans="1:13">
      <c r="A189" s="66">
        <v>180</v>
      </c>
      <c r="B189" s="130" t="s">
        <v>1938</v>
      </c>
      <c r="C189" s="130">
        <v>596</v>
      </c>
      <c r="D189" s="131">
        <v>593.35</v>
      </c>
      <c r="E189" s="131">
        <v>572.70000000000005</v>
      </c>
      <c r="F189" s="131">
        <v>549.4</v>
      </c>
      <c r="G189" s="131">
        <v>528.75</v>
      </c>
      <c r="H189" s="131">
        <v>616.65000000000009</v>
      </c>
      <c r="I189" s="131">
        <v>637.29999999999995</v>
      </c>
      <c r="J189" s="131">
        <v>660.60000000000014</v>
      </c>
      <c r="K189" s="130">
        <v>614</v>
      </c>
      <c r="L189" s="130">
        <v>570.04999999999995</v>
      </c>
      <c r="M189" s="130">
        <v>0.76458999999999999</v>
      </c>
    </row>
    <row r="190" spans="1:13">
      <c r="A190" s="66">
        <v>181</v>
      </c>
      <c r="B190" s="130" t="s">
        <v>145</v>
      </c>
      <c r="C190" s="130">
        <v>695.45</v>
      </c>
      <c r="D190" s="131">
        <v>685.83333333333337</v>
      </c>
      <c r="E190" s="131">
        <v>671.66666666666674</v>
      </c>
      <c r="F190" s="131">
        <v>647.88333333333333</v>
      </c>
      <c r="G190" s="131">
        <v>633.7166666666667</v>
      </c>
      <c r="H190" s="131">
        <v>709.61666666666679</v>
      </c>
      <c r="I190" s="131">
        <v>723.78333333333353</v>
      </c>
      <c r="J190" s="131">
        <v>747.56666666666683</v>
      </c>
      <c r="K190" s="130">
        <v>700</v>
      </c>
      <c r="L190" s="130">
        <v>662.05</v>
      </c>
      <c r="M190" s="130">
        <v>8.8622099999999993</v>
      </c>
    </row>
    <row r="191" spans="1:13">
      <c r="A191" s="66">
        <v>182</v>
      </c>
      <c r="B191" s="130" t="s">
        <v>146</v>
      </c>
      <c r="C191" s="130">
        <v>619.25</v>
      </c>
      <c r="D191" s="131">
        <v>615.4</v>
      </c>
      <c r="E191" s="131">
        <v>607.84999999999991</v>
      </c>
      <c r="F191" s="131">
        <v>596.44999999999993</v>
      </c>
      <c r="G191" s="131">
        <v>588.89999999999986</v>
      </c>
      <c r="H191" s="131">
        <v>626.79999999999995</v>
      </c>
      <c r="I191" s="131">
        <v>634.34999999999991</v>
      </c>
      <c r="J191" s="131">
        <v>645.75</v>
      </c>
      <c r="K191" s="130">
        <v>622.95000000000005</v>
      </c>
      <c r="L191" s="130">
        <v>604</v>
      </c>
      <c r="M191" s="130">
        <v>6.0386600000000001</v>
      </c>
    </row>
    <row r="192" spans="1:13">
      <c r="A192" s="66">
        <v>183</v>
      </c>
      <c r="B192" s="130" t="s">
        <v>147</v>
      </c>
      <c r="C192" s="130">
        <v>273.10000000000002</v>
      </c>
      <c r="D192" s="131">
        <v>268.38333333333333</v>
      </c>
      <c r="E192" s="131">
        <v>259.86666666666667</v>
      </c>
      <c r="F192" s="131">
        <v>246.63333333333335</v>
      </c>
      <c r="G192" s="131">
        <v>238.1166666666667</v>
      </c>
      <c r="H192" s="131">
        <v>281.61666666666667</v>
      </c>
      <c r="I192" s="131">
        <v>290.13333333333333</v>
      </c>
      <c r="J192" s="131">
        <v>303.36666666666662</v>
      </c>
      <c r="K192" s="130">
        <v>276.89999999999998</v>
      </c>
      <c r="L192" s="130">
        <v>255.15</v>
      </c>
      <c r="M192" s="130">
        <v>68.339060000000003</v>
      </c>
    </row>
    <row r="193" spans="1:13">
      <c r="A193" s="66">
        <v>184</v>
      </c>
      <c r="B193" s="130" t="s">
        <v>148</v>
      </c>
      <c r="C193" s="130">
        <v>395.8</v>
      </c>
      <c r="D193" s="131">
        <v>391.26666666666665</v>
      </c>
      <c r="E193" s="131">
        <v>384.5333333333333</v>
      </c>
      <c r="F193" s="131">
        <v>373.26666666666665</v>
      </c>
      <c r="G193" s="131">
        <v>366.5333333333333</v>
      </c>
      <c r="H193" s="131">
        <v>402.5333333333333</v>
      </c>
      <c r="I193" s="131">
        <v>409.26666666666665</v>
      </c>
      <c r="J193" s="131">
        <v>420.5333333333333</v>
      </c>
      <c r="K193" s="130">
        <v>398</v>
      </c>
      <c r="L193" s="130">
        <v>380</v>
      </c>
      <c r="M193" s="130">
        <v>98.760170000000002</v>
      </c>
    </row>
    <row r="194" spans="1:13">
      <c r="A194" s="66">
        <v>185</v>
      </c>
      <c r="B194" s="130" t="s">
        <v>149</v>
      </c>
      <c r="C194" s="130">
        <v>218.95</v>
      </c>
      <c r="D194" s="131">
        <v>217.26666666666665</v>
      </c>
      <c r="E194" s="131">
        <v>213.23333333333329</v>
      </c>
      <c r="F194" s="131">
        <v>207.51666666666665</v>
      </c>
      <c r="G194" s="131">
        <v>203.48333333333329</v>
      </c>
      <c r="H194" s="131">
        <v>222.98333333333329</v>
      </c>
      <c r="I194" s="131">
        <v>227.01666666666665</v>
      </c>
      <c r="J194" s="131">
        <v>232.73333333333329</v>
      </c>
      <c r="K194" s="130">
        <v>221.3</v>
      </c>
      <c r="L194" s="130">
        <v>211.55</v>
      </c>
      <c r="M194" s="130">
        <v>38.756990000000002</v>
      </c>
    </row>
    <row r="195" spans="1:13">
      <c r="A195" s="66">
        <v>186</v>
      </c>
      <c r="B195" s="130" t="s">
        <v>150</v>
      </c>
      <c r="C195" s="130">
        <v>85</v>
      </c>
      <c r="D195" s="131">
        <v>84.283333333333331</v>
      </c>
      <c r="E195" s="131">
        <v>83.066666666666663</v>
      </c>
      <c r="F195" s="131">
        <v>81.133333333333326</v>
      </c>
      <c r="G195" s="131">
        <v>79.916666666666657</v>
      </c>
      <c r="H195" s="131">
        <v>86.216666666666669</v>
      </c>
      <c r="I195" s="131">
        <v>87.433333333333337</v>
      </c>
      <c r="J195" s="131">
        <v>89.366666666666674</v>
      </c>
      <c r="K195" s="130">
        <v>85.5</v>
      </c>
      <c r="L195" s="130">
        <v>82.35</v>
      </c>
      <c r="M195" s="130">
        <v>51.654299999999999</v>
      </c>
    </row>
    <row r="196" spans="1:13">
      <c r="A196" s="66">
        <v>187</v>
      </c>
      <c r="B196" s="130" t="s">
        <v>151</v>
      </c>
      <c r="C196" s="130">
        <v>664.05</v>
      </c>
      <c r="D196" s="131">
        <v>663.01666666666665</v>
      </c>
      <c r="E196" s="131">
        <v>651.5333333333333</v>
      </c>
      <c r="F196" s="131">
        <v>639.01666666666665</v>
      </c>
      <c r="G196" s="131">
        <v>627.5333333333333</v>
      </c>
      <c r="H196" s="131">
        <v>675.5333333333333</v>
      </c>
      <c r="I196" s="131">
        <v>687.01666666666665</v>
      </c>
      <c r="J196" s="131">
        <v>699.5333333333333</v>
      </c>
      <c r="K196" s="130">
        <v>674.5</v>
      </c>
      <c r="L196" s="130">
        <v>650.5</v>
      </c>
      <c r="M196" s="130">
        <v>46.987220000000001</v>
      </c>
    </row>
    <row r="197" spans="1:13">
      <c r="A197" s="66">
        <v>188</v>
      </c>
      <c r="B197" s="130" t="s">
        <v>152</v>
      </c>
      <c r="C197" s="130">
        <v>3103.2</v>
      </c>
      <c r="D197" s="131">
        <v>3122.6833333333329</v>
      </c>
      <c r="E197" s="131">
        <v>3057.3666666666659</v>
      </c>
      <c r="F197" s="131">
        <v>3011.5333333333328</v>
      </c>
      <c r="G197" s="131">
        <v>2946.2166666666658</v>
      </c>
      <c r="H197" s="131">
        <v>3168.516666666666</v>
      </c>
      <c r="I197" s="131">
        <v>3233.8333333333326</v>
      </c>
      <c r="J197" s="131">
        <v>3279.6666666666661</v>
      </c>
      <c r="K197" s="130">
        <v>3188</v>
      </c>
      <c r="L197" s="130">
        <v>3076.85</v>
      </c>
      <c r="M197" s="130">
        <v>13.78871</v>
      </c>
    </row>
    <row r="198" spans="1:13">
      <c r="A198" s="66">
        <v>189</v>
      </c>
      <c r="B198" s="130" t="s">
        <v>153</v>
      </c>
      <c r="C198" s="130">
        <v>629.04999999999995</v>
      </c>
      <c r="D198" s="131">
        <v>623.2166666666667</v>
      </c>
      <c r="E198" s="131">
        <v>615.23333333333335</v>
      </c>
      <c r="F198" s="131">
        <v>601.41666666666663</v>
      </c>
      <c r="G198" s="131">
        <v>593.43333333333328</v>
      </c>
      <c r="H198" s="131">
        <v>637.03333333333342</v>
      </c>
      <c r="I198" s="131">
        <v>645.01666666666677</v>
      </c>
      <c r="J198" s="131">
        <v>658.83333333333348</v>
      </c>
      <c r="K198" s="130">
        <v>631.20000000000005</v>
      </c>
      <c r="L198" s="130">
        <v>609.4</v>
      </c>
      <c r="M198" s="130">
        <v>35.0077</v>
      </c>
    </row>
    <row r="199" spans="1:13">
      <c r="A199" s="66">
        <v>190</v>
      </c>
      <c r="B199" s="130" t="s">
        <v>215</v>
      </c>
      <c r="C199" s="130">
        <v>1195.0999999999999</v>
      </c>
      <c r="D199" s="131">
        <v>1191.3500000000001</v>
      </c>
      <c r="E199" s="131">
        <v>1181.2000000000003</v>
      </c>
      <c r="F199" s="131">
        <v>1167.3000000000002</v>
      </c>
      <c r="G199" s="131">
        <v>1157.1500000000003</v>
      </c>
      <c r="H199" s="131">
        <v>1205.2500000000002</v>
      </c>
      <c r="I199" s="131">
        <v>1215.4000000000003</v>
      </c>
      <c r="J199" s="131">
        <v>1229.3000000000002</v>
      </c>
      <c r="K199" s="130">
        <v>1201.5</v>
      </c>
      <c r="L199" s="130">
        <v>1177.45</v>
      </c>
      <c r="M199" s="130">
        <v>8.9200000000000002E-2</v>
      </c>
    </row>
    <row r="200" spans="1:13">
      <c r="A200" s="66">
        <v>191</v>
      </c>
      <c r="B200" s="130" t="s">
        <v>154</v>
      </c>
      <c r="C200" s="130">
        <v>802.3</v>
      </c>
      <c r="D200" s="131">
        <v>804.75</v>
      </c>
      <c r="E200" s="131">
        <v>792.75</v>
      </c>
      <c r="F200" s="131">
        <v>783.2</v>
      </c>
      <c r="G200" s="131">
        <v>771.2</v>
      </c>
      <c r="H200" s="131">
        <v>814.3</v>
      </c>
      <c r="I200" s="131">
        <v>826.3</v>
      </c>
      <c r="J200" s="131">
        <v>835.84999999999991</v>
      </c>
      <c r="K200" s="130">
        <v>816.75</v>
      </c>
      <c r="L200" s="130">
        <v>795.2</v>
      </c>
      <c r="M200" s="130">
        <v>30.79541</v>
      </c>
    </row>
    <row r="201" spans="1:13">
      <c r="A201" s="66">
        <v>192</v>
      </c>
      <c r="B201" s="130" t="s">
        <v>216</v>
      </c>
      <c r="C201" s="130">
        <v>1342.35</v>
      </c>
      <c r="D201" s="131">
        <v>1353.6000000000001</v>
      </c>
      <c r="E201" s="131">
        <v>1308.7500000000002</v>
      </c>
      <c r="F201" s="131">
        <v>1275.1500000000001</v>
      </c>
      <c r="G201" s="131">
        <v>1230.3000000000002</v>
      </c>
      <c r="H201" s="131">
        <v>1387.2000000000003</v>
      </c>
      <c r="I201" s="131">
        <v>1432.0500000000002</v>
      </c>
      <c r="J201" s="131">
        <v>1465.6500000000003</v>
      </c>
      <c r="K201" s="130">
        <v>1398.45</v>
      </c>
      <c r="L201" s="130">
        <v>1320</v>
      </c>
      <c r="M201" s="130">
        <v>1.6467700000000001</v>
      </c>
    </row>
    <row r="202" spans="1:13">
      <c r="A202" s="66">
        <v>193</v>
      </c>
      <c r="B202" s="130" t="s">
        <v>217</v>
      </c>
      <c r="C202" s="130">
        <v>252.75</v>
      </c>
      <c r="D202" s="131">
        <v>251.73333333333335</v>
      </c>
      <c r="E202" s="131">
        <v>245.86666666666667</v>
      </c>
      <c r="F202" s="131">
        <v>238.98333333333332</v>
      </c>
      <c r="G202" s="131">
        <v>233.11666666666665</v>
      </c>
      <c r="H202" s="131">
        <v>258.61666666666667</v>
      </c>
      <c r="I202" s="131">
        <v>264.48333333333335</v>
      </c>
      <c r="J202" s="131">
        <v>271.36666666666673</v>
      </c>
      <c r="K202" s="130">
        <v>257.60000000000002</v>
      </c>
      <c r="L202" s="130">
        <v>244.85</v>
      </c>
      <c r="M202" s="130">
        <v>13.788360000000001</v>
      </c>
    </row>
    <row r="203" spans="1:13">
      <c r="A203" s="66">
        <v>194</v>
      </c>
      <c r="B203" s="130" t="s">
        <v>244</v>
      </c>
      <c r="C203" s="130">
        <v>54.75</v>
      </c>
      <c r="D203" s="131">
        <v>53.733333333333327</v>
      </c>
      <c r="E203" s="131">
        <v>52.216666666666654</v>
      </c>
      <c r="F203" s="131">
        <v>49.68333333333333</v>
      </c>
      <c r="G203" s="131">
        <v>48.166666666666657</v>
      </c>
      <c r="H203" s="131">
        <v>56.266666666666652</v>
      </c>
      <c r="I203" s="131">
        <v>57.783333333333317</v>
      </c>
      <c r="J203" s="131">
        <v>60.316666666666649</v>
      </c>
      <c r="K203" s="130">
        <v>55.25</v>
      </c>
      <c r="L203" s="130">
        <v>51.2</v>
      </c>
      <c r="M203" s="130">
        <v>94.863240000000005</v>
      </c>
    </row>
    <row r="204" spans="1:13">
      <c r="A204" s="66">
        <v>195</v>
      </c>
      <c r="B204" s="130" t="s">
        <v>155</v>
      </c>
      <c r="C204" s="130">
        <v>658.35</v>
      </c>
      <c r="D204" s="131">
        <v>646.44999999999993</v>
      </c>
      <c r="E204" s="131">
        <v>631.89999999999986</v>
      </c>
      <c r="F204" s="131">
        <v>605.44999999999993</v>
      </c>
      <c r="G204" s="131">
        <v>590.89999999999986</v>
      </c>
      <c r="H204" s="131">
        <v>672.89999999999986</v>
      </c>
      <c r="I204" s="131">
        <v>687.44999999999982</v>
      </c>
      <c r="J204" s="131">
        <v>713.89999999999986</v>
      </c>
      <c r="K204" s="130">
        <v>661</v>
      </c>
      <c r="L204" s="130">
        <v>620</v>
      </c>
      <c r="M204" s="130">
        <v>10.45696</v>
      </c>
    </row>
    <row r="205" spans="1:13">
      <c r="A205" s="66">
        <v>196</v>
      </c>
      <c r="B205" s="130" t="s">
        <v>156</v>
      </c>
      <c r="C205" s="130">
        <v>1180.2</v>
      </c>
      <c r="D205" s="131">
        <v>1175.9666666666665</v>
      </c>
      <c r="E205" s="131">
        <v>1108.9333333333329</v>
      </c>
      <c r="F205" s="131">
        <v>1037.6666666666665</v>
      </c>
      <c r="G205" s="131">
        <v>970.63333333333298</v>
      </c>
      <c r="H205" s="131">
        <v>1247.2333333333329</v>
      </c>
      <c r="I205" s="131">
        <v>1314.2666666666662</v>
      </c>
      <c r="J205" s="131">
        <v>1385.5333333333328</v>
      </c>
      <c r="K205" s="130">
        <v>1243</v>
      </c>
      <c r="L205" s="130">
        <v>1104.7</v>
      </c>
      <c r="M205" s="130">
        <v>16.522120000000001</v>
      </c>
    </row>
    <row r="206" spans="1:13">
      <c r="A206" s="66">
        <v>197</v>
      </c>
      <c r="B206" s="130" t="s">
        <v>158</v>
      </c>
      <c r="C206" s="130">
        <v>4146.3999999999996</v>
      </c>
      <c r="D206" s="131">
        <v>4126.083333333333</v>
      </c>
      <c r="E206" s="131">
        <v>4072.3666666666659</v>
      </c>
      <c r="F206" s="131">
        <v>3998.333333333333</v>
      </c>
      <c r="G206" s="131">
        <v>3944.6166666666659</v>
      </c>
      <c r="H206" s="131">
        <v>4200.1166666666659</v>
      </c>
      <c r="I206" s="131">
        <v>4253.833333333333</v>
      </c>
      <c r="J206" s="131">
        <v>4327.8666666666659</v>
      </c>
      <c r="K206" s="130">
        <v>4179.8</v>
      </c>
      <c r="L206" s="130">
        <v>4052.05</v>
      </c>
      <c r="M206" s="130">
        <v>1.7802</v>
      </c>
    </row>
    <row r="207" spans="1:13">
      <c r="A207" s="66">
        <v>198</v>
      </c>
      <c r="B207" s="130" t="s">
        <v>159</v>
      </c>
      <c r="C207" s="130">
        <v>126.65</v>
      </c>
      <c r="D207" s="131">
        <v>125</v>
      </c>
      <c r="E207" s="131">
        <v>122</v>
      </c>
      <c r="F207" s="131">
        <v>117.35</v>
      </c>
      <c r="G207" s="131">
        <v>114.35</v>
      </c>
      <c r="H207" s="131">
        <v>129.65</v>
      </c>
      <c r="I207" s="131">
        <v>132.65</v>
      </c>
      <c r="J207" s="131">
        <v>137.30000000000001</v>
      </c>
      <c r="K207" s="130">
        <v>128</v>
      </c>
      <c r="L207" s="130">
        <v>120.35</v>
      </c>
      <c r="M207" s="130">
        <v>95.486230000000006</v>
      </c>
    </row>
    <row r="208" spans="1:13">
      <c r="A208" s="66">
        <v>199</v>
      </c>
      <c r="B208" s="130" t="s">
        <v>161</v>
      </c>
      <c r="C208" s="130">
        <v>722.5</v>
      </c>
      <c r="D208" s="131">
        <v>716.15</v>
      </c>
      <c r="E208" s="131">
        <v>703.34999999999991</v>
      </c>
      <c r="F208" s="131">
        <v>684.19999999999993</v>
      </c>
      <c r="G208" s="131">
        <v>671.39999999999986</v>
      </c>
      <c r="H208" s="131">
        <v>735.3</v>
      </c>
      <c r="I208" s="131">
        <v>748.09999999999991</v>
      </c>
      <c r="J208" s="131">
        <v>767.25</v>
      </c>
      <c r="K208" s="130">
        <v>728.95</v>
      </c>
      <c r="L208" s="130">
        <v>697</v>
      </c>
      <c r="M208" s="130">
        <v>16.61523</v>
      </c>
    </row>
    <row r="209" spans="1:13">
      <c r="A209" s="66">
        <v>200</v>
      </c>
      <c r="B209" s="130" t="s">
        <v>2075</v>
      </c>
      <c r="C209" s="130">
        <v>236.4</v>
      </c>
      <c r="D209" s="131">
        <v>236.4</v>
      </c>
      <c r="E209" s="131">
        <v>236.4</v>
      </c>
      <c r="F209" s="131">
        <v>236.4</v>
      </c>
      <c r="G209" s="131">
        <v>236.4</v>
      </c>
      <c r="H209" s="131">
        <v>236.4</v>
      </c>
      <c r="I209" s="131">
        <v>236.4</v>
      </c>
      <c r="J209" s="131">
        <v>236.4</v>
      </c>
      <c r="K209" s="130">
        <v>236.4</v>
      </c>
      <c r="L209" s="130">
        <v>236.4</v>
      </c>
      <c r="M209" s="130">
        <v>46.070360000000001</v>
      </c>
    </row>
    <row r="210" spans="1:13">
      <c r="A210" s="66">
        <v>201</v>
      </c>
      <c r="B210" s="130" t="s">
        <v>228</v>
      </c>
      <c r="C210" s="130">
        <v>328.85</v>
      </c>
      <c r="D210" s="131">
        <v>325.08333333333331</v>
      </c>
      <c r="E210" s="131">
        <v>317.26666666666665</v>
      </c>
      <c r="F210" s="131">
        <v>305.68333333333334</v>
      </c>
      <c r="G210" s="131">
        <v>297.86666666666667</v>
      </c>
      <c r="H210" s="131">
        <v>336.66666666666663</v>
      </c>
      <c r="I210" s="131">
        <v>344.48333333333335</v>
      </c>
      <c r="J210" s="131">
        <v>356.06666666666661</v>
      </c>
      <c r="K210" s="130">
        <v>332.9</v>
      </c>
      <c r="L210" s="130">
        <v>313.5</v>
      </c>
      <c r="M210" s="130">
        <v>123.60798</v>
      </c>
    </row>
    <row r="211" spans="1:13">
      <c r="A211" s="66">
        <v>202</v>
      </c>
      <c r="B211" s="130" t="s">
        <v>162</v>
      </c>
      <c r="C211" s="130">
        <v>596.1</v>
      </c>
      <c r="D211" s="131">
        <v>583.76666666666665</v>
      </c>
      <c r="E211" s="131">
        <v>567.5333333333333</v>
      </c>
      <c r="F211" s="131">
        <v>538.9666666666667</v>
      </c>
      <c r="G211" s="131">
        <v>522.73333333333335</v>
      </c>
      <c r="H211" s="131">
        <v>612.33333333333326</v>
      </c>
      <c r="I211" s="131">
        <v>628.56666666666661</v>
      </c>
      <c r="J211" s="131">
        <v>657.13333333333321</v>
      </c>
      <c r="K211" s="130">
        <v>600</v>
      </c>
      <c r="L211" s="130">
        <v>555.20000000000005</v>
      </c>
      <c r="M211" s="130">
        <v>13.384819999999999</v>
      </c>
    </row>
    <row r="212" spans="1:13">
      <c r="A212" s="66">
        <v>203</v>
      </c>
      <c r="B212" s="130" t="s">
        <v>2152</v>
      </c>
      <c r="C212" s="130">
        <v>62.75</v>
      </c>
      <c r="D212" s="131">
        <v>62.6</v>
      </c>
      <c r="E212" s="131">
        <v>60.8</v>
      </c>
      <c r="F212" s="131">
        <v>58.849999999999994</v>
      </c>
      <c r="G212" s="131">
        <v>57.04999999999999</v>
      </c>
      <c r="H212" s="131">
        <v>64.550000000000011</v>
      </c>
      <c r="I212" s="131">
        <v>66.349999999999994</v>
      </c>
      <c r="J212" s="131">
        <v>68.300000000000011</v>
      </c>
      <c r="K212" s="130">
        <v>64.400000000000006</v>
      </c>
      <c r="L212" s="130">
        <v>60.65</v>
      </c>
      <c r="M212" s="130">
        <v>16.415669999999999</v>
      </c>
    </row>
    <row r="213" spans="1:13">
      <c r="A213" s="66">
        <v>204</v>
      </c>
      <c r="B213" s="130" t="s">
        <v>163</v>
      </c>
      <c r="C213" s="130">
        <v>298.75</v>
      </c>
      <c r="D213" s="131">
        <v>300.08333333333331</v>
      </c>
      <c r="E213" s="131">
        <v>294.61666666666662</v>
      </c>
      <c r="F213" s="131">
        <v>290.48333333333329</v>
      </c>
      <c r="G213" s="131">
        <v>285.01666666666659</v>
      </c>
      <c r="H213" s="131">
        <v>304.21666666666664</v>
      </c>
      <c r="I213" s="131">
        <v>309.68333333333334</v>
      </c>
      <c r="J213" s="131">
        <v>313.81666666666666</v>
      </c>
      <c r="K213" s="130">
        <v>305.55</v>
      </c>
      <c r="L213" s="130">
        <v>295.95</v>
      </c>
      <c r="M213" s="130">
        <v>21.941459999999999</v>
      </c>
    </row>
    <row r="214" spans="1:13">
      <c r="A214" s="66">
        <v>205</v>
      </c>
      <c r="B214" s="130" t="s">
        <v>164</v>
      </c>
      <c r="C214" s="130">
        <v>745.2</v>
      </c>
      <c r="D214" s="131">
        <v>738.5</v>
      </c>
      <c r="E214" s="131">
        <v>714.7</v>
      </c>
      <c r="F214" s="131">
        <v>684.2</v>
      </c>
      <c r="G214" s="131">
        <v>660.40000000000009</v>
      </c>
      <c r="H214" s="131">
        <v>769</v>
      </c>
      <c r="I214" s="131">
        <v>792.8</v>
      </c>
      <c r="J214" s="131">
        <v>823.3</v>
      </c>
      <c r="K214" s="130">
        <v>762.3</v>
      </c>
      <c r="L214" s="130">
        <v>708</v>
      </c>
      <c r="M214" s="130">
        <v>24.53715</v>
      </c>
    </row>
    <row r="215" spans="1:13">
      <c r="A215" s="66">
        <v>206</v>
      </c>
      <c r="B215" s="130" t="s">
        <v>165</v>
      </c>
      <c r="C215" s="130">
        <v>343.6</v>
      </c>
      <c r="D215" s="131">
        <v>342.06666666666666</v>
      </c>
      <c r="E215" s="131">
        <v>335.13333333333333</v>
      </c>
      <c r="F215" s="131">
        <v>326.66666666666669</v>
      </c>
      <c r="G215" s="131">
        <v>319.73333333333335</v>
      </c>
      <c r="H215" s="131">
        <v>350.5333333333333</v>
      </c>
      <c r="I215" s="131">
        <v>357.46666666666658</v>
      </c>
      <c r="J215" s="131">
        <v>365.93333333333328</v>
      </c>
      <c r="K215" s="130">
        <v>349</v>
      </c>
      <c r="L215" s="130">
        <v>333.6</v>
      </c>
      <c r="M215" s="130">
        <v>134.07059000000001</v>
      </c>
    </row>
    <row r="216" spans="1:13">
      <c r="A216" s="66">
        <v>207</v>
      </c>
      <c r="B216" s="130" t="s">
        <v>166</v>
      </c>
      <c r="C216" s="130">
        <v>582.70000000000005</v>
      </c>
      <c r="D216" s="131">
        <v>580.80000000000007</v>
      </c>
      <c r="E216" s="131">
        <v>575.50000000000011</v>
      </c>
      <c r="F216" s="131">
        <v>568.30000000000007</v>
      </c>
      <c r="G216" s="131">
        <v>563.00000000000011</v>
      </c>
      <c r="H216" s="131">
        <v>588.00000000000011</v>
      </c>
      <c r="I216" s="131">
        <v>593.30000000000007</v>
      </c>
      <c r="J216" s="131">
        <v>600.50000000000011</v>
      </c>
      <c r="K216" s="130">
        <v>586.1</v>
      </c>
      <c r="L216" s="130">
        <v>573.6</v>
      </c>
      <c r="M216" s="130">
        <v>12.28509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N22" sqref="N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2"/>
      <c r="B1" s="51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9" t="s">
        <v>13</v>
      </c>
      <c r="B9" s="510" t="s">
        <v>14</v>
      </c>
      <c r="C9" s="508" t="s">
        <v>15</v>
      </c>
      <c r="D9" s="508" t="s">
        <v>16</v>
      </c>
      <c r="E9" s="508" t="s">
        <v>17</v>
      </c>
      <c r="F9" s="508"/>
      <c r="G9" s="508"/>
      <c r="H9" s="508" t="s">
        <v>18</v>
      </c>
      <c r="I9" s="508"/>
      <c r="J9" s="508"/>
      <c r="K9" s="23"/>
      <c r="L9" s="24"/>
      <c r="M9" s="34"/>
    </row>
    <row r="10" spans="1:15" ht="42.75" customHeight="1">
      <c r="A10" s="504"/>
      <c r="B10" s="506"/>
      <c r="C10" s="511" t="s">
        <v>19</v>
      </c>
      <c r="D10" s="51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18943.099999999999</v>
      </c>
      <c r="D11" s="124">
        <v>18754.25</v>
      </c>
      <c r="E11" s="124">
        <v>18190.849999999999</v>
      </c>
      <c r="F11" s="124">
        <v>17438.599999999999</v>
      </c>
      <c r="G11" s="124">
        <v>16875.199999999997</v>
      </c>
      <c r="H11" s="124">
        <v>19506.5</v>
      </c>
      <c r="I11" s="124">
        <v>20069.900000000001</v>
      </c>
      <c r="J11" s="124">
        <v>20822.150000000001</v>
      </c>
      <c r="K11" s="123">
        <v>19317.650000000001</v>
      </c>
      <c r="L11" s="123">
        <v>18002</v>
      </c>
      <c r="M11" s="123">
        <v>6.2059999999999997E-2</v>
      </c>
    </row>
    <row r="12" spans="1:15" ht="12" customHeight="1">
      <c r="A12" s="65">
        <v>2</v>
      </c>
      <c r="B12" s="123" t="s">
        <v>403</v>
      </c>
      <c r="C12" s="126">
        <v>643.85</v>
      </c>
      <c r="D12" s="124">
        <v>634.2833333333333</v>
      </c>
      <c r="E12" s="124">
        <v>611.56666666666661</v>
      </c>
      <c r="F12" s="124">
        <v>579.2833333333333</v>
      </c>
      <c r="G12" s="124">
        <v>556.56666666666661</v>
      </c>
      <c r="H12" s="124">
        <v>666.56666666666661</v>
      </c>
      <c r="I12" s="124">
        <v>689.2833333333333</v>
      </c>
      <c r="J12" s="124">
        <v>721.56666666666661</v>
      </c>
      <c r="K12" s="123">
        <v>657</v>
      </c>
      <c r="L12" s="123">
        <v>602</v>
      </c>
      <c r="M12" s="123">
        <v>1.46478</v>
      </c>
    </row>
    <row r="13" spans="1:15" ht="12" customHeight="1">
      <c r="A13" s="65">
        <v>3</v>
      </c>
      <c r="B13" s="123" t="s">
        <v>408</v>
      </c>
      <c r="C13" s="126">
        <v>1105.3</v>
      </c>
      <c r="D13" s="124">
        <v>1085.1000000000001</v>
      </c>
      <c r="E13" s="124">
        <v>1060.2000000000003</v>
      </c>
      <c r="F13" s="124">
        <v>1015.1000000000001</v>
      </c>
      <c r="G13" s="124">
        <v>990.20000000000027</v>
      </c>
      <c r="H13" s="124">
        <v>1130.2000000000003</v>
      </c>
      <c r="I13" s="124">
        <v>1155.1000000000004</v>
      </c>
      <c r="J13" s="124">
        <v>1200.2000000000003</v>
      </c>
      <c r="K13" s="123">
        <v>1110</v>
      </c>
      <c r="L13" s="123">
        <v>1040</v>
      </c>
      <c r="M13" s="123">
        <v>0.35630000000000001</v>
      </c>
    </row>
    <row r="14" spans="1:15" ht="12" customHeight="1">
      <c r="A14" s="65">
        <v>4</v>
      </c>
      <c r="B14" s="123" t="s">
        <v>410</v>
      </c>
      <c r="C14" s="126">
        <v>191.1</v>
      </c>
      <c r="D14" s="124">
        <v>190.06666666666663</v>
      </c>
      <c r="E14" s="124">
        <v>187.18333333333328</v>
      </c>
      <c r="F14" s="124">
        <v>183.26666666666665</v>
      </c>
      <c r="G14" s="124">
        <v>180.3833333333333</v>
      </c>
      <c r="H14" s="124">
        <v>193.98333333333326</v>
      </c>
      <c r="I14" s="124">
        <v>196.86666666666665</v>
      </c>
      <c r="J14" s="124">
        <v>200.78333333333325</v>
      </c>
      <c r="K14" s="123">
        <v>192.95</v>
      </c>
      <c r="L14" s="123">
        <v>186.15</v>
      </c>
      <c r="M14" s="123">
        <v>12.12397</v>
      </c>
    </row>
    <row r="15" spans="1:15" ht="12" customHeight="1">
      <c r="A15" s="65">
        <v>5</v>
      </c>
      <c r="B15" s="123" t="s">
        <v>186</v>
      </c>
      <c r="C15" s="126">
        <v>1627.85</v>
      </c>
      <c r="D15" s="124">
        <v>1642.6333333333332</v>
      </c>
      <c r="E15" s="124">
        <v>1600.2666666666664</v>
      </c>
      <c r="F15" s="124">
        <v>1572.6833333333332</v>
      </c>
      <c r="G15" s="124">
        <v>1530.3166666666664</v>
      </c>
      <c r="H15" s="124">
        <v>1670.2166666666665</v>
      </c>
      <c r="I15" s="124">
        <v>1712.5833333333333</v>
      </c>
      <c r="J15" s="124">
        <v>1740.1666666666665</v>
      </c>
      <c r="K15" s="123">
        <v>1685</v>
      </c>
      <c r="L15" s="123">
        <v>1615.05</v>
      </c>
      <c r="M15" s="123">
        <v>0.94626999999999994</v>
      </c>
    </row>
    <row r="16" spans="1:15" ht="12" customHeight="1">
      <c r="A16" s="65">
        <v>6</v>
      </c>
      <c r="B16" s="123" t="s">
        <v>415</v>
      </c>
      <c r="C16" s="126">
        <v>154.19999999999999</v>
      </c>
      <c r="D16" s="124">
        <v>152.48333333333332</v>
      </c>
      <c r="E16" s="124">
        <v>149.96666666666664</v>
      </c>
      <c r="F16" s="124">
        <v>145.73333333333332</v>
      </c>
      <c r="G16" s="124">
        <v>143.21666666666664</v>
      </c>
      <c r="H16" s="124">
        <v>156.71666666666664</v>
      </c>
      <c r="I16" s="124">
        <v>159.23333333333335</v>
      </c>
      <c r="J16" s="124">
        <v>163.46666666666664</v>
      </c>
      <c r="K16" s="123">
        <v>155</v>
      </c>
      <c r="L16" s="123">
        <v>148.25</v>
      </c>
      <c r="M16" s="123">
        <v>10.60338</v>
      </c>
    </row>
    <row r="17" spans="1:13" ht="12" customHeight="1">
      <c r="A17" s="65">
        <v>7</v>
      </c>
      <c r="B17" s="123" t="s">
        <v>30</v>
      </c>
      <c r="C17" s="126">
        <v>1641.15</v>
      </c>
      <c r="D17" s="124">
        <v>1640.3500000000001</v>
      </c>
      <c r="E17" s="124">
        <v>1613.7000000000003</v>
      </c>
      <c r="F17" s="124">
        <v>1586.2500000000002</v>
      </c>
      <c r="G17" s="124">
        <v>1559.6000000000004</v>
      </c>
      <c r="H17" s="124">
        <v>1667.8000000000002</v>
      </c>
      <c r="I17" s="124">
        <v>1694.4500000000003</v>
      </c>
      <c r="J17" s="124">
        <v>1721.9</v>
      </c>
      <c r="K17" s="123">
        <v>1667</v>
      </c>
      <c r="L17" s="123">
        <v>1612.9</v>
      </c>
      <c r="M17" s="123">
        <v>4.8696099999999998</v>
      </c>
    </row>
    <row r="18" spans="1:13" ht="12" customHeight="1">
      <c r="A18" s="65">
        <v>8</v>
      </c>
      <c r="B18" s="123" t="s">
        <v>31</v>
      </c>
      <c r="C18" s="126">
        <v>199.45</v>
      </c>
      <c r="D18" s="124">
        <v>194.71666666666667</v>
      </c>
      <c r="E18" s="124">
        <v>188.43333333333334</v>
      </c>
      <c r="F18" s="124">
        <v>177.41666666666666</v>
      </c>
      <c r="G18" s="124">
        <v>171.13333333333333</v>
      </c>
      <c r="H18" s="124">
        <v>205.73333333333335</v>
      </c>
      <c r="I18" s="124">
        <v>212.01666666666671</v>
      </c>
      <c r="J18" s="124">
        <v>223.03333333333336</v>
      </c>
      <c r="K18" s="123">
        <v>201</v>
      </c>
      <c r="L18" s="123">
        <v>183.7</v>
      </c>
      <c r="M18" s="123">
        <v>64.437579999999997</v>
      </c>
    </row>
    <row r="19" spans="1:13" ht="12" customHeight="1">
      <c r="A19" s="65">
        <v>9</v>
      </c>
      <c r="B19" s="123" t="s">
        <v>32</v>
      </c>
      <c r="C19" s="126">
        <v>408.2</v>
      </c>
      <c r="D19" s="124">
        <v>409.16666666666669</v>
      </c>
      <c r="E19" s="124">
        <v>405.33333333333337</v>
      </c>
      <c r="F19" s="124">
        <v>402.4666666666667</v>
      </c>
      <c r="G19" s="124">
        <v>398.63333333333338</v>
      </c>
      <c r="H19" s="124">
        <v>412.03333333333336</v>
      </c>
      <c r="I19" s="124">
        <v>415.86666666666673</v>
      </c>
      <c r="J19" s="124">
        <v>418.73333333333335</v>
      </c>
      <c r="K19" s="123">
        <v>413</v>
      </c>
      <c r="L19" s="123">
        <v>406.3</v>
      </c>
      <c r="M19" s="123">
        <v>29.365539999999999</v>
      </c>
    </row>
    <row r="20" spans="1:13" ht="12" customHeight="1">
      <c r="A20" s="65">
        <v>10</v>
      </c>
      <c r="B20" s="123" t="s">
        <v>33</v>
      </c>
      <c r="C20" s="126">
        <v>32.700000000000003</v>
      </c>
      <c r="D20" s="124">
        <v>32.1</v>
      </c>
      <c r="E20" s="124">
        <v>30.75</v>
      </c>
      <c r="F20" s="124">
        <v>28.799999999999997</v>
      </c>
      <c r="G20" s="124">
        <v>27.449999999999996</v>
      </c>
      <c r="H20" s="124">
        <v>34.050000000000004</v>
      </c>
      <c r="I20" s="124">
        <v>35.400000000000013</v>
      </c>
      <c r="J20" s="124">
        <v>37.350000000000009</v>
      </c>
      <c r="K20" s="123">
        <v>33.450000000000003</v>
      </c>
      <c r="L20" s="123">
        <v>30.15</v>
      </c>
      <c r="M20" s="123">
        <v>153.84811999999999</v>
      </c>
    </row>
    <row r="21" spans="1:13" ht="12" customHeight="1">
      <c r="A21" s="65">
        <v>11</v>
      </c>
      <c r="B21" s="123" t="s">
        <v>425</v>
      </c>
      <c r="C21" s="126">
        <v>194.4</v>
      </c>
      <c r="D21" s="124">
        <v>189.81666666666669</v>
      </c>
      <c r="E21" s="124">
        <v>181.63333333333338</v>
      </c>
      <c r="F21" s="124">
        <v>168.8666666666667</v>
      </c>
      <c r="G21" s="124">
        <v>160.68333333333339</v>
      </c>
      <c r="H21" s="124">
        <v>202.58333333333337</v>
      </c>
      <c r="I21" s="124">
        <v>210.76666666666671</v>
      </c>
      <c r="J21" s="124">
        <v>223.53333333333336</v>
      </c>
      <c r="K21" s="123">
        <v>198</v>
      </c>
      <c r="L21" s="123">
        <v>177.05</v>
      </c>
      <c r="M21" s="123">
        <v>7.95688</v>
      </c>
    </row>
    <row r="22" spans="1:13" ht="12" customHeight="1">
      <c r="A22" s="65">
        <v>12</v>
      </c>
      <c r="B22" s="123" t="s">
        <v>2230</v>
      </c>
      <c r="C22" s="126">
        <v>246.7</v>
      </c>
      <c r="D22" s="124">
        <v>243.2833333333333</v>
      </c>
      <c r="E22" s="124">
        <v>238.61666666666662</v>
      </c>
      <c r="F22" s="124">
        <v>230.5333333333333</v>
      </c>
      <c r="G22" s="124">
        <v>225.86666666666662</v>
      </c>
      <c r="H22" s="124">
        <v>251.36666666666662</v>
      </c>
      <c r="I22" s="124">
        <v>256.0333333333333</v>
      </c>
      <c r="J22" s="124">
        <v>264.11666666666662</v>
      </c>
      <c r="K22" s="123">
        <v>247.95</v>
      </c>
      <c r="L22" s="123">
        <v>235.2</v>
      </c>
      <c r="M22" s="123">
        <v>6.9378599999999997</v>
      </c>
    </row>
    <row r="23" spans="1:13">
      <c r="A23" s="65">
        <v>13</v>
      </c>
      <c r="B23" s="123" t="s">
        <v>434</v>
      </c>
      <c r="C23" s="126">
        <v>255.25</v>
      </c>
      <c r="D23" s="124">
        <v>254.75</v>
      </c>
      <c r="E23" s="124">
        <v>245.5</v>
      </c>
      <c r="F23" s="124">
        <v>235.75</v>
      </c>
      <c r="G23" s="124">
        <v>226.5</v>
      </c>
      <c r="H23" s="124">
        <v>264.5</v>
      </c>
      <c r="I23" s="124">
        <v>273.75</v>
      </c>
      <c r="J23" s="124">
        <v>283.5</v>
      </c>
      <c r="K23" s="123">
        <v>264</v>
      </c>
      <c r="L23" s="123">
        <v>245</v>
      </c>
      <c r="M23" s="123">
        <v>3.7093099999999999</v>
      </c>
    </row>
    <row r="24" spans="1:13">
      <c r="A24" s="65">
        <v>14</v>
      </c>
      <c r="B24" s="123" t="s">
        <v>436</v>
      </c>
      <c r="C24" s="126">
        <v>320.8</v>
      </c>
      <c r="D24" s="124">
        <v>333.5</v>
      </c>
      <c r="E24" s="124">
        <v>298.3</v>
      </c>
      <c r="F24" s="124">
        <v>275.8</v>
      </c>
      <c r="G24" s="124">
        <v>240.60000000000002</v>
      </c>
      <c r="H24" s="124">
        <v>356</v>
      </c>
      <c r="I24" s="124">
        <v>391.20000000000005</v>
      </c>
      <c r="J24" s="124">
        <v>413.7</v>
      </c>
      <c r="K24" s="123">
        <v>368.7</v>
      </c>
      <c r="L24" s="123">
        <v>311</v>
      </c>
      <c r="M24" s="123">
        <v>0.21493000000000001</v>
      </c>
    </row>
    <row r="25" spans="1:13">
      <c r="A25" s="65">
        <v>15</v>
      </c>
      <c r="B25" s="123" t="s">
        <v>438</v>
      </c>
      <c r="C25" s="126">
        <v>1450.55</v>
      </c>
      <c r="D25" s="124">
        <v>1428.8500000000001</v>
      </c>
      <c r="E25" s="124">
        <v>1388.7000000000003</v>
      </c>
      <c r="F25" s="124">
        <v>1326.8500000000001</v>
      </c>
      <c r="G25" s="124">
        <v>1286.7000000000003</v>
      </c>
      <c r="H25" s="124">
        <v>1490.7000000000003</v>
      </c>
      <c r="I25" s="124">
        <v>1530.8500000000004</v>
      </c>
      <c r="J25" s="124">
        <v>1592.7000000000003</v>
      </c>
      <c r="K25" s="123">
        <v>1469</v>
      </c>
      <c r="L25" s="123">
        <v>1367</v>
      </c>
      <c r="M25" s="123">
        <v>0.63534000000000002</v>
      </c>
    </row>
    <row r="26" spans="1:13">
      <c r="A26" s="65">
        <v>16</v>
      </c>
      <c r="B26" s="123" t="s">
        <v>235</v>
      </c>
      <c r="C26" s="126">
        <v>1309.55</v>
      </c>
      <c r="D26" s="124">
        <v>1327.9833333333333</v>
      </c>
      <c r="E26" s="124">
        <v>1277.0166666666667</v>
      </c>
      <c r="F26" s="124">
        <v>1244.4833333333333</v>
      </c>
      <c r="G26" s="124">
        <v>1193.5166666666667</v>
      </c>
      <c r="H26" s="124">
        <v>1360.5166666666667</v>
      </c>
      <c r="I26" s="124">
        <v>1411.4833333333333</v>
      </c>
      <c r="J26" s="124">
        <v>1444.0166666666667</v>
      </c>
      <c r="K26" s="123">
        <v>1378.95</v>
      </c>
      <c r="L26" s="123">
        <v>1295.45</v>
      </c>
      <c r="M26" s="123">
        <v>3.3281299999999998</v>
      </c>
    </row>
    <row r="27" spans="1:13">
      <c r="A27" s="65">
        <v>17</v>
      </c>
      <c r="B27" s="123" t="s">
        <v>446</v>
      </c>
      <c r="C27" s="126">
        <v>1775.85</v>
      </c>
      <c r="D27" s="124">
        <v>1778.2833333333335</v>
      </c>
      <c r="E27" s="124">
        <v>1752.5666666666671</v>
      </c>
      <c r="F27" s="124">
        <v>1729.2833333333335</v>
      </c>
      <c r="G27" s="124">
        <v>1703.5666666666671</v>
      </c>
      <c r="H27" s="124">
        <v>1801.5666666666671</v>
      </c>
      <c r="I27" s="124">
        <v>1827.2833333333338</v>
      </c>
      <c r="J27" s="124">
        <v>1850.5666666666671</v>
      </c>
      <c r="K27" s="123">
        <v>1804</v>
      </c>
      <c r="L27" s="123">
        <v>1755</v>
      </c>
      <c r="M27" s="123">
        <v>8.1199999999999994E-2</v>
      </c>
    </row>
    <row r="28" spans="1:13">
      <c r="A28" s="65">
        <v>18</v>
      </c>
      <c r="B28" s="123" t="s">
        <v>34</v>
      </c>
      <c r="C28" s="126">
        <v>60.55</v>
      </c>
      <c r="D28" s="124">
        <v>60.5</v>
      </c>
      <c r="E28" s="124">
        <v>59.5</v>
      </c>
      <c r="F28" s="124">
        <v>58.45</v>
      </c>
      <c r="G28" s="124">
        <v>57.45</v>
      </c>
      <c r="H28" s="124">
        <v>61.55</v>
      </c>
      <c r="I28" s="124">
        <v>62.55</v>
      </c>
      <c r="J28" s="124">
        <v>63.599999999999994</v>
      </c>
      <c r="K28" s="123">
        <v>61.5</v>
      </c>
      <c r="L28" s="123">
        <v>59.45</v>
      </c>
      <c r="M28" s="123">
        <v>28.34815</v>
      </c>
    </row>
    <row r="29" spans="1:13">
      <c r="A29" s="65">
        <v>19</v>
      </c>
      <c r="B29" s="123" t="s">
        <v>453</v>
      </c>
      <c r="C29" s="126">
        <v>2166.8000000000002</v>
      </c>
      <c r="D29" s="124">
        <v>2138.5166666666669</v>
      </c>
      <c r="E29" s="124">
        <v>2058.0333333333338</v>
      </c>
      <c r="F29" s="124">
        <v>1949.2666666666669</v>
      </c>
      <c r="G29" s="124">
        <v>1868.7833333333338</v>
      </c>
      <c r="H29" s="124">
        <v>2247.2833333333338</v>
      </c>
      <c r="I29" s="124">
        <v>2327.7666666666664</v>
      </c>
      <c r="J29" s="124">
        <v>2436.5333333333338</v>
      </c>
      <c r="K29" s="123">
        <v>2219</v>
      </c>
      <c r="L29" s="123">
        <v>2029.75</v>
      </c>
      <c r="M29" s="123">
        <v>0.32203999999999999</v>
      </c>
    </row>
    <row r="30" spans="1:13">
      <c r="A30" s="65">
        <v>20</v>
      </c>
      <c r="B30" s="123" t="s">
        <v>457</v>
      </c>
      <c r="C30" s="126">
        <v>189.4</v>
      </c>
      <c r="D30" s="124">
        <v>187.25</v>
      </c>
      <c r="E30" s="124">
        <v>183.3</v>
      </c>
      <c r="F30" s="124">
        <v>177.20000000000002</v>
      </c>
      <c r="G30" s="124">
        <v>173.25000000000003</v>
      </c>
      <c r="H30" s="124">
        <v>193.35</v>
      </c>
      <c r="I30" s="124">
        <v>197.29999999999998</v>
      </c>
      <c r="J30" s="124">
        <v>203.39999999999998</v>
      </c>
      <c r="K30" s="123">
        <v>191.2</v>
      </c>
      <c r="L30" s="123">
        <v>181.15</v>
      </c>
      <c r="M30" s="123">
        <v>3.4309500000000002</v>
      </c>
    </row>
    <row r="31" spans="1:13">
      <c r="A31" s="65">
        <v>21</v>
      </c>
      <c r="B31" s="123" t="s">
        <v>187</v>
      </c>
      <c r="C31" s="126">
        <v>779.85</v>
      </c>
      <c r="D31" s="124">
        <v>767.76666666666677</v>
      </c>
      <c r="E31" s="124">
        <v>750.28333333333353</v>
      </c>
      <c r="F31" s="124">
        <v>720.71666666666681</v>
      </c>
      <c r="G31" s="124">
        <v>703.23333333333358</v>
      </c>
      <c r="H31" s="124">
        <v>797.33333333333348</v>
      </c>
      <c r="I31" s="124">
        <v>814.81666666666683</v>
      </c>
      <c r="J31" s="124">
        <v>844.38333333333344</v>
      </c>
      <c r="K31" s="123">
        <v>785.25</v>
      </c>
      <c r="L31" s="123">
        <v>738.2</v>
      </c>
      <c r="M31" s="123">
        <v>4.5446499999999999</v>
      </c>
    </row>
    <row r="32" spans="1:13">
      <c r="A32" s="65">
        <v>22</v>
      </c>
      <c r="B32" s="123" t="s">
        <v>35</v>
      </c>
      <c r="C32" s="126">
        <v>259.10000000000002</v>
      </c>
      <c r="D32" s="124">
        <v>257.05</v>
      </c>
      <c r="E32" s="124">
        <v>254.10000000000002</v>
      </c>
      <c r="F32" s="124">
        <v>249.10000000000002</v>
      </c>
      <c r="G32" s="124">
        <v>246.15000000000003</v>
      </c>
      <c r="H32" s="124">
        <v>262.05</v>
      </c>
      <c r="I32" s="124">
        <v>264.99999999999994</v>
      </c>
      <c r="J32" s="124">
        <v>270</v>
      </c>
      <c r="K32" s="123">
        <v>260</v>
      </c>
      <c r="L32" s="123">
        <v>252.05</v>
      </c>
      <c r="M32" s="123">
        <v>27.45947</v>
      </c>
    </row>
    <row r="33" spans="1:13">
      <c r="A33" s="65">
        <v>23</v>
      </c>
      <c r="B33" s="123" t="s">
        <v>471</v>
      </c>
      <c r="C33" s="126">
        <v>58.25</v>
      </c>
      <c r="D33" s="124">
        <v>57.449999999999996</v>
      </c>
      <c r="E33" s="124">
        <v>55.899999999999991</v>
      </c>
      <c r="F33" s="124">
        <v>53.55</v>
      </c>
      <c r="G33" s="124">
        <v>51.999999999999993</v>
      </c>
      <c r="H33" s="124">
        <v>59.79999999999999</v>
      </c>
      <c r="I33" s="124">
        <v>61.349999999999987</v>
      </c>
      <c r="J33" s="124">
        <v>63.699999999999989</v>
      </c>
      <c r="K33" s="123">
        <v>59</v>
      </c>
      <c r="L33" s="123">
        <v>55.1</v>
      </c>
      <c r="M33" s="123">
        <v>16.53116</v>
      </c>
    </row>
    <row r="34" spans="1:13">
      <c r="A34" s="65">
        <v>24</v>
      </c>
      <c r="B34" s="123" t="s">
        <v>36</v>
      </c>
      <c r="C34" s="126">
        <v>48.7</v>
      </c>
      <c r="D34" s="124">
        <v>48.533333333333339</v>
      </c>
      <c r="E34" s="124">
        <v>47.616666666666674</v>
      </c>
      <c r="F34" s="124">
        <v>46.533333333333339</v>
      </c>
      <c r="G34" s="124">
        <v>45.616666666666674</v>
      </c>
      <c r="H34" s="124">
        <v>49.616666666666674</v>
      </c>
      <c r="I34" s="124">
        <v>50.533333333333346</v>
      </c>
      <c r="J34" s="124">
        <v>51.616666666666674</v>
      </c>
      <c r="K34" s="123">
        <v>49.45</v>
      </c>
      <c r="L34" s="123">
        <v>47.45</v>
      </c>
      <c r="M34" s="123">
        <v>29.148810000000001</v>
      </c>
    </row>
    <row r="35" spans="1:13">
      <c r="A35" s="65">
        <v>25</v>
      </c>
      <c r="B35" s="123" t="s">
        <v>480</v>
      </c>
      <c r="C35" s="126">
        <v>718.65</v>
      </c>
      <c r="D35" s="124">
        <v>716.7833333333333</v>
      </c>
      <c r="E35" s="124">
        <v>697.66666666666663</v>
      </c>
      <c r="F35" s="124">
        <v>676.68333333333328</v>
      </c>
      <c r="G35" s="124">
        <v>657.56666666666661</v>
      </c>
      <c r="H35" s="124">
        <v>737.76666666666665</v>
      </c>
      <c r="I35" s="124">
        <v>756.88333333333344</v>
      </c>
      <c r="J35" s="124">
        <v>777.86666666666667</v>
      </c>
      <c r="K35" s="123">
        <v>735.9</v>
      </c>
      <c r="L35" s="123">
        <v>695.8</v>
      </c>
      <c r="M35" s="123">
        <v>0.27378999999999998</v>
      </c>
    </row>
    <row r="36" spans="1:13">
      <c r="A36" s="65">
        <v>26</v>
      </c>
      <c r="B36" s="123" t="s">
        <v>484</v>
      </c>
      <c r="C36" s="126">
        <v>2085.35</v>
      </c>
      <c r="D36" s="124">
        <v>2068.4500000000003</v>
      </c>
      <c r="E36" s="124">
        <v>1991.9000000000005</v>
      </c>
      <c r="F36" s="124">
        <v>1898.4500000000003</v>
      </c>
      <c r="G36" s="124">
        <v>1821.9000000000005</v>
      </c>
      <c r="H36" s="124">
        <v>2161.9000000000005</v>
      </c>
      <c r="I36" s="124">
        <v>2238.4500000000007</v>
      </c>
      <c r="J36" s="124">
        <v>2331.9000000000005</v>
      </c>
      <c r="K36" s="123">
        <v>2145</v>
      </c>
      <c r="L36" s="123">
        <v>1975</v>
      </c>
      <c r="M36" s="123">
        <v>0.54161999999999999</v>
      </c>
    </row>
    <row r="37" spans="1:13">
      <c r="A37" s="65">
        <v>27</v>
      </c>
      <c r="B37" s="123" t="s">
        <v>486</v>
      </c>
      <c r="C37" s="126">
        <v>523.65</v>
      </c>
      <c r="D37" s="124">
        <v>520.33333333333337</v>
      </c>
      <c r="E37" s="124">
        <v>515.91666666666674</v>
      </c>
      <c r="F37" s="124">
        <v>508.18333333333339</v>
      </c>
      <c r="G37" s="124">
        <v>503.76666666666677</v>
      </c>
      <c r="H37" s="124">
        <v>528.06666666666672</v>
      </c>
      <c r="I37" s="124">
        <v>532.48333333333346</v>
      </c>
      <c r="J37" s="124">
        <v>540.2166666666667</v>
      </c>
      <c r="K37" s="123">
        <v>524.75</v>
      </c>
      <c r="L37" s="123">
        <v>512.6</v>
      </c>
      <c r="M37" s="123">
        <v>0.26036999999999999</v>
      </c>
    </row>
    <row r="38" spans="1:13">
      <c r="A38" s="65">
        <v>28</v>
      </c>
      <c r="B38" s="123" t="s">
        <v>37</v>
      </c>
      <c r="C38" s="126">
        <v>1129.55</v>
      </c>
      <c r="D38" s="124">
        <v>1138.7333333333333</v>
      </c>
      <c r="E38" s="124">
        <v>1116.6666666666667</v>
      </c>
      <c r="F38" s="124">
        <v>1103.7833333333333</v>
      </c>
      <c r="G38" s="124">
        <v>1081.7166666666667</v>
      </c>
      <c r="H38" s="124">
        <v>1151.6166666666668</v>
      </c>
      <c r="I38" s="124">
        <v>1173.6833333333334</v>
      </c>
      <c r="J38" s="124">
        <v>1186.5666666666668</v>
      </c>
      <c r="K38" s="123">
        <v>1160.8</v>
      </c>
      <c r="L38" s="123">
        <v>1125.8499999999999</v>
      </c>
      <c r="M38" s="123">
        <v>2.7619199999999999</v>
      </c>
    </row>
    <row r="39" spans="1:13">
      <c r="A39" s="65">
        <v>29</v>
      </c>
      <c r="B39" s="123" t="s">
        <v>38</v>
      </c>
      <c r="C39" s="126">
        <v>252</v>
      </c>
      <c r="D39" s="124">
        <v>248.70000000000002</v>
      </c>
      <c r="E39" s="124">
        <v>241.70000000000005</v>
      </c>
      <c r="F39" s="124">
        <v>231.40000000000003</v>
      </c>
      <c r="G39" s="124">
        <v>224.40000000000006</v>
      </c>
      <c r="H39" s="124">
        <v>259</v>
      </c>
      <c r="I39" s="124">
        <v>266</v>
      </c>
      <c r="J39" s="124">
        <v>276.3</v>
      </c>
      <c r="K39" s="123">
        <v>255.7</v>
      </c>
      <c r="L39" s="123">
        <v>238.4</v>
      </c>
      <c r="M39" s="123">
        <v>28.744489999999999</v>
      </c>
    </row>
    <row r="40" spans="1:13">
      <c r="A40" s="65">
        <v>30</v>
      </c>
      <c r="B40" s="123" t="s">
        <v>39</v>
      </c>
      <c r="C40" s="126">
        <v>387.9</v>
      </c>
      <c r="D40" s="124">
        <v>381.59999999999997</v>
      </c>
      <c r="E40" s="124">
        <v>372.74999999999994</v>
      </c>
      <c r="F40" s="124">
        <v>357.59999999999997</v>
      </c>
      <c r="G40" s="124">
        <v>348.74999999999994</v>
      </c>
      <c r="H40" s="124">
        <v>396.74999999999994</v>
      </c>
      <c r="I40" s="124">
        <v>405.59999999999997</v>
      </c>
      <c r="J40" s="124">
        <v>420.74999999999994</v>
      </c>
      <c r="K40" s="123">
        <v>390.45</v>
      </c>
      <c r="L40" s="123">
        <v>366.45</v>
      </c>
      <c r="M40" s="123">
        <v>18.27094</v>
      </c>
    </row>
    <row r="41" spans="1:13">
      <c r="A41" s="65">
        <v>31</v>
      </c>
      <c r="B41" s="123" t="s">
        <v>505</v>
      </c>
      <c r="C41" s="126">
        <v>350.25</v>
      </c>
      <c r="D41" s="124">
        <v>346.8</v>
      </c>
      <c r="E41" s="124">
        <v>339.6</v>
      </c>
      <c r="F41" s="124">
        <v>328.95</v>
      </c>
      <c r="G41" s="124">
        <v>321.75</v>
      </c>
      <c r="H41" s="124">
        <v>357.45000000000005</v>
      </c>
      <c r="I41" s="124">
        <v>364.65</v>
      </c>
      <c r="J41" s="124">
        <v>375.30000000000007</v>
      </c>
      <c r="K41" s="123">
        <v>354</v>
      </c>
      <c r="L41" s="123">
        <v>336.15</v>
      </c>
      <c r="M41" s="123">
        <v>0.32150000000000001</v>
      </c>
    </row>
    <row r="42" spans="1:13">
      <c r="A42" s="65">
        <v>32</v>
      </c>
      <c r="B42" s="123" t="s">
        <v>515</v>
      </c>
      <c r="C42" s="126">
        <v>218.8</v>
      </c>
      <c r="D42" s="124">
        <v>216.06666666666669</v>
      </c>
      <c r="E42" s="124">
        <v>212.63333333333338</v>
      </c>
      <c r="F42" s="124">
        <v>206.4666666666667</v>
      </c>
      <c r="G42" s="124">
        <v>203.03333333333339</v>
      </c>
      <c r="H42" s="124">
        <v>222.23333333333338</v>
      </c>
      <c r="I42" s="124">
        <v>225.66666666666671</v>
      </c>
      <c r="J42" s="124">
        <v>231.83333333333337</v>
      </c>
      <c r="K42" s="123">
        <v>219.5</v>
      </c>
      <c r="L42" s="123">
        <v>209.9</v>
      </c>
      <c r="M42" s="123">
        <v>1.6398600000000001</v>
      </c>
    </row>
    <row r="43" spans="1:13">
      <c r="A43" s="65">
        <v>33</v>
      </c>
      <c r="B43" s="123" t="s">
        <v>40</v>
      </c>
      <c r="C43" s="126">
        <v>129.35</v>
      </c>
      <c r="D43" s="124">
        <v>125.90000000000002</v>
      </c>
      <c r="E43" s="124">
        <v>121.80000000000004</v>
      </c>
      <c r="F43" s="124">
        <v>114.25000000000001</v>
      </c>
      <c r="G43" s="124">
        <v>110.15000000000003</v>
      </c>
      <c r="H43" s="124">
        <v>133.45000000000005</v>
      </c>
      <c r="I43" s="124">
        <v>137.55000000000004</v>
      </c>
      <c r="J43" s="124">
        <v>145.10000000000005</v>
      </c>
      <c r="K43" s="123">
        <v>130</v>
      </c>
      <c r="L43" s="123">
        <v>118.35</v>
      </c>
      <c r="M43" s="123">
        <v>229.45256000000001</v>
      </c>
    </row>
    <row r="44" spans="1:13">
      <c r="A44" s="65">
        <v>34</v>
      </c>
      <c r="B44" s="123" t="s">
        <v>41</v>
      </c>
      <c r="C44" s="126">
        <v>1134.0999999999999</v>
      </c>
      <c r="D44" s="124">
        <v>1129.4666666666665</v>
      </c>
      <c r="E44" s="124">
        <v>1118.9333333333329</v>
      </c>
      <c r="F44" s="124">
        <v>1103.7666666666664</v>
      </c>
      <c r="G44" s="124">
        <v>1093.2333333333329</v>
      </c>
      <c r="H44" s="124">
        <v>1144.633333333333</v>
      </c>
      <c r="I44" s="124">
        <v>1155.1666666666663</v>
      </c>
      <c r="J44" s="124">
        <v>1170.333333333333</v>
      </c>
      <c r="K44" s="123">
        <v>1140</v>
      </c>
      <c r="L44" s="123">
        <v>1114.3</v>
      </c>
      <c r="M44" s="123">
        <v>12.63378</v>
      </c>
    </row>
    <row r="45" spans="1:13">
      <c r="A45" s="65">
        <v>35</v>
      </c>
      <c r="B45" s="123" t="s">
        <v>523</v>
      </c>
      <c r="C45" s="126">
        <v>796.8</v>
      </c>
      <c r="D45" s="124">
        <v>779.76666666666677</v>
      </c>
      <c r="E45" s="124">
        <v>749.53333333333353</v>
      </c>
      <c r="F45" s="124">
        <v>702.26666666666677</v>
      </c>
      <c r="G45" s="124">
        <v>672.03333333333353</v>
      </c>
      <c r="H45" s="124">
        <v>827.03333333333353</v>
      </c>
      <c r="I45" s="124">
        <v>857.26666666666688</v>
      </c>
      <c r="J45" s="124">
        <v>904.53333333333353</v>
      </c>
      <c r="K45" s="123">
        <v>810</v>
      </c>
      <c r="L45" s="123">
        <v>732.5</v>
      </c>
      <c r="M45" s="123">
        <v>0.67388000000000003</v>
      </c>
    </row>
    <row r="46" spans="1:13">
      <c r="A46" s="65">
        <v>36</v>
      </c>
      <c r="B46" s="123" t="s">
        <v>527</v>
      </c>
      <c r="C46" s="126">
        <v>1141.75</v>
      </c>
      <c r="D46" s="124">
        <v>1113.5666666666666</v>
      </c>
      <c r="E46" s="124">
        <v>1055.1333333333332</v>
      </c>
      <c r="F46" s="124">
        <v>968.51666666666665</v>
      </c>
      <c r="G46" s="124">
        <v>910.08333333333326</v>
      </c>
      <c r="H46" s="124">
        <v>1200.1833333333332</v>
      </c>
      <c r="I46" s="124">
        <v>1258.6166666666666</v>
      </c>
      <c r="J46" s="124">
        <v>1345.2333333333331</v>
      </c>
      <c r="K46" s="123">
        <v>1172</v>
      </c>
      <c r="L46" s="123">
        <v>1026.95</v>
      </c>
      <c r="M46" s="123">
        <v>0.12817999999999999</v>
      </c>
    </row>
    <row r="47" spans="1:13">
      <c r="A47" s="65">
        <v>37</v>
      </c>
      <c r="B47" s="123" t="s">
        <v>533</v>
      </c>
      <c r="C47" s="126">
        <v>2665.6</v>
      </c>
      <c r="D47" s="124">
        <v>2641.8666666666663</v>
      </c>
      <c r="E47" s="124">
        <v>2563.7833333333328</v>
      </c>
      <c r="F47" s="124">
        <v>2461.9666666666667</v>
      </c>
      <c r="G47" s="124">
        <v>2383.8833333333332</v>
      </c>
      <c r="H47" s="124">
        <v>2743.6833333333325</v>
      </c>
      <c r="I47" s="124">
        <v>2821.7666666666655</v>
      </c>
      <c r="J47" s="124">
        <v>2923.5833333333321</v>
      </c>
      <c r="K47" s="123">
        <v>2719.95</v>
      </c>
      <c r="L47" s="123">
        <v>2540.0500000000002</v>
      </c>
      <c r="M47" s="123">
        <v>0.40323999999999999</v>
      </c>
    </row>
    <row r="48" spans="1:13">
      <c r="A48" s="65">
        <v>38</v>
      </c>
      <c r="B48" s="123" t="s">
        <v>42</v>
      </c>
      <c r="C48" s="126">
        <v>614</v>
      </c>
      <c r="D48" s="124">
        <v>606.35</v>
      </c>
      <c r="E48" s="124">
        <v>595.70000000000005</v>
      </c>
      <c r="F48" s="124">
        <v>577.4</v>
      </c>
      <c r="G48" s="124">
        <v>566.75</v>
      </c>
      <c r="H48" s="124">
        <v>624.65000000000009</v>
      </c>
      <c r="I48" s="124">
        <v>635.29999999999995</v>
      </c>
      <c r="J48" s="124">
        <v>653.60000000000014</v>
      </c>
      <c r="K48" s="123">
        <v>617</v>
      </c>
      <c r="L48" s="123">
        <v>588.04999999999995</v>
      </c>
      <c r="M48" s="123">
        <v>18.489419999999999</v>
      </c>
    </row>
    <row r="49" spans="1:13">
      <c r="A49" s="65">
        <v>39</v>
      </c>
      <c r="B49" s="123" t="s">
        <v>542</v>
      </c>
      <c r="C49" s="126">
        <v>2316.9499999999998</v>
      </c>
      <c r="D49" s="124">
        <v>2297.7833333333333</v>
      </c>
      <c r="E49" s="124">
        <v>2245.6166666666668</v>
      </c>
      <c r="F49" s="124">
        <v>2174.2833333333333</v>
      </c>
      <c r="G49" s="124">
        <v>2122.1166666666668</v>
      </c>
      <c r="H49" s="124">
        <v>2369.1166666666668</v>
      </c>
      <c r="I49" s="124">
        <v>2421.2833333333338</v>
      </c>
      <c r="J49" s="124">
        <v>2492.6166666666668</v>
      </c>
      <c r="K49" s="123">
        <v>2349.9499999999998</v>
      </c>
      <c r="L49" s="123">
        <v>2226.4499999999998</v>
      </c>
      <c r="M49" s="123">
        <v>1.0569200000000001</v>
      </c>
    </row>
    <row r="50" spans="1:13">
      <c r="A50" s="65">
        <v>40</v>
      </c>
      <c r="B50" s="123" t="s">
        <v>43</v>
      </c>
      <c r="C50" s="126">
        <v>566.25</v>
      </c>
      <c r="D50" s="124">
        <v>560.80000000000007</v>
      </c>
      <c r="E50" s="124">
        <v>552.95000000000016</v>
      </c>
      <c r="F50" s="124">
        <v>539.65000000000009</v>
      </c>
      <c r="G50" s="124">
        <v>531.80000000000018</v>
      </c>
      <c r="H50" s="124">
        <v>574.10000000000014</v>
      </c>
      <c r="I50" s="124">
        <v>581.95000000000005</v>
      </c>
      <c r="J50" s="124">
        <v>595.25000000000011</v>
      </c>
      <c r="K50" s="123">
        <v>568.65</v>
      </c>
      <c r="L50" s="123">
        <v>547.5</v>
      </c>
      <c r="M50" s="123">
        <v>93.185950000000005</v>
      </c>
    </row>
    <row r="51" spans="1:13">
      <c r="A51" s="65">
        <v>41</v>
      </c>
      <c r="B51" s="123" t="s">
        <v>44</v>
      </c>
      <c r="C51" s="126">
        <v>3185.55</v>
      </c>
      <c r="D51" s="124">
        <v>3186.3833333333332</v>
      </c>
      <c r="E51" s="124">
        <v>3139.7666666666664</v>
      </c>
      <c r="F51" s="124">
        <v>3093.9833333333331</v>
      </c>
      <c r="G51" s="124">
        <v>3047.3666666666663</v>
      </c>
      <c r="H51" s="124">
        <v>3232.1666666666665</v>
      </c>
      <c r="I51" s="124">
        <v>3278.7833333333333</v>
      </c>
      <c r="J51" s="124">
        <v>3324.5666666666666</v>
      </c>
      <c r="K51" s="123">
        <v>3233</v>
      </c>
      <c r="L51" s="123">
        <v>3140.6</v>
      </c>
      <c r="M51" s="123">
        <v>5.8593400000000004</v>
      </c>
    </row>
    <row r="52" spans="1:13">
      <c r="A52" s="65">
        <v>42</v>
      </c>
      <c r="B52" s="123" t="s">
        <v>552</v>
      </c>
      <c r="C52" s="126">
        <v>469.75</v>
      </c>
      <c r="D52" s="124">
        <v>472.58333333333331</v>
      </c>
      <c r="E52" s="124">
        <v>462.16666666666663</v>
      </c>
      <c r="F52" s="124">
        <v>454.58333333333331</v>
      </c>
      <c r="G52" s="124">
        <v>444.16666666666663</v>
      </c>
      <c r="H52" s="124">
        <v>480.16666666666663</v>
      </c>
      <c r="I52" s="124">
        <v>490.58333333333326</v>
      </c>
      <c r="J52" s="124">
        <v>498.16666666666663</v>
      </c>
      <c r="K52" s="123">
        <v>483</v>
      </c>
      <c r="L52" s="123">
        <v>465</v>
      </c>
      <c r="M52" s="123">
        <v>0.87133000000000005</v>
      </c>
    </row>
    <row r="53" spans="1:13">
      <c r="A53" s="65">
        <v>43</v>
      </c>
      <c r="B53" s="123" t="s">
        <v>554</v>
      </c>
      <c r="C53" s="126">
        <v>432.45</v>
      </c>
      <c r="D53" s="124">
        <v>427.66666666666669</v>
      </c>
      <c r="E53" s="124">
        <v>410.33333333333337</v>
      </c>
      <c r="F53" s="124">
        <v>388.2166666666667</v>
      </c>
      <c r="G53" s="124">
        <v>370.88333333333338</v>
      </c>
      <c r="H53" s="124">
        <v>449.78333333333336</v>
      </c>
      <c r="I53" s="124">
        <v>467.11666666666673</v>
      </c>
      <c r="J53" s="124">
        <v>489.23333333333335</v>
      </c>
      <c r="K53" s="123">
        <v>445</v>
      </c>
      <c r="L53" s="123">
        <v>405.55</v>
      </c>
      <c r="M53" s="123">
        <v>4.7001999999999997</v>
      </c>
    </row>
    <row r="54" spans="1:13">
      <c r="A54" s="65">
        <v>44</v>
      </c>
      <c r="B54" s="123" t="s">
        <v>189</v>
      </c>
      <c r="C54" s="126">
        <v>4918</v>
      </c>
      <c r="D54" s="124">
        <v>4891.9833333333336</v>
      </c>
      <c r="E54" s="124">
        <v>4789.0666666666675</v>
      </c>
      <c r="F54" s="124">
        <v>4660.1333333333341</v>
      </c>
      <c r="G54" s="124">
        <v>4557.2166666666681</v>
      </c>
      <c r="H54" s="124">
        <v>5020.916666666667</v>
      </c>
      <c r="I54" s="124">
        <v>5123.833333333333</v>
      </c>
      <c r="J54" s="124">
        <v>5252.7666666666664</v>
      </c>
      <c r="K54" s="123">
        <v>4994.8999999999996</v>
      </c>
      <c r="L54" s="123">
        <v>4763.05</v>
      </c>
      <c r="M54" s="123">
        <v>2.9594</v>
      </c>
    </row>
    <row r="55" spans="1:13">
      <c r="A55" s="65">
        <v>45</v>
      </c>
      <c r="B55" s="123" t="s">
        <v>557</v>
      </c>
      <c r="C55" s="126">
        <v>13.85</v>
      </c>
      <c r="D55" s="124">
        <v>13.766666666666666</v>
      </c>
      <c r="E55" s="124">
        <v>13.283333333333331</v>
      </c>
      <c r="F55" s="124">
        <v>12.716666666666665</v>
      </c>
      <c r="G55" s="124">
        <v>12.233333333333331</v>
      </c>
      <c r="H55" s="124">
        <v>14.333333333333332</v>
      </c>
      <c r="I55" s="124">
        <v>14.816666666666666</v>
      </c>
      <c r="J55" s="124">
        <v>15.383333333333333</v>
      </c>
      <c r="K55" s="123">
        <v>14.25</v>
      </c>
      <c r="L55" s="123">
        <v>13.2</v>
      </c>
      <c r="M55" s="123">
        <v>54.885080000000002</v>
      </c>
    </row>
    <row r="56" spans="1:13">
      <c r="A56" s="65">
        <v>46</v>
      </c>
      <c r="B56" s="123" t="s">
        <v>559</v>
      </c>
      <c r="C56" s="126">
        <v>2742.7</v>
      </c>
      <c r="D56" s="124">
        <v>2727.9166666666665</v>
      </c>
      <c r="E56" s="124">
        <v>2675.8833333333332</v>
      </c>
      <c r="F56" s="124">
        <v>2609.0666666666666</v>
      </c>
      <c r="G56" s="124">
        <v>2557.0333333333333</v>
      </c>
      <c r="H56" s="124">
        <v>2794.7333333333331</v>
      </c>
      <c r="I56" s="124">
        <v>2846.7666666666669</v>
      </c>
      <c r="J56" s="124">
        <v>2913.583333333333</v>
      </c>
      <c r="K56" s="123">
        <v>2779.95</v>
      </c>
      <c r="L56" s="123">
        <v>2661.1</v>
      </c>
      <c r="M56" s="123">
        <v>0.15267</v>
      </c>
    </row>
    <row r="57" spans="1:13">
      <c r="A57" s="65">
        <v>47</v>
      </c>
      <c r="B57" s="123" t="s">
        <v>188</v>
      </c>
      <c r="C57" s="126">
        <v>1604.95</v>
      </c>
      <c r="D57" s="124">
        <v>1593.1333333333332</v>
      </c>
      <c r="E57" s="124">
        <v>1558.3166666666664</v>
      </c>
      <c r="F57" s="124">
        <v>1511.6833333333332</v>
      </c>
      <c r="G57" s="124">
        <v>1476.8666666666663</v>
      </c>
      <c r="H57" s="124">
        <v>1639.7666666666664</v>
      </c>
      <c r="I57" s="124">
        <v>1674.583333333333</v>
      </c>
      <c r="J57" s="124">
        <v>1721.2166666666665</v>
      </c>
      <c r="K57" s="123">
        <v>1627.95</v>
      </c>
      <c r="L57" s="123">
        <v>1546.5</v>
      </c>
      <c r="M57" s="123">
        <v>14.721640000000001</v>
      </c>
    </row>
    <row r="58" spans="1:13">
      <c r="A58" s="65">
        <v>48</v>
      </c>
      <c r="B58" s="123" t="s">
        <v>565</v>
      </c>
      <c r="C58" s="126">
        <v>1069.5999999999999</v>
      </c>
      <c r="D58" s="124">
        <v>1057.1666666666667</v>
      </c>
      <c r="E58" s="124">
        <v>1032.4333333333334</v>
      </c>
      <c r="F58" s="124">
        <v>995.26666666666665</v>
      </c>
      <c r="G58" s="124">
        <v>970.5333333333333</v>
      </c>
      <c r="H58" s="124">
        <v>1094.3333333333335</v>
      </c>
      <c r="I58" s="124">
        <v>1119.0666666666666</v>
      </c>
      <c r="J58" s="124">
        <v>1156.2333333333336</v>
      </c>
      <c r="K58" s="123">
        <v>1081.9000000000001</v>
      </c>
      <c r="L58" s="123">
        <v>1020</v>
      </c>
      <c r="M58" s="123">
        <v>4.9401299999999999</v>
      </c>
    </row>
    <row r="59" spans="1:13">
      <c r="A59" s="65">
        <v>49</v>
      </c>
      <c r="B59" s="123" t="s">
        <v>567</v>
      </c>
      <c r="C59" s="126">
        <v>14.8</v>
      </c>
      <c r="D59" s="124">
        <v>14.533333333333333</v>
      </c>
      <c r="E59" s="124">
        <v>13.916666666666666</v>
      </c>
      <c r="F59" s="124">
        <v>13.033333333333333</v>
      </c>
      <c r="G59" s="124">
        <v>12.416666666666666</v>
      </c>
      <c r="H59" s="124">
        <v>15.416666666666666</v>
      </c>
      <c r="I59" s="124">
        <v>16.033333333333331</v>
      </c>
      <c r="J59" s="124">
        <v>16.916666666666664</v>
      </c>
      <c r="K59" s="123">
        <v>15.15</v>
      </c>
      <c r="L59" s="123">
        <v>13.65</v>
      </c>
      <c r="M59" s="123">
        <v>17.31662</v>
      </c>
    </row>
    <row r="60" spans="1:13" ht="12" customHeight="1">
      <c r="A60" s="65">
        <v>50</v>
      </c>
      <c r="B60" s="123" t="s">
        <v>569</v>
      </c>
      <c r="C60" s="126">
        <v>229.45</v>
      </c>
      <c r="D60" s="124">
        <v>228.65</v>
      </c>
      <c r="E60" s="124">
        <v>224.60000000000002</v>
      </c>
      <c r="F60" s="124">
        <v>219.75000000000003</v>
      </c>
      <c r="G60" s="124">
        <v>215.70000000000005</v>
      </c>
      <c r="H60" s="124">
        <v>233.5</v>
      </c>
      <c r="I60" s="124">
        <v>237.55</v>
      </c>
      <c r="J60" s="124">
        <v>242.39999999999998</v>
      </c>
      <c r="K60" s="123">
        <v>232.7</v>
      </c>
      <c r="L60" s="123">
        <v>223.8</v>
      </c>
      <c r="M60" s="123">
        <v>1.0770299999999999</v>
      </c>
    </row>
    <row r="61" spans="1:13">
      <c r="A61" s="65">
        <v>51</v>
      </c>
      <c r="B61" s="123" t="s">
        <v>573</v>
      </c>
      <c r="C61" s="126">
        <v>116.2</v>
      </c>
      <c r="D61" s="124">
        <v>113.75</v>
      </c>
      <c r="E61" s="124">
        <v>108.5</v>
      </c>
      <c r="F61" s="124">
        <v>100.8</v>
      </c>
      <c r="G61" s="124">
        <v>95.55</v>
      </c>
      <c r="H61" s="124">
        <v>121.45</v>
      </c>
      <c r="I61" s="124">
        <v>126.7</v>
      </c>
      <c r="J61" s="124">
        <v>134.4</v>
      </c>
      <c r="K61" s="123">
        <v>119</v>
      </c>
      <c r="L61" s="123">
        <v>106.05</v>
      </c>
      <c r="M61" s="123">
        <v>40.63944</v>
      </c>
    </row>
    <row r="62" spans="1:13">
      <c r="A62" s="65">
        <v>52</v>
      </c>
      <c r="B62" s="123" t="s">
        <v>45</v>
      </c>
      <c r="C62" s="126">
        <v>157.5</v>
      </c>
      <c r="D62" s="124">
        <v>155.01666666666668</v>
      </c>
      <c r="E62" s="124">
        <v>151.48333333333335</v>
      </c>
      <c r="F62" s="124">
        <v>145.46666666666667</v>
      </c>
      <c r="G62" s="124">
        <v>141.93333333333334</v>
      </c>
      <c r="H62" s="124">
        <v>161.03333333333336</v>
      </c>
      <c r="I62" s="124">
        <v>164.56666666666672</v>
      </c>
      <c r="J62" s="124">
        <v>170.58333333333337</v>
      </c>
      <c r="K62" s="123">
        <v>158.55000000000001</v>
      </c>
      <c r="L62" s="123">
        <v>149</v>
      </c>
      <c r="M62" s="123">
        <v>138.27865</v>
      </c>
    </row>
    <row r="63" spans="1:13">
      <c r="A63" s="65">
        <v>53</v>
      </c>
      <c r="B63" s="123" t="s">
        <v>46</v>
      </c>
      <c r="C63" s="126">
        <v>147.19999999999999</v>
      </c>
      <c r="D63" s="124">
        <v>146.45000000000002</v>
      </c>
      <c r="E63" s="124">
        <v>143.00000000000003</v>
      </c>
      <c r="F63" s="124">
        <v>138.80000000000001</v>
      </c>
      <c r="G63" s="124">
        <v>135.35000000000002</v>
      </c>
      <c r="H63" s="124">
        <v>150.65000000000003</v>
      </c>
      <c r="I63" s="124">
        <v>154.10000000000002</v>
      </c>
      <c r="J63" s="124">
        <v>158.30000000000004</v>
      </c>
      <c r="K63" s="123">
        <v>149.9</v>
      </c>
      <c r="L63" s="123">
        <v>142.25</v>
      </c>
      <c r="M63" s="123">
        <v>37.062519999999999</v>
      </c>
    </row>
    <row r="64" spans="1:13">
      <c r="A64" s="65">
        <v>54</v>
      </c>
      <c r="B64" s="123" t="s">
        <v>585</v>
      </c>
      <c r="C64" s="126">
        <v>2043.75</v>
      </c>
      <c r="D64" s="124">
        <v>2010.5833333333333</v>
      </c>
      <c r="E64" s="124">
        <v>1933.1666666666665</v>
      </c>
      <c r="F64" s="124">
        <v>1822.5833333333333</v>
      </c>
      <c r="G64" s="124">
        <v>1745.1666666666665</v>
      </c>
      <c r="H64" s="124">
        <v>2121.1666666666665</v>
      </c>
      <c r="I64" s="124">
        <v>2198.583333333333</v>
      </c>
      <c r="J64" s="124">
        <v>2309.1666666666665</v>
      </c>
      <c r="K64" s="123">
        <v>2088</v>
      </c>
      <c r="L64" s="123">
        <v>1900</v>
      </c>
      <c r="M64" s="123">
        <v>0.2591</v>
      </c>
    </row>
    <row r="65" spans="1:13">
      <c r="A65" s="65">
        <v>55</v>
      </c>
      <c r="B65" s="123" t="s">
        <v>47</v>
      </c>
      <c r="C65" s="126">
        <v>693.8</v>
      </c>
      <c r="D65" s="124">
        <v>683.5</v>
      </c>
      <c r="E65" s="124">
        <v>671.5</v>
      </c>
      <c r="F65" s="124">
        <v>649.20000000000005</v>
      </c>
      <c r="G65" s="124">
        <v>637.20000000000005</v>
      </c>
      <c r="H65" s="124">
        <v>705.8</v>
      </c>
      <c r="I65" s="124">
        <v>717.8</v>
      </c>
      <c r="J65" s="124">
        <v>740.09999999999991</v>
      </c>
      <c r="K65" s="123">
        <v>695.5</v>
      </c>
      <c r="L65" s="123">
        <v>661.2</v>
      </c>
      <c r="M65" s="123">
        <v>4.3554700000000004</v>
      </c>
    </row>
    <row r="66" spans="1:13">
      <c r="A66" s="65">
        <v>56</v>
      </c>
      <c r="B66" s="123" t="s">
        <v>592</v>
      </c>
      <c r="C66" s="126">
        <v>1305.75</v>
      </c>
      <c r="D66" s="124">
        <v>1271.9833333333333</v>
      </c>
      <c r="E66" s="124">
        <v>1218.8166666666666</v>
      </c>
      <c r="F66" s="124">
        <v>1131.8833333333332</v>
      </c>
      <c r="G66" s="124">
        <v>1078.7166666666665</v>
      </c>
      <c r="H66" s="124">
        <v>1358.9166666666667</v>
      </c>
      <c r="I66" s="124">
        <v>1412.0833333333333</v>
      </c>
      <c r="J66" s="124">
        <v>1499.0166666666669</v>
      </c>
      <c r="K66" s="123">
        <v>1325.15</v>
      </c>
      <c r="L66" s="123">
        <v>1185.05</v>
      </c>
      <c r="M66" s="123">
        <v>1.9569700000000001</v>
      </c>
    </row>
    <row r="67" spans="1:13">
      <c r="A67" s="65">
        <v>57</v>
      </c>
      <c r="B67" s="123" t="s">
        <v>190</v>
      </c>
      <c r="C67" s="126">
        <v>150</v>
      </c>
      <c r="D67" s="124">
        <v>149.4</v>
      </c>
      <c r="E67" s="124">
        <v>147</v>
      </c>
      <c r="F67" s="124">
        <v>144</v>
      </c>
      <c r="G67" s="124">
        <v>141.6</v>
      </c>
      <c r="H67" s="124">
        <v>152.4</v>
      </c>
      <c r="I67" s="124">
        <v>154.80000000000004</v>
      </c>
      <c r="J67" s="124">
        <v>157.80000000000001</v>
      </c>
      <c r="K67" s="123">
        <v>151.80000000000001</v>
      </c>
      <c r="L67" s="123">
        <v>146.4</v>
      </c>
      <c r="M67" s="123">
        <v>192.18194</v>
      </c>
    </row>
    <row r="68" spans="1:13">
      <c r="A68" s="65">
        <v>58</v>
      </c>
      <c r="B68" s="123" t="s">
        <v>241</v>
      </c>
      <c r="C68" s="126">
        <v>1263.2</v>
      </c>
      <c r="D68" s="124">
        <v>1237.7666666666667</v>
      </c>
      <c r="E68" s="124">
        <v>1190.6833333333334</v>
      </c>
      <c r="F68" s="124">
        <v>1118.1666666666667</v>
      </c>
      <c r="G68" s="124">
        <v>1071.0833333333335</v>
      </c>
      <c r="H68" s="124">
        <v>1310.2833333333333</v>
      </c>
      <c r="I68" s="124">
        <v>1357.3666666666668</v>
      </c>
      <c r="J68" s="124">
        <v>1429.8833333333332</v>
      </c>
      <c r="K68" s="123">
        <v>1284.8499999999999</v>
      </c>
      <c r="L68" s="123">
        <v>1165.25</v>
      </c>
      <c r="M68" s="123">
        <v>4.8419699999999999</v>
      </c>
    </row>
    <row r="69" spans="1:13">
      <c r="A69" s="65">
        <v>59</v>
      </c>
      <c r="B69" s="123" t="s">
        <v>597</v>
      </c>
      <c r="C69" s="126">
        <v>242.35</v>
      </c>
      <c r="D69" s="124">
        <v>241.26666666666665</v>
      </c>
      <c r="E69" s="124">
        <v>238.08333333333331</v>
      </c>
      <c r="F69" s="124">
        <v>233.81666666666666</v>
      </c>
      <c r="G69" s="124">
        <v>230.63333333333333</v>
      </c>
      <c r="H69" s="124">
        <v>245.5333333333333</v>
      </c>
      <c r="I69" s="124">
        <v>248.71666666666664</v>
      </c>
      <c r="J69" s="124">
        <v>252.98333333333329</v>
      </c>
      <c r="K69" s="123">
        <v>244.45</v>
      </c>
      <c r="L69" s="123">
        <v>237</v>
      </c>
      <c r="M69" s="123">
        <v>3.28241</v>
      </c>
    </row>
    <row r="70" spans="1:13">
      <c r="A70" s="65">
        <v>60</v>
      </c>
      <c r="B70" s="123" t="s">
        <v>601</v>
      </c>
      <c r="C70" s="126">
        <v>430.55</v>
      </c>
      <c r="D70" s="124">
        <v>427.39999999999992</v>
      </c>
      <c r="E70" s="124">
        <v>414.79999999999984</v>
      </c>
      <c r="F70" s="124">
        <v>399.0499999999999</v>
      </c>
      <c r="G70" s="124">
        <v>386.44999999999982</v>
      </c>
      <c r="H70" s="124">
        <v>443.14999999999986</v>
      </c>
      <c r="I70" s="124">
        <v>455.74999999999989</v>
      </c>
      <c r="J70" s="124">
        <v>471.49999999999989</v>
      </c>
      <c r="K70" s="123">
        <v>440</v>
      </c>
      <c r="L70" s="123">
        <v>411.65</v>
      </c>
      <c r="M70" s="123">
        <v>4.0803900000000004</v>
      </c>
    </row>
    <row r="71" spans="1:13">
      <c r="A71" s="65">
        <v>61</v>
      </c>
      <c r="B71" s="123" t="s">
        <v>603</v>
      </c>
      <c r="C71" s="126">
        <v>122.55</v>
      </c>
      <c r="D71" s="124">
        <v>121.63333333333333</v>
      </c>
      <c r="E71" s="124">
        <v>118.41666666666666</v>
      </c>
      <c r="F71" s="124">
        <v>114.28333333333333</v>
      </c>
      <c r="G71" s="124">
        <v>111.06666666666666</v>
      </c>
      <c r="H71" s="124">
        <v>125.76666666666665</v>
      </c>
      <c r="I71" s="124">
        <v>128.98333333333332</v>
      </c>
      <c r="J71" s="124">
        <v>133.11666666666665</v>
      </c>
      <c r="K71" s="123">
        <v>124.85</v>
      </c>
      <c r="L71" s="123">
        <v>117.5</v>
      </c>
      <c r="M71" s="123">
        <v>1.0404199999999999</v>
      </c>
    </row>
    <row r="72" spans="1:13">
      <c r="A72" s="65">
        <v>62</v>
      </c>
      <c r="B72" s="123" t="s">
        <v>2197</v>
      </c>
      <c r="C72" s="126">
        <v>1026.5</v>
      </c>
      <c r="D72" s="124">
        <v>1023.9333333333334</v>
      </c>
      <c r="E72" s="124">
        <v>1008.2166666666667</v>
      </c>
      <c r="F72" s="124">
        <v>989.93333333333328</v>
      </c>
      <c r="G72" s="124">
        <v>974.21666666666658</v>
      </c>
      <c r="H72" s="124">
        <v>1042.2166666666667</v>
      </c>
      <c r="I72" s="124">
        <v>1057.9333333333334</v>
      </c>
      <c r="J72" s="124">
        <v>1076.2166666666669</v>
      </c>
      <c r="K72" s="123">
        <v>1039.6500000000001</v>
      </c>
      <c r="L72" s="123">
        <v>1005.65</v>
      </c>
      <c r="M72" s="123">
        <v>4.0041000000000002</v>
      </c>
    </row>
    <row r="73" spans="1:13">
      <c r="A73" s="65">
        <v>63</v>
      </c>
      <c r="B73" s="123" t="s">
        <v>48</v>
      </c>
      <c r="C73" s="126">
        <v>714.05</v>
      </c>
      <c r="D73" s="124">
        <v>701.68333333333339</v>
      </c>
      <c r="E73" s="124">
        <v>684.36666666666679</v>
      </c>
      <c r="F73" s="124">
        <v>654.68333333333339</v>
      </c>
      <c r="G73" s="124">
        <v>637.36666666666679</v>
      </c>
      <c r="H73" s="124">
        <v>731.36666666666679</v>
      </c>
      <c r="I73" s="124">
        <v>748.68333333333339</v>
      </c>
      <c r="J73" s="124">
        <v>778.36666666666679</v>
      </c>
      <c r="K73" s="123">
        <v>719</v>
      </c>
      <c r="L73" s="123">
        <v>672</v>
      </c>
      <c r="M73" s="123">
        <v>17.207270000000001</v>
      </c>
    </row>
    <row r="74" spans="1:13">
      <c r="A74" s="65">
        <v>64</v>
      </c>
      <c r="B74" s="123" t="s">
        <v>49</v>
      </c>
      <c r="C74" s="126">
        <v>440.2</v>
      </c>
      <c r="D74" s="124">
        <v>432.7166666666667</v>
      </c>
      <c r="E74" s="124">
        <v>418.68333333333339</v>
      </c>
      <c r="F74" s="124">
        <v>397.16666666666669</v>
      </c>
      <c r="G74" s="124">
        <v>383.13333333333338</v>
      </c>
      <c r="H74" s="124">
        <v>454.23333333333341</v>
      </c>
      <c r="I74" s="124">
        <v>468.26666666666671</v>
      </c>
      <c r="J74" s="124">
        <v>489.78333333333342</v>
      </c>
      <c r="K74" s="123">
        <v>446.75</v>
      </c>
      <c r="L74" s="123">
        <v>411.2</v>
      </c>
      <c r="M74" s="123">
        <v>135.91276999999999</v>
      </c>
    </row>
    <row r="75" spans="1:13">
      <c r="A75" s="65">
        <v>65</v>
      </c>
      <c r="B75" s="123" t="s">
        <v>50</v>
      </c>
      <c r="C75" s="126">
        <v>94.85</v>
      </c>
      <c r="D75" s="124">
        <v>93.25</v>
      </c>
      <c r="E75" s="124">
        <v>91</v>
      </c>
      <c r="F75" s="124">
        <v>87.15</v>
      </c>
      <c r="G75" s="124">
        <v>84.9</v>
      </c>
      <c r="H75" s="124">
        <v>97.1</v>
      </c>
      <c r="I75" s="124">
        <v>99.35</v>
      </c>
      <c r="J75" s="124">
        <v>103.19999999999999</v>
      </c>
      <c r="K75" s="123">
        <v>95.5</v>
      </c>
      <c r="L75" s="123">
        <v>89.4</v>
      </c>
      <c r="M75" s="123">
        <v>102.60198</v>
      </c>
    </row>
    <row r="76" spans="1:13" s="18" customFormat="1">
      <c r="A76" s="65">
        <v>66</v>
      </c>
      <c r="B76" s="123" t="s">
        <v>192</v>
      </c>
      <c r="C76" s="126">
        <v>44.6</v>
      </c>
      <c r="D76" s="124">
        <v>45</v>
      </c>
      <c r="E76" s="124">
        <v>40.200000000000003</v>
      </c>
      <c r="F76" s="124">
        <v>35.800000000000004</v>
      </c>
      <c r="G76" s="124">
        <v>31.000000000000007</v>
      </c>
      <c r="H76" s="124">
        <v>49.4</v>
      </c>
      <c r="I76" s="124">
        <v>54.199999999999996</v>
      </c>
      <c r="J76" s="124">
        <v>58.599999999999994</v>
      </c>
      <c r="K76" s="123">
        <v>49.8</v>
      </c>
      <c r="L76" s="123">
        <v>40.6</v>
      </c>
      <c r="M76" s="123">
        <v>150.77256</v>
      </c>
    </row>
    <row r="77" spans="1:13" s="18" customFormat="1">
      <c r="A77" s="65">
        <v>67</v>
      </c>
      <c r="B77" s="123" t="s">
        <v>51</v>
      </c>
      <c r="C77" s="126">
        <v>605.20000000000005</v>
      </c>
      <c r="D77" s="124">
        <v>593.76666666666677</v>
      </c>
      <c r="E77" s="124">
        <v>578.28333333333353</v>
      </c>
      <c r="F77" s="124">
        <v>551.36666666666679</v>
      </c>
      <c r="G77" s="124">
        <v>535.88333333333355</v>
      </c>
      <c r="H77" s="124">
        <v>620.68333333333351</v>
      </c>
      <c r="I77" s="124">
        <v>636.16666666666686</v>
      </c>
      <c r="J77" s="124">
        <v>663.08333333333348</v>
      </c>
      <c r="K77" s="123">
        <v>609.25</v>
      </c>
      <c r="L77" s="123">
        <v>566.85</v>
      </c>
      <c r="M77" s="123">
        <v>22.507809999999999</v>
      </c>
    </row>
    <row r="78" spans="1:13" s="18" customFormat="1">
      <c r="A78" s="65">
        <v>68</v>
      </c>
      <c r="B78" s="123" t="s">
        <v>619</v>
      </c>
      <c r="C78" s="126">
        <v>1041.7</v>
      </c>
      <c r="D78" s="124">
        <v>1053.0666666666666</v>
      </c>
      <c r="E78" s="124">
        <v>1005.1333333333332</v>
      </c>
      <c r="F78" s="124">
        <v>968.56666666666661</v>
      </c>
      <c r="G78" s="124">
        <v>920.63333333333321</v>
      </c>
      <c r="H78" s="124">
        <v>1089.6333333333332</v>
      </c>
      <c r="I78" s="124">
        <v>1137.5666666666666</v>
      </c>
      <c r="J78" s="124">
        <v>1174.1333333333332</v>
      </c>
      <c r="K78" s="123">
        <v>1101</v>
      </c>
      <c r="L78" s="123">
        <v>1016.5</v>
      </c>
      <c r="M78" s="123">
        <v>0.48038999999999998</v>
      </c>
    </row>
    <row r="79" spans="1:13" s="18" customFormat="1">
      <c r="A79" s="65">
        <v>69</v>
      </c>
      <c r="B79" s="123" t="s">
        <v>621</v>
      </c>
      <c r="C79" s="126">
        <v>194.4</v>
      </c>
      <c r="D79" s="124">
        <v>192.06666666666669</v>
      </c>
      <c r="E79" s="124">
        <v>187.48333333333338</v>
      </c>
      <c r="F79" s="124">
        <v>180.56666666666669</v>
      </c>
      <c r="G79" s="124">
        <v>175.98333333333338</v>
      </c>
      <c r="H79" s="124">
        <v>198.98333333333338</v>
      </c>
      <c r="I79" s="124">
        <v>203.56666666666669</v>
      </c>
      <c r="J79" s="124">
        <v>210.48333333333338</v>
      </c>
      <c r="K79" s="123">
        <v>196.65</v>
      </c>
      <c r="L79" s="123">
        <v>185.15</v>
      </c>
      <c r="M79" s="123">
        <v>1.7365299999999999</v>
      </c>
    </row>
    <row r="80" spans="1:13" s="18" customFormat="1">
      <c r="A80" s="65">
        <v>70</v>
      </c>
      <c r="B80" s="123" t="s">
        <v>627</v>
      </c>
      <c r="C80" s="126">
        <v>4693.3500000000004</v>
      </c>
      <c r="D80" s="124">
        <v>4640.916666666667</v>
      </c>
      <c r="E80" s="124">
        <v>4457.8333333333339</v>
      </c>
      <c r="F80" s="124">
        <v>4222.3166666666666</v>
      </c>
      <c r="G80" s="124">
        <v>4039.2333333333336</v>
      </c>
      <c r="H80" s="124">
        <v>4876.4333333333343</v>
      </c>
      <c r="I80" s="124">
        <v>5059.5166666666682</v>
      </c>
      <c r="J80" s="124">
        <v>5295.0333333333347</v>
      </c>
      <c r="K80" s="123">
        <v>4824</v>
      </c>
      <c r="L80" s="123">
        <v>4405.3999999999996</v>
      </c>
      <c r="M80" s="123">
        <v>7.7759999999999996E-2</v>
      </c>
    </row>
    <row r="81" spans="1:13" s="18" customFormat="1">
      <c r="A81" s="65">
        <v>71</v>
      </c>
      <c r="B81" s="123" t="s">
        <v>629</v>
      </c>
      <c r="C81" s="126">
        <v>719.7</v>
      </c>
      <c r="D81" s="124">
        <v>720.5</v>
      </c>
      <c r="E81" s="124">
        <v>685</v>
      </c>
      <c r="F81" s="124">
        <v>650.29999999999995</v>
      </c>
      <c r="G81" s="124">
        <v>614.79999999999995</v>
      </c>
      <c r="H81" s="124">
        <v>755.2</v>
      </c>
      <c r="I81" s="124">
        <v>790.7</v>
      </c>
      <c r="J81" s="124">
        <v>825.40000000000009</v>
      </c>
      <c r="K81" s="123">
        <v>756</v>
      </c>
      <c r="L81" s="123">
        <v>685.8</v>
      </c>
      <c r="M81" s="123">
        <v>0.45238</v>
      </c>
    </row>
    <row r="82" spans="1:13" s="18" customFormat="1">
      <c r="A82" s="65">
        <v>72</v>
      </c>
      <c r="B82" s="123" t="s">
        <v>633</v>
      </c>
      <c r="C82" s="126">
        <v>222.55</v>
      </c>
      <c r="D82" s="124">
        <v>209.71666666666667</v>
      </c>
      <c r="E82" s="124">
        <v>189.33333333333334</v>
      </c>
      <c r="F82" s="124">
        <v>156.11666666666667</v>
      </c>
      <c r="G82" s="124">
        <v>135.73333333333335</v>
      </c>
      <c r="H82" s="124">
        <v>242.93333333333334</v>
      </c>
      <c r="I82" s="124">
        <v>263.31666666666666</v>
      </c>
      <c r="J82" s="124">
        <v>296.5333333333333</v>
      </c>
      <c r="K82" s="123">
        <v>230.1</v>
      </c>
      <c r="L82" s="123">
        <v>176.5</v>
      </c>
      <c r="M82" s="123">
        <v>160.83954</v>
      </c>
    </row>
    <row r="83" spans="1:13" s="18" customFormat="1">
      <c r="A83" s="65">
        <v>73</v>
      </c>
      <c r="B83" s="123" t="s">
        <v>52</v>
      </c>
      <c r="C83" s="126">
        <v>19951.55</v>
      </c>
      <c r="D83" s="124">
        <v>19742.316666666666</v>
      </c>
      <c r="E83" s="124">
        <v>19455.683333333331</v>
      </c>
      <c r="F83" s="124">
        <v>18959.816666666666</v>
      </c>
      <c r="G83" s="124">
        <v>18673.183333333331</v>
      </c>
      <c r="H83" s="124">
        <v>20238.183333333331</v>
      </c>
      <c r="I83" s="124">
        <v>20524.816666666662</v>
      </c>
      <c r="J83" s="124">
        <v>21020.683333333331</v>
      </c>
      <c r="K83" s="123">
        <v>20028.95</v>
      </c>
      <c r="L83" s="123">
        <v>19246.45</v>
      </c>
      <c r="M83" s="123">
        <v>0.61031000000000002</v>
      </c>
    </row>
    <row r="84" spans="1:13" s="18" customFormat="1">
      <c r="A84" s="65">
        <v>74</v>
      </c>
      <c r="B84" s="123" t="s">
        <v>53</v>
      </c>
      <c r="C84" s="126">
        <v>475.95</v>
      </c>
      <c r="D84" s="124">
        <v>476.91666666666669</v>
      </c>
      <c r="E84" s="124">
        <v>465.08333333333337</v>
      </c>
      <c r="F84" s="124">
        <v>454.2166666666667</v>
      </c>
      <c r="G84" s="124">
        <v>442.38333333333338</v>
      </c>
      <c r="H84" s="124">
        <v>487.78333333333336</v>
      </c>
      <c r="I84" s="124">
        <v>499.61666666666673</v>
      </c>
      <c r="J84" s="124">
        <v>510.48333333333335</v>
      </c>
      <c r="K84" s="123">
        <v>488.75</v>
      </c>
      <c r="L84" s="123">
        <v>466.05</v>
      </c>
      <c r="M84" s="123">
        <v>34.350920000000002</v>
      </c>
    </row>
    <row r="85" spans="1:13" s="18" customFormat="1">
      <c r="A85" s="65">
        <v>75</v>
      </c>
      <c r="B85" s="123" t="s">
        <v>193</v>
      </c>
      <c r="C85" s="126">
        <v>4616.7</v>
      </c>
      <c r="D85" s="124">
        <v>4625.2333333333336</v>
      </c>
      <c r="E85" s="124">
        <v>4551.4666666666672</v>
      </c>
      <c r="F85" s="124">
        <v>4486.2333333333336</v>
      </c>
      <c r="G85" s="124">
        <v>4412.4666666666672</v>
      </c>
      <c r="H85" s="124">
        <v>4690.4666666666672</v>
      </c>
      <c r="I85" s="124">
        <v>4764.2333333333336</v>
      </c>
      <c r="J85" s="124">
        <v>4829.4666666666672</v>
      </c>
      <c r="K85" s="123">
        <v>4699</v>
      </c>
      <c r="L85" s="123">
        <v>4560</v>
      </c>
      <c r="M85" s="123">
        <v>1.7742</v>
      </c>
    </row>
    <row r="86" spans="1:13" s="18" customFormat="1">
      <c r="A86" s="65">
        <v>76</v>
      </c>
      <c r="B86" s="123" t="s">
        <v>195</v>
      </c>
      <c r="C86" s="126">
        <v>408.15</v>
      </c>
      <c r="D86" s="124">
        <v>405.98333333333329</v>
      </c>
      <c r="E86" s="124">
        <v>401.31666666666661</v>
      </c>
      <c r="F86" s="124">
        <v>394.48333333333329</v>
      </c>
      <c r="G86" s="124">
        <v>389.81666666666661</v>
      </c>
      <c r="H86" s="124">
        <v>412.81666666666661</v>
      </c>
      <c r="I86" s="124">
        <v>417.48333333333323</v>
      </c>
      <c r="J86" s="124">
        <v>424.31666666666661</v>
      </c>
      <c r="K86" s="123">
        <v>410.65</v>
      </c>
      <c r="L86" s="123">
        <v>399.15</v>
      </c>
      <c r="M86" s="123">
        <v>4.7454299999999998</v>
      </c>
    </row>
    <row r="87" spans="1:13" s="18" customFormat="1">
      <c r="A87" s="65">
        <v>77</v>
      </c>
      <c r="B87" s="123" t="s">
        <v>54</v>
      </c>
      <c r="C87" s="126">
        <v>317.64999999999998</v>
      </c>
      <c r="D87" s="124">
        <v>311.76666666666671</v>
      </c>
      <c r="E87" s="124">
        <v>303.73333333333341</v>
      </c>
      <c r="F87" s="124">
        <v>289.81666666666672</v>
      </c>
      <c r="G87" s="124">
        <v>281.78333333333342</v>
      </c>
      <c r="H87" s="124">
        <v>325.68333333333339</v>
      </c>
      <c r="I87" s="124">
        <v>333.7166666666667</v>
      </c>
      <c r="J87" s="124">
        <v>347.63333333333338</v>
      </c>
      <c r="K87" s="123">
        <v>319.8</v>
      </c>
      <c r="L87" s="123">
        <v>297.85000000000002</v>
      </c>
      <c r="M87" s="123">
        <v>45.258330000000001</v>
      </c>
    </row>
    <row r="88" spans="1:13" s="18" customFormat="1">
      <c r="A88" s="65">
        <v>78</v>
      </c>
      <c r="B88" s="123" t="s">
        <v>654</v>
      </c>
      <c r="C88" s="126">
        <v>459.35</v>
      </c>
      <c r="D88" s="124">
        <v>441.2</v>
      </c>
      <c r="E88" s="124">
        <v>420.65</v>
      </c>
      <c r="F88" s="124">
        <v>381.95</v>
      </c>
      <c r="G88" s="124">
        <v>361.4</v>
      </c>
      <c r="H88" s="124">
        <v>479.9</v>
      </c>
      <c r="I88" s="124">
        <v>500.45000000000005</v>
      </c>
      <c r="J88" s="124">
        <v>539.15</v>
      </c>
      <c r="K88" s="123">
        <v>461.75</v>
      </c>
      <c r="L88" s="123">
        <v>402.5</v>
      </c>
      <c r="M88" s="123">
        <v>18.243279999999999</v>
      </c>
    </row>
    <row r="89" spans="1:13" s="18" customFormat="1">
      <c r="A89" s="65">
        <v>79</v>
      </c>
      <c r="B89" s="123" t="s">
        <v>657</v>
      </c>
      <c r="C89" s="126">
        <v>681.5</v>
      </c>
      <c r="D89" s="124">
        <v>675.65</v>
      </c>
      <c r="E89" s="124">
        <v>660.84999999999991</v>
      </c>
      <c r="F89" s="124">
        <v>640.19999999999993</v>
      </c>
      <c r="G89" s="124">
        <v>625.39999999999986</v>
      </c>
      <c r="H89" s="124">
        <v>696.3</v>
      </c>
      <c r="I89" s="124">
        <v>711.09999999999991</v>
      </c>
      <c r="J89" s="124">
        <v>731.75</v>
      </c>
      <c r="K89" s="123">
        <v>690.45</v>
      </c>
      <c r="L89" s="123">
        <v>655</v>
      </c>
      <c r="M89" s="123">
        <v>8.1145300000000002</v>
      </c>
    </row>
    <row r="90" spans="1:13" s="18" customFormat="1">
      <c r="A90" s="65">
        <v>80</v>
      </c>
      <c r="B90" s="123" t="s">
        <v>659</v>
      </c>
      <c r="C90" s="126">
        <v>579.75</v>
      </c>
      <c r="D90" s="124">
        <v>572.83333333333337</v>
      </c>
      <c r="E90" s="124">
        <v>558.41666666666674</v>
      </c>
      <c r="F90" s="124">
        <v>537.08333333333337</v>
      </c>
      <c r="G90" s="124">
        <v>522.66666666666674</v>
      </c>
      <c r="H90" s="124">
        <v>594.16666666666674</v>
      </c>
      <c r="I90" s="124">
        <v>608.58333333333348</v>
      </c>
      <c r="J90" s="124">
        <v>629.91666666666674</v>
      </c>
      <c r="K90" s="123">
        <v>587.25</v>
      </c>
      <c r="L90" s="123">
        <v>551.5</v>
      </c>
      <c r="M90" s="123">
        <v>0.39415</v>
      </c>
    </row>
    <row r="91" spans="1:13" s="18" customFormat="1">
      <c r="A91" s="65">
        <v>81</v>
      </c>
      <c r="B91" s="123" t="s">
        <v>660</v>
      </c>
      <c r="C91" s="126">
        <v>359</v>
      </c>
      <c r="D91" s="124">
        <v>356.61666666666662</v>
      </c>
      <c r="E91" s="124">
        <v>348.93333333333322</v>
      </c>
      <c r="F91" s="124">
        <v>338.86666666666662</v>
      </c>
      <c r="G91" s="124">
        <v>331.18333333333322</v>
      </c>
      <c r="H91" s="124">
        <v>366.68333333333322</v>
      </c>
      <c r="I91" s="124">
        <v>374.36666666666662</v>
      </c>
      <c r="J91" s="124">
        <v>384.43333333333322</v>
      </c>
      <c r="K91" s="123">
        <v>364.3</v>
      </c>
      <c r="L91" s="123">
        <v>346.55</v>
      </c>
      <c r="M91" s="123">
        <v>1.1572</v>
      </c>
    </row>
    <row r="92" spans="1:13" s="18" customFormat="1">
      <c r="A92" s="65">
        <v>82</v>
      </c>
      <c r="B92" s="123" t="s">
        <v>664</v>
      </c>
      <c r="C92" s="126">
        <v>1330.6</v>
      </c>
      <c r="D92" s="124">
        <v>1323.5666666666666</v>
      </c>
      <c r="E92" s="124">
        <v>1287.0333333333333</v>
      </c>
      <c r="F92" s="124">
        <v>1243.4666666666667</v>
      </c>
      <c r="G92" s="124">
        <v>1206.9333333333334</v>
      </c>
      <c r="H92" s="124">
        <v>1367.1333333333332</v>
      </c>
      <c r="I92" s="124">
        <v>1403.6666666666665</v>
      </c>
      <c r="J92" s="124">
        <v>1447.2333333333331</v>
      </c>
      <c r="K92" s="123">
        <v>1360.1</v>
      </c>
      <c r="L92" s="123">
        <v>1280</v>
      </c>
      <c r="M92" s="123">
        <v>0.35610000000000003</v>
      </c>
    </row>
    <row r="93" spans="1:13" s="18" customFormat="1">
      <c r="A93" s="65">
        <v>83</v>
      </c>
      <c r="B93" s="123" t="s">
        <v>233</v>
      </c>
      <c r="C93" s="126">
        <v>180.75</v>
      </c>
      <c r="D93" s="124">
        <v>178.53333333333333</v>
      </c>
      <c r="E93" s="124">
        <v>175.51666666666665</v>
      </c>
      <c r="F93" s="124">
        <v>170.28333333333333</v>
      </c>
      <c r="G93" s="124">
        <v>167.26666666666665</v>
      </c>
      <c r="H93" s="124">
        <v>183.76666666666665</v>
      </c>
      <c r="I93" s="124">
        <v>186.78333333333336</v>
      </c>
      <c r="J93" s="124">
        <v>192.01666666666665</v>
      </c>
      <c r="K93" s="123">
        <v>181.55</v>
      </c>
      <c r="L93" s="123">
        <v>173.3</v>
      </c>
      <c r="M93" s="123">
        <v>17.675059999999998</v>
      </c>
    </row>
    <row r="94" spans="1:13" s="18" customFormat="1">
      <c r="A94" s="65">
        <v>84</v>
      </c>
      <c r="B94" s="123" t="s">
        <v>667</v>
      </c>
      <c r="C94" s="126">
        <v>281.25</v>
      </c>
      <c r="D94" s="124">
        <v>277.96666666666664</v>
      </c>
      <c r="E94" s="124">
        <v>268.2833333333333</v>
      </c>
      <c r="F94" s="124">
        <v>255.31666666666666</v>
      </c>
      <c r="G94" s="124">
        <v>245.63333333333333</v>
      </c>
      <c r="H94" s="124">
        <v>290.93333333333328</v>
      </c>
      <c r="I94" s="124">
        <v>300.61666666666656</v>
      </c>
      <c r="J94" s="124">
        <v>313.58333333333326</v>
      </c>
      <c r="K94" s="123">
        <v>287.64999999999998</v>
      </c>
      <c r="L94" s="123">
        <v>265</v>
      </c>
      <c r="M94" s="123">
        <v>2.7882199999999999</v>
      </c>
    </row>
    <row r="95" spans="1:13" s="18" customFormat="1">
      <c r="A95" s="65">
        <v>85</v>
      </c>
      <c r="B95" s="123" t="s">
        <v>232</v>
      </c>
      <c r="C95" s="126">
        <v>1619.65</v>
      </c>
      <c r="D95" s="124">
        <v>1613.4833333333336</v>
      </c>
      <c r="E95" s="124">
        <v>1577.0666666666671</v>
      </c>
      <c r="F95" s="124">
        <v>1534.4833333333336</v>
      </c>
      <c r="G95" s="124">
        <v>1498.0666666666671</v>
      </c>
      <c r="H95" s="124">
        <v>1656.0666666666671</v>
      </c>
      <c r="I95" s="124">
        <v>1692.4833333333336</v>
      </c>
      <c r="J95" s="124">
        <v>1735.0666666666671</v>
      </c>
      <c r="K95" s="123">
        <v>1649.9</v>
      </c>
      <c r="L95" s="123">
        <v>1570.9</v>
      </c>
      <c r="M95" s="123">
        <v>7.72377</v>
      </c>
    </row>
    <row r="96" spans="1:13" s="18" customFormat="1">
      <c r="A96" s="65">
        <v>86</v>
      </c>
      <c r="B96" s="123" t="s">
        <v>674</v>
      </c>
      <c r="C96" s="126">
        <v>68.099999999999994</v>
      </c>
      <c r="D96" s="124">
        <v>68.283333333333331</v>
      </c>
      <c r="E96" s="124">
        <v>66.566666666666663</v>
      </c>
      <c r="F96" s="124">
        <v>65.033333333333331</v>
      </c>
      <c r="G96" s="124">
        <v>63.316666666666663</v>
      </c>
      <c r="H96" s="124">
        <v>69.816666666666663</v>
      </c>
      <c r="I96" s="124">
        <v>71.533333333333331</v>
      </c>
      <c r="J96" s="124">
        <v>73.066666666666663</v>
      </c>
      <c r="K96" s="123">
        <v>70</v>
      </c>
      <c r="L96" s="123">
        <v>66.75</v>
      </c>
      <c r="M96" s="123">
        <v>4.2029199999999998</v>
      </c>
    </row>
    <row r="97" spans="1:13" s="18" customFormat="1">
      <c r="A97" s="65">
        <v>87</v>
      </c>
      <c r="B97" s="123" t="s">
        <v>678</v>
      </c>
      <c r="C97" s="126">
        <v>303.10000000000002</v>
      </c>
      <c r="D97" s="124">
        <v>300.36666666666667</v>
      </c>
      <c r="E97" s="124">
        <v>293.73333333333335</v>
      </c>
      <c r="F97" s="124">
        <v>284.36666666666667</v>
      </c>
      <c r="G97" s="124">
        <v>277.73333333333335</v>
      </c>
      <c r="H97" s="124">
        <v>309.73333333333335</v>
      </c>
      <c r="I97" s="124">
        <v>316.36666666666667</v>
      </c>
      <c r="J97" s="124">
        <v>325.73333333333335</v>
      </c>
      <c r="K97" s="123">
        <v>307</v>
      </c>
      <c r="L97" s="123">
        <v>291</v>
      </c>
      <c r="M97" s="123">
        <v>3.7568800000000002</v>
      </c>
    </row>
    <row r="98" spans="1:13" s="18" customFormat="1">
      <c r="A98" s="65">
        <v>88</v>
      </c>
      <c r="B98" s="123" t="s">
        <v>55</v>
      </c>
      <c r="C98" s="126">
        <v>1246.95</v>
      </c>
      <c r="D98" s="124">
        <v>1237.8333333333333</v>
      </c>
      <c r="E98" s="124">
        <v>1196.7166666666665</v>
      </c>
      <c r="F98" s="124">
        <v>1146.4833333333331</v>
      </c>
      <c r="G98" s="124">
        <v>1105.3666666666663</v>
      </c>
      <c r="H98" s="124">
        <v>1288.0666666666666</v>
      </c>
      <c r="I98" s="124">
        <v>1329.1833333333334</v>
      </c>
      <c r="J98" s="124">
        <v>1379.4166666666667</v>
      </c>
      <c r="K98" s="123">
        <v>1278.95</v>
      </c>
      <c r="L98" s="123">
        <v>1187.5999999999999</v>
      </c>
      <c r="M98" s="123">
        <v>14.483219999999999</v>
      </c>
    </row>
    <row r="99" spans="1:13" s="18" customFormat="1">
      <c r="A99" s="65">
        <v>89</v>
      </c>
      <c r="B99" s="123" t="s">
        <v>681</v>
      </c>
      <c r="C99" s="126">
        <v>3224.7</v>
      </c>
      <c r="D99" s="124">
        <v>3218.2333333333336</v>
      </c>
      <c r="E99" s="124">
        <v>3186.4666666666672</v>
      </c>
      <c r="F99" s="124">
        <v>3148.2333333333336</v>
      </c>
      <c r="G99" s="124">
        <v>3116.4666666666672</v>
      </c>
      <c r="H99" s="124">
        <v>3256.4666666666672</v>
      </c>
      <c r="I99" s="124">
        <v>3288.2333333333336</v>
      </c>
      <c r="J99" s="124">
        <v>3326.4666666666672</v>
      </c>
      <c r="K99" s="123">
        <v>3250</v>
      </c>
      <c r="L99" s="123">
        <v>3180</v>
      </c>
      <c r="M99" s="123">
        <v>0.13628999999999999</v>
      </c>
    </row>
    <row r="100" spans="1:13" s="18" customFormat="1">
      <c r="A100" s="65">
        <v>90</v>
      </c>
      <c r="B100" s="123" t="s">
        <v>56</v>
      </c>
      <c r="C100" s="126">
        <v>1000.4</v>
      </c>
      <c r="D100" s="124">
        <v>994.63333333333321</v>
      </c>
      <c r="E100" s="124">
        <v>981.31666666666638</v>
      </c>
      <c r="F100" s="124">
        <v>962.23333333333312</v>
      </c>
      <c r="G100" s="124">
        <v>948.91666666666629</v>
      </c>
      <c r="H100" s="124">
        <v>1013.7166666666665</v>
      </c>
      <c r="I100" s="124">
        <v>1027.0333333333333</v>
      </c>
      <c r="J100" s="124">
        <v>1046.1166666666666</v>
      </c>
      <c r="K100" s="123">
        <v>1007.95</v>
      </c>
      <c r="L100" s="123">
        <v>975.55</v>
      </c>
      <c r="M100" s="123">
        <v>6.0352100000000002</v>
      </c>
    </row>
    <row r="101" spans="1:13" s="18" customFormat="1">
      <c r="A101" s="65">
        <v>91</v>
      </c>
      <c r="B101" s="123" t="s">
        <v>2438</v>
      </c>
      <c r="C101" s="126">
        <v>85.7</v>
      </c>
      <c r="D101" s="124">
        <v>85.13333333333334</v>
      </c>
      <c r="E101" s="124">
        <v>83.966666666666683</v>
      </c>
      <c r="F101" s="124">
        <v>82.233333333333348</v>
      </c>
      <c r="G101" s="124">
        <v>81.066666666666691</v>
      </c>
      <c r="H101" s="124">
        <v>86.866666666666674</v>
      </c>
      <c r="I101" s="124">
        <v>88.033333333333331</v>
      </c>
      <c r="J101" s="124">
        <v>89.766666666666666</v>
      </c>
      <c r="K101" s="123">
        <v>86.3</v>
      </c>
      <c r="L101" s="123">
        <v>83.4</v>
      </c>
      <c r="M101" s="123">
        <v>20.295359999999999</v>
      </c>
    </row>
    <row r="102" spans="1:13">
      <c r="A102" s="65">
        <v>92</v>
      </c>
      <c r="B102" s="123" t="s">
        <v>685</v>
      </c>
      <c r="C102" s="126">
        <v>142.25</v>
      </c>
      <c r="D102" s="124">
        <v>140.41666666666666</v>
      </c>
      <c r="E102" s="124">
        <v>137.5333333333333</v>
      </c>
      <c r="F102" s="124">
        <v>132.81666666666663</v>
      </c>
      <c r="G102" s="124">
        <v>129.93333333333328</v>
      </c>
      <c r="H102" s="124">
        <v>145.13333333333333</v>
      </c>
      <c r="I102" s="124">
        <v>148.01666666666671</v>
      </c>
      <c r="J102" s="124">
        <v>152.73333333333335</v>
      </c>
      <c r="K102" s="123">
        <v>143.30000000000001</v>
      </c>
      <c r="L102" s="123">
        <v>135.69999999999999</v>
      </c>
      <c r="M102" s="123">
        <v>3.76295</v>
      </c>
    </row>
    <row r="103" spans="1:13">
      <c r="A103" s="65">
        <v>93</v>
      </c>
      <c r="B103" s="123" t="s">
        <v>687</v>
      </c>
      <c r="C103" s="126">
        <v>377.3</v>
      </c>
      <c r="D103" s="124">
        <v>378.95</v>
      </c>
      <c r="E103" s="124">
        <v>367.45</v>
      </c>
      <c r="F103" s="124">
        <v>357.6</v>
      </c>
      <c r="G103" s="124">
        <v>346.1</v>
      </c>
      <c r="H103" s="124">
        <v>388.79999999999995</v>
      </c>
      <c r="I103" s="124">
        <v>400.29999999999995</v>
      </c>
      <c r="J103" s="124">
        <v>410.14999999999992</v>
      </c>
      <c r="K103" s="123">
        <v>390.45</v>
      </c>
      <c r="L103" s="123">
        <v>369.1</v>
      </c>
      <c r="M103" s="123">
        <v>4.1470200000000004</v>
      </c>
    </row>
    <row r="104" spans="1:13">
      <c r="A104" s="65">
        <v>94</v>
      </c>
      <c r="B104" s="123" t="s">
        <v>689</v>
      </c>
      <c r="C104" s="126">
        <v>1273.5999999999999</v>
      </c>
      <c r="D104" s="124">
        <v>1258.4166666666667</v>
      </c>
      <c r="E104" s="124">
        <v>1226.4333333333334</v>
      </c>
      <c r="F104" s="124">
        <v>1179.2666666666667</v>
      </c>
      <c r="G104" s="124">
        <v>1147.2833333333333</v>
      </c>
      <c r="H104" s="124">
        <v>1305.5833333333335</v>
      </c>
      <c r="I104" s="124">
        <v>1337.5666666666666</v>
      </c>
      <c r="J104" s="124">
        <v>1384.7333333333336</v>
      </c>
      <c r="K104" s="123">
        <v>1290.4000000000001</v>
      </c>
      <c r="L104" s="123">
        <v>1211.25</v>
      </c>
      <c r="M104" s="123">
        <v>2.46584</v>
      </c>
    </row>
    <row r="105" spans="1:13">
      <c r="A105" s="65">
        <v>95</v>
      </c>
      <c r="B105" s="123" t="s">
        <v>57</v>
      </c>
      <c r="C105" s="126">
        <v>580.1</v>
      </c>
      <c r="D105" s="124">
        <v>577.80000000000007</v>
      </c>
      <c r="E105" s="124">
        <v>573.50000000000011</v>
      </c>
      <c r="F105" s="124">
        <v>566.90000000000009</v>
      </c>
      <c r="G105" s="124">
        <v>562.60000000000014</v>
      </c>
      <c r="H105" s="124">
        <v>584.40000000000009</v>
      </c>
      <c r="I105" s="124">
        <v>588.70000000000005</v>
      </c>
      <c r="J105" s="124">
        <v>595.30000000000007</v>
      </c>
      <c r="K105" s="123">
        <v>582.1</v>
      </c>
      <c r="L105" s="123">
        <v>571.20000000000005</v>
      </c>
      <c r="M105" s="123">
        <v>7.9701700000000004</v>
      </c>
    </row>
    <row r="106" spans="1:13">
      <c r="A106" s="65">
        <v>96</v>
      </c>
      <c r="B106" s="123" t="s">
        <v>58</v>
      </c>
      <c r="C106" s="126">
        <v>294.8</v>
      </c>
      <c r="D106" s="124">
        <v>291.93333333333334</v>
      </c>
      <c r="E106" s="124">
        <v>287.86666666666667</v>
      </c>
      <c r="F106" s="124">
        <v>280.93333333333334</v>
      </c>
      <c r="G106" s="124">
        <v>276.86666666666667</v>
      </c>
      <c r="H106" s="124">
        <v>298.86666666666667</v>
      </c>
      <c r="I106" s="124">
        <v>302.93333333333339</v>
      </c>
      <c r="J106" s="124">
        <v>309.86666666666667</v>
      </c>
      <c r="K106" s="123">
        <v>296</v>
      </c>
      <c r="L106" s="123">
        <v>285</v>
      </c>
      <c r="M106" s="123">
        <v>77.954650000000001</v>
      </c>
    </row>
    <row r="107" spans="1:13">
      <c r="A107" s="65">
        <v>97</v>
      </c>
      <c r="B107" s="123" t="s">
        <v>697</v>
      </c>
      <c r="C107" s="126">
        <v>320.14999999999998</v>
      </c>
      <c r="D107" s="124">
        <v>314.71666666666664</v>
      </c>
      <c r="E107" s="124">
        <v>305.43333333333328</v>
      </c>
      <c r="F107" s="124">
        <v>290.71666666666664</v>
      </c>
      <c r="G107" s="124">
        <v>281.43333333333328</v>
      </c>
      <c r="H107" s="124">
        <v>329.43333333333328</v>
      </c>
      <c r="I107" s="124">
        <v>338.7166666666667</v>
      </c>
      <c r="J107" s="124">
        <v>353.43333333333328</v>
      </c>
      <c r="K107" s="123">
        <v>324</v>
      </c>
      <c r="L107" s="123">
        <v>300</v>
      </c>
      <c r="M107" s="123">
        <v>2.6079500000000002</v>
      </c>
    </row>
    <row r="108" spans="1:13">
      <c r="A108" s="65">
        <v>98</v>
      </c>
      <c r="B108" s="123" t="s">
        <v>59</v>
      </c>
      <c r="C108" s="126">
        <v>1122.6500000000001</v>
      </c>
      <c r="D108" s="124">
        <v>1116.3666666666668</v>
      </c>
      <c r="E108" s="124">
        <v>1094.2833333333335</v>
      </c>
      <c r="F108" s="124">
        <v>1065.9166666666667</v>
      </c>
      <c r="G108" s="124">
        <v>1043.8333333333335</v>
      </c>
      <c r="H108" s="124">
        <v>1144.7333333333336</v>
      </c>
      <c r="I108" s="124">
        <v>1166.8166666666666</v>
      </c>
      <c r="J108" s="124">
        <v>1195.1833333333336</v>
      </c>
      <c r="K108" s="123">
        <v>1138.45</v>
      </c>
      <c r="L108" s="123">
        <v>1088</v>
      </c>
      <c r="M108" s="123">
        <v>10.5199</v>
      </c>
    </row>
    <row r="109" spans="1:13">
      <c r="A109" s="65">
        <v>99</v>
      </c>
      <c r="B109" s="123" t="s">
        <v>196</v>
      </c>
      <c r="C109" s="126">
        <v>1341.3</v>
      </c>
      <c r="D109" s="124">
        <v>1332.6666666666667</v>
      </c>
      <c r="E109" s="124">
        <v>1312.3333333333335</v>
      </c>
      <c r="F109" s="124">
        <v>1283.3666666666668</v>
      </c>
      <c r="G109" s="124">
        <v>1263.0333333333335</v>
      </c>
      <c r="H109" s="124">
        <v>1361.6333333333334</v>
      </c>
      <c r="I109" s="124">
        <v>1381.9666666666669</v>
      </c>
      <c r="J109" s="124">
        <v>1410.9333333333334</v>
      </c>
      <c r="K109" s="123">
        <v>1353</v>
      </c>
      <c r="L109" s="123">
        <v>1303.7</v>
      </c>
      <c r="M109" s="123">
        <v>2.5417200000000002</v>
      </c>
    </row>
    <row r="110" spans="1:13">
      <c r="A110" s="65">
        <v>100</v>
      </c>
      <c r="B110" s="123" t="s">
        <v>703</v>
      </c>
      <c r="C110" s="126">
        <v>551.79999999999995</v>
      </c>
      <c r="D110" s="124">
        <v>542.6</v>
      </c>
      <c r="E110" s="124">
        <v>530.20000000000005</v>
      </c>
      <c r="F110" s="124">
        <v>508.6</v>
      </c>
      <c r="G110" s="124">
        <v>496.20000000000005</v>
      </c>
      <c r="H110" s="124">
        <v>564.20000000000005</v>
      </c>
      <c r="I110" s="124">
        <v>576.59999999999991</v>
      </c>
      <c r="J110" s="124">
        <v>598.20000000000005</v>
      </c>
      <c r="K110" s="123">
        <v>555</v>
      </c>
      <c r="L110" s="123">
        <v>521</v>
      </c>
      <c r="M110" s="123">
        <v>2.5920100000000001</v>
      </c>
    </row>
    <row r="111" spans="1:13">
      <c r="A111" s="65">
        <v>101</v>
      </c>
      <c r="B111" s="123" t="s">
        <v>705</v>
      </c>
      <c r="C111" s="126">
        <v>35.6</v>
      </c>
      <c r="D111" s="124">
        <v>35.75</v>
      </c>
      <c r="E111" s="124">
        <v>34.85</v>
      </c>
      <c r="F111" s="124">
        <v>34.1</v>
      </c>
      <c r="G111" s="124">
        <v>33.200000000000003</v>
      </c>
      <c r="H111" s="124">
        <v>36.5</v>
      </c>
      <c r="I111" s="124">
        <v>37.400000000000006</v>
      </c>
      <c r="J111" s="124">
        <v>38.15</v>
      </c>
      <c r="K111" s="123">
        <v>36.65</v>
      </c>
      <c r="L111" s="123">
        <v>35</v>
      </c>
      <c r="M111" s="123">
        <v>5.1370699999999996</v>
      </c>
    </row>
    <row r="112" spans="1:13">
      <c r="A112" s="65">
        <v>102</v>
      </c>
      <c r="B112" s="123" t="s">
        <v>709</v>
      </c>
      <c r="C112" s="126">
        <v>236.35</v>
      </c>
      <c r="D112" s="124">
        <v>234.75</v>
      </c>
      <c r="E112" s="124">
        <v>229.6</v>
      </c>
      <c r="F112" s="124">
        <v>222.85</v>
      </c>
      <c r="G112" s="124">
        <v>217.7</v>
      </c>
      <c r="H112" s="124">
        <v>241.5</v>
      </c>
      <c r="I112" s="124">
        <v>246.64999999999998</v>
      </c>
      <c r="J112" s="124">
        <v>253.4</v>
      </c>
      <c r="K112" s="123">
        <v>239.9</v>
      </c>
      <c r="L112" s="123">
        <v>228</v>
      </c>
      <c r="M112" s="123">
        <v>1.1013900000000001</v>
      </c>
    </row>
    <row r="113" spans="1:13">
      <c r="A113" s="65">
        <v>103</v>
      </c>
      <c r="B113" s="123" t="s">
        <v>194</v>
      </c>
      <c r="C113" s="126">
        <v>1958.35</v>
      </c>
      <c r="D113" s="124">
        <v>1951.3500000000001</v>
      </c>
      <c r="E113" s="124">
        <v>1927.0000000000002</v>
      </c>
      <c r="F113" s="124">
        <v>1895.65</v>
      </c>
      <c r="G113" s="124">
        <v>1871.3000000000002</v>
      </c>
      <c r="H113" s="124">
        <v>1982.7000000000003</v>
      </c>
      <c r="I113" s="124">
        <v>2007.0500000000002</v>
      </c>
      <c r="J113" s="124">
        <v>2038.4000000000003</v>
      </c>
      <c r="K113" s="123">
        <v>1975.7</v>
      </c>
      <c r="L113" s="123">
        <v>1920</v>
      </c>
      <c r="M113" s="123">
        <v>0.21149999999999999</v>
      </c>
    </row>
    <row r="114" spans="1:13">
      <c r="A114" s="65">
        <v>104</v>
      </c>
      <c r="B114" s="123" t="s">
        <v>715</v>
      </c>
      <c r="C114" s="126">
        <v>254.35</v>
      </c>
      <c r="D114" s="124">
        <v>249.11666666666665</v>
      </c>
      <c r="E114" s="124">
        <v>238.5333333333333</v>
      </c>
      <c r="F114" s="124">
        <v>222.71666666666667</v>
      </c>
      <c r="G114" s="124">
        <v>212.13333333333333</v>
      </c>
      <c r="H114" s="124">
        <v>264.93333333333328</v>
      </c>
      <c r="I114" s="124">
        <v>275.51666666666659</v>
      </c>
      <c r="J114" s="124">
        <v>291.33333333333326</v>
      </c>
      <c r="K114" s="123">
        <v>259.7</v>
      </c>
      <c r="L114" s="123">
        <v>233.3</v>
      </c>
      <c r="M114" s="123">
        <v>8.0791900000000005</v>
      </c>
    </row>
    <row r="115" spans="1:13">
      <c r="A115" s="65">
        <v>105</v>
      </c>
      <c r="B115" s="122" t="s">
        <v>719</v>
      </c>
      <c r="C115" s="126">
        <v>157.35</v>
      </c>
      <c r="D115" s="124">
        <v>156.28333333333333</v>
      </c>
      <c r="E115" s="124">
        <v>154.16666666666666</v>
      </c>
      <c r="F115" s="124">
        <v>150.98333333333332</v>
      </c>
      <c r="G115" s="124">
        <v>148.86666666666665</v>
      </c>
      <c r="H115" s="124">
        <v>159.46666666666667</v>
      </c>
      <c r="I115" s="124">
        <v>161.58333333333334</v>
      </c>
      <c r="J115" s="124">
        <v>164.76666666666668</v>
      </c>
      <c r="K115" s="123">
        <v>158.4</v>
      </c>
      <c r="L115" s="123">
        <v>153.1</v>
      </c>
      <c r="M115" s="123">
        <v>15.677020000000001</v>
      </c>
    </row>
    <row r="116" spans="1:13">
      <c r="A116" s="65">
        <v>106</v>
      </c>
      <c r="B116" s="123" t="s">
        <v>354</v>
      </c>
      <c r="C116" s="126">
        <v>807</v>
      </c>
      <c r="D116" s="124">
        <v>806.05000000000007</v>
      </c>
      <c r="E116" s="124">
        <v>788.40000000000009</v>
      </c>
      <c r="F116" s="124">
        <v>769.80000000000007</v>
      </c>
      <c r="G116" s="124">
        <v>752.15000000000009</v>
      </c>
      <c r="H116" s="124">
        <v>824.65000000000009</v>
      </c>
      <c r="I116" s="124">
        <v>842.3</v>
      </c>
      <c r="J116" s="124">
        <v>860.90000000000009</v>
      </c>
      <c r="K116" s="123">
        <v>823.7</v>
      </c>
      <c r="L116" s="123">
        <v>787.45</v>
      </c>
      <c r="M116" s="123">
        <v>8.2146899999999992</v>
      </c>
    </row>
    <row r="117" spans="1:13">
      <c r="A117" s="65">
        <v>107</v>
      </c>
      <c r="B117" s="123" t="s">
        <v>724</v>
      </c>
      <c r="C117" s="126">
        <v>622.5</v>
      </c>
      <c r="D117" s="124">
        <v>621.68333333333328</v>
      </c>
      <c r="E117" s="124">
        <v>608.76666666666654</v>
      </c>
      <c r="F117" s="124">
        <v>595.0333333333333</v>
      </c>
      <c r="G117" s="124">
        <v>582.11666666666656</v>
      </c>
      <c r="H117" s="124">
        <v>635.41666666666652</v>
      </c>
      <c r="I117" s="124">
        <v>648.33333333333326</v>
      </c>
      <c r="J117" s="124">
        <v>662.06666666666649</v>
      </c>
      <c r="K117" s="123">
        <v>634.6</v>
      </c>
      <c r="L117" s="123">
        <v>607.95000000000005</v>
      </c>
      <c r="M117" s="123">
        <v>4.3947399999999996</v>
      </c>
    </row>
    <row r="118" spans="1:13">
      <c r="A118" s="65">
        <v>108</v>
      </c>
      <c r="B118" s="123" t="s">
        <v>60</v>
      </c>
      <c r="C118" s="126">
        <v>339.1</v>
      </c>
      <c r="D118" s="124">
        <v>341.73333333333335</v>
      </c>
      <c r="E118" s="124">
        <v>334.4666666666667</v>
      </c>
      <c r="F118" s="124">
        <v>329.83333333333337</v>
      </c>
      <c r="G118" s="124">
        <v>322.56666666666672</v>
      </c>
      <c r="H118" s="124">
        <v>346.36666666666667</v>
      </c>
      <c r="I118" s="124">
        <v>353.63333333333333</v>
      </c>
      <c r="J118" s="124">
        <v>358.26666666666665</v>
      </c>
      <c r="K118" s="123">
        <v>349</v>
      </c>
      <c r="L118" s="123">
        <v>337.1</v>
      </c>
      <c r="M118" s="123">
        <v>12.70434</v>
      </c>
    </row>
    <row r="119" spans="1:13">
      <c r="A119" s="65">
        <v>109</v>
      </c>
      <c r="B119" s="123" t="s">
        <v>728</v>
      </c>
      <c r="C119" s="126">
        <v>2731.45</v>
      </c>
      <c r="D119" s="124">
        <v>2740.5</v>
      </c>
      <c r="E119" s="124">
        <v>2681.6</v>
      </c>
      <c r="F119" s="124">
        <v>2631.75</v>
      </c>
      <c r="G119" s="124">
        <v>2572.85</v>
      </c>
      <c r="H119" s="124">
        <v>2790.35</v>
      </c>
      <c r="I119" s="124">
        <v>2849.2499999999995</v>
      </c>
      <c r="J119" s="124">
        <v>2899.1</v>
      </c>
      <c r="K119" s="123">
        <v>2799.4</v>
      </c>
      <c r="L119" s="123">
        <v>2690.65</v>
      </c>
      <c r="M119" s="123">
        <v>1.18574</v>
      </c>
    </row>
    <row r="120" spans="1:13">
      <c r="A120" s="65">
        <v>110</v>
      </c>
      <c r="B120" s="123" t="s">
        <v>734</v>
      </c>
      <c r="C120" s="126">
        <v>329.7</v>
      </c>
      <c r="D120" s="124">
        <v>329.8</v>
      </c>
      <c r="E120" s="124">
        <v>320.90000000000003</v>
      </c>
      <c r="F120" s="124">
        <v>312.10000000000002</v>
      </c>
      <c r="G120" s="124">
        <v>303.20000000000005</v>
      </c>
      <c r="H120" s="124">
        <v>338.6</v>
      </c>
      <c r="I120" s="124">
        <v>347.5</v>
      </c>
      <c r="J120" s="124">
        <v>356.3</v>
      </c>
      <c r="K120" s="123">
        <v>338.7</v>
      </c>
      <c r="L120" s="123">
        <v>321</v>
      </c>
      <c r="M120" s="123">
        <v>0.15509000000000001</v>
      </c>
    </row>
    <row r="121" spans="1:13">
      <c r="A121" s="65">
        <v>111</v>
      </c>
      <c r="B121" s="123" t="s">
        <v>2241</v>
      </c>
      <c r="C121" s="126">
        <v>886.9</v>
      </c>
      <c r="D121" s="124">
        <v>880.03333333333342</v>
      </c>
      <c r="E121" s="124">
        <v>860.06666666666683</v>
      </c>
      <c r="F121" s="124">
        <v>833.23333333333346</v>
      </c>
      <c r="G121" s="124">
        <v>813.26666666666688</v>
      </c>
      <c r="H121" s="124">
        <v>906.86666666666679</v>
      </c>
      <c r="I121" s="124">
        <v>926.83333333333326</v>
      </c>
      <c r="J121" s="124">
        <v>953.66666666666674</v>
      </c>
      <c r="K121" s="123">
        <v>900</v>
      </c>
      <c r="L121" s="123">
        <v>853.2</v>
      </c>
      <c r="M121" s="123">
        <v>5.4735399999999998</v>
      </c>
    </row>
    <row r="122" spans="1:13">
      <c r="A122" s="65">
        <v>112</v>
      </c>
      <c r="B122" s="123" t="s">
        <v>736</v>
      </c>
      <c r="C122" s="126">
        <v>56</v>
      </c>
      <c r="D122" s="124">
        <v>56.416666666666664</v>
      </c>
      <c r="E122" s="124">
        <v>55.583333333333329</v>
      </c>
      <c r="F122" s="124">
        <v>55.166666666666664</v>
      </c>
      <c r="G122" s="124">
        <v>54.333333333333329</v>
      </c>
      <c r="H122" s="124">
        <v>56.833333333333329</v>
      </c>
      <c r="I122" s="124">
        <v>57.666666666666657</v>
      </c>
      <c r="J122" s="124">
        <v>58.083333333333329</v>
      </c>
      <c r="K122" s="123">
        <v>57.25</v>
      </c>
      <c r="L122" s="123">
        <v>56</v>
      </c>
      <c r="M122" s="123">
        <v>5.8275600000000001</v>
      </c>
    </row>
    <row r="123" spans="1:13">
      <c r="A123" s="65">
        <v>113</v>
      </c>
      <c r="B123" s="123" t="s">
        <v>378</v>
      </c>
      <c r="C123" s="126">
        <v>166.2</v>
      </c>
      <c r="D123" s="124">
        <v>165.33333333333334</v>
      </c>
      <c r="E123" s="124">
        <v>162.01666666666668</v>
      </c>
      <c r="F123" s="124">
        <v>157.83333333333334</v>
      </c>
      <c r="G123" s="124">
        <v>154.51666666666668</v>
      </c>
      <c r="H123" s="124">
        <v>169.51666666666668</v>
      </c>
      <c r="I123" s="124">
        <v>172.83333333333334</v>
      </c>
      <c r="J123" s="124">
        <v>177.01666666666668</v>
      </c>
      <c r="K123" s="123">
        <v>168.65</v>
      </c>
      <c r="L123" s="123">
        <v>161.15</v>
      </c>
      <c r="M123" s="123">
        <v>11.109540000000001</v>
      </c>
    </row>
    <row r="124" spans="1:13">
      <c r="A124" s="65">
        <v>114</v>
      </c>
      <c r="B124" s="123" t="s">
        <v>741</v>
      </c>
      <c r="C124" s="126">
        <v>583.20000000000005</v>
      </c>
      <c r="D124" s="124">
        <v>565.08333333333337</v>
      </c>
      <c r="E124" s="124">
        <v>544.16666666666674</v>
      </c>
      <c r="F124" s="124">
        <v>505.13333333333333</v>
      </c>
      <c r="G124" s="124">
        <v>484.2166666666667</v>
      </c>
      <c r="H124" s="124">
        <v>604.11666666666679</v>
      </c>
      <c r="I124" s="124">
        <v>625.03333333333353</v>
      </c>
      <c r="J124" s="124">
        <v>664.06666666666683</v>
      </c>
      <c r="K124" s="123">
        <v>586</v>
      </c>
      <c r="L124" s="123">
        <v>526.04999999999995</v>
      </c>
      <c r="M124" s="123">
        <v>1.6607700000000001</v>
      </c>
    </row>
    <row r="125" spans="1:13">
      <c r="A125" s="65">
        <v>115</v>
      </c>
      <c r="B125" s="123" t="s">
        <v>744</v>
      </c>
      <c r="C125" s="126">
        <v>364.35</v>
      </c>
      <c r="D125" s="124">
        <v>355.98333333333335</v>
      </c>
      <c r="E125" s="124">
        <v>344.16666666666669</v>
      </c>
      <c r="F125" s="124">
        <v>323.98333333333335</v>
      </c>
      <c r="G125" s="124">
        <v>312.16666666666669</v>
      </c>
      <c r="H125" s="124">
        <v>376.16666666666669</v>
      </c>
      <c r="I125" s="124">
        <v>387.98333333333329</v>
      </c>
      <c r="J125" s="124">
        <v>408.16666666666669</v>
      </c>
      <c r="K125" s="123">
        <v>367.8</v>
      </c>
      <c r="L125" s="123">
        <v>335.8</v>
      </c>
      <c r="M125" s="123">
        <v>2.1500400000000002</v>
      </c>
    </row>
    <row r="126" spans="1:13">
      <c r="A126" s="65">
        <v>116</v>
      </c>
      <c r="B126" s="123" t="s">
        <v>749</v>
      </c>
      <c r="C126" s="126">
        <v>342.85</v>
      </c>
      <c r="D126" s="124">
        <v>332.34999999999997</v>
      </c>
      <c r="E126" s="124">
        <v>320.19999999999993</v>
      </c>
      <c r="F126" s="124">
        <v>297.54999999999995</v>
      </c>
      <c r="G126" s="124">
        <v>285.39999999999992</v>
      </c>
      <c r="H126" s="124">
        <v>354.99999999999994</v>
      </c>
      <c r="I126" s="124">
        <v>367.14999999999992</v>
      </c>
      <c r="J126" s="124">
        <v>389.79999999999995</v>
      </c>
      <c r="K126" s="123">
        <v>344.5</v>
      </c>
      <c r="L126" s="123">
        <v>309.7</v>
      </c>
      <c r="M126" s="123">
        <v>35.927570000000003</v>
      </c>
    </row>
    <row r="127" spans="1:13">
      <c r="A127" s="65">
        <v>117</v>
      </c>
      <c r="B127" s="123" t="s">
        <v>751</v>
      </c>
      <c r="C127" s="126">
        <v>100.8</v>
      </c>
      <c r="D127" s="124">
        <v>96.683333333333323</v>
      </c>
      <c r="E127" s="124">
        <v>89.46666666666664</v>
      </c>
      <c r="F127" s="124">
        <v>78.133333333333312</v>
      </c>
      <c r="G127" s="124">
        <v>70.916666666666629</v>
      </c>
      <c r="H127" s="124">
        <v>108.01666666666665</v>
      </c>
      <c r="I127" s="124">
        <v>115.23333333333332</v>
      </c>
      <c r="J127" s="124">
        <v>126.56666666666666</v>
      </c>
      <c r="K127" s="123">
        <v>103.9</v>
      </c>
      <c r="L127" s="123">
        <v>85.35</v>
      </c>
      <c r="M127" s="123">
        <v>4.0479900000000004</v>
      </c>
    </row>
    <row r="128" spans="1:13">
      <c r="A128" s="65">
        <v>118</v>
      </c>
      <c r="B128" s="123" t="s">
        <v>753</v>
      </c>
      <c r="C128" s="126">
        <v>23.1</v>
      </c>
      <c r="D128" s="124">
        <v>23.033333333333331</v>
      </c>
      <c r="E128" s="124">
        <v>22.666666666666664</v>
      </c>
      <c r="F128" s="124">
        <v>22.233333333333334</v>
      </c>
      <c r="G128" s="124">
        <v>21.866666666666667</v>
      </c>
      <c r="H128" s="124">
        <v>23.466666666666661</v>
      </c>
      <c r="I128" s="124">
        <v>23.833333333333329</v>
      </c>
      <c r="J128" s="124">
        <v>24.266666666666659</v>
      </c>
      <c r="K128" s="123">
        <v>23.4</v>
      </c>
      <c r="L128" s="123">
        <v>22.6</v>
      </c>
      <c r="M128" s="123">
        <v>21.236149999999999</v>
      </c>
    </row>
    <row r="129" spans="1:13">
      <c r="A129" s="65">
        <v>119</v>
      </c>
      <c r="B129" s="123" t="s">
        <v>761</v>
      </c>
      <c r="C129" s="126">
        <v>694.4</v>
      </c>
      <c r="D129" s="124">
        <v>689.85</v>
      </c>
      <c r="E129" s="124">
        <v>667.55000000000007</v>
      </c>
      <c r="F129" s="124">
        <v>640.70000000000005</v>
      </c>
      <c r="G129" s="124">
        <v>618.40000000000009</v>
      </c>
      <c r="H129" s="124">
        <v>716.7</v>
      </c>
      <c r="I129" s="124">
        <v>739</v>
      </c>
      <c r="J129" s="124">
        <v>765.85</v>
      </c>
      <c r="K129" s="123">
        <v>712.15</v>
      </c>
      <c r="L129" s="123">
        <v>663</v>
      </c>
      <c r="M129" s="123">
        <v>0.22595000000000001</v>
      </c>
    </row>
    <row r="130" spans="1:13">
      <c r="A130" s="65">
        <v>120</v>
      </c>
      <c r="B130" s="123" t="s">
        <v>234</v>
      </c>
      <c r="C130" s="126">
        <v>509.8</v>
      </c>
      <c r="D130" s="124">
        <v>505.43333333333334</v>
      </c>
      <c r="E130" s="124">
        <v>486.36666666666667</v>
      </c>
      <c r="F130" s="124">
        <v>462.93333333333334</v>
      </c>
      <c r="G130" s="124">
        <v>443.86666666666667</v>
      </c>
      <c r="H130" s="124">
        <v>528.86666666666667</v>
      </c>
      <c r="I130" s="124">
        <v>547.93333333333339</v>
      </c>
      <c r="J130" s="124">
        <v>571.36666666666667</v>
      </c>
      <c r="K130" s="123">
        <v>524.5</v>
      </c>
      <c r="L130" s="123">
        <v>482</v>
      </c>
      <c r="M130" s="123">
        <v>71.547799999999995</v>
      </c>
    </row>
    <row r="131" spans="1:13">
      <c r="A131" s="65">
        <v>121</v>
      </c>
      <c r="B131" s="123" t="s">
        <v>61</v>
      </c>
      <c r="C131" s="126">
        <v>75</v>
      </c>
      <c r="D131" s="124">
        <v>73.616666666666674</v>
      </c>
      <c r="E131" s="124">
        <v>71.433333333333351</v>
      </c>
      <c r="F131" s="124">
        <v>67.866666666666674</v>
      </c>
      <c r="G131" s="124">
        <v>65.683333333333351</v>
      </c>
      <c r="H131" s="124">
        <v>77.183333333333351</v>
      </c>
      <c r="I131" s="124">
        <v>79.366666666666688</v>
      </c>
      <c r="J131" s="124">
        <v>82.933333333333351</v>
      </c>
      <c r="K131" s="123">
        <v>75.8</v>
      </c>
      <c r="L131" s="123">
        <v>70.05</v>
      </c>
      <c r="M131" s="123">
        <v>60.335999999999999</v>
      </c>
    </row>
    <row r="132" spans="1:13">
      <c r="A132" s="65">
        <v>122</v>
      </c>
      <c r="B132" s="123" t="s">
        <v>62</v>
      </c>
      <c r="C132" s="126">
        <v>1034.6500000000001</v>
      </c>
      <c r="D132" s="124">
        <v>1027.75</v>
      </c>
      <c r="E132" s="124">
        <v>1006.9000000000001</v>
      </c>
      <c r="F132" s="124">
        <v>979.15000000000009</v>
      </c>
      <c r="G132" s="124">
        <v>958.30000000000018</v>
      </c>
      <c r="H132" s="124">
        <v>1055.5</v>
      </c>
      <c r="I132" s="124">
        <v>1076.3499999999999</v>
      </c>
      <c r="J132" s="124">
        <v>1104.0999999999999</v>
      </c>
      <c r="K132" s="123">
        <v>1048.5999999999999</v>
      </c>
      <c r="L132" s="123">
        <v>1000</v>
      </c>
      <c r="M132" s="123">
        <v>5.4569299999999998</v>
      </c>
    </row>
    <row r="133" spans="1:13">
      <c r="A133" s="65">
        <v>123</v>
      </c>
      <c r="B133" s="123" t="s">
        <v>63</v>
      </c>
      <c r="C133" s="126">
        <v>228.3</v>
      </c>
      <c r="D133" s="124">
        <v>224.63333333333333</v>
      </c>
      <c r="E133" s="124">
        <v>217.66666666666666</v>
      </c>
      <c r="F133" s="124">
        <v>207.03333333333333</v>
      </c>
      <c r="G133" s="124">
        <v>200.06666666666666</v>
      </c>
      <c r="H133" s="124">
        <v>235.26666666666665</v>
      </c>
      <c r="I133" s="124">
        <v>242.23333333333335</v>
      </c>
      <c r="J133" s="124">
        <v>252.86666666666665</v>
      </c>
      <c r="K133" s="123">
        <v>231.6</v>
      </c>
      <c r="L133" s="123">
        <v>214</v>
      </c>
      <c r="M133" s="123">
        <v>103.72280000000001</v>
      </c>
    </row>
    <row r="134" spans="1:13">
      <c r="A134" s="65">
        <v>124</v>
      </c>
      <c r="B134" s="123" t="s">
        <v>779</v>
      </c>
      <c r="C134" s="126">
        <v>720.35</v>
      </c>
      <c r="D134" s="124">
        <v>698.05000000000007</v>
      </c>
      <c r="E134" s="124">
        <v>647.30000000000018</v>
      </c>
      <c r="F134" s="124">
        <v>574.25000000000011</v>
      </c>
      <c r="G134" s="124">
        <v>523.50000000000023</v>
      </c>
      <c r="H134" s="124">
        <v>771.10000000000014</v>
      </c>
      <c r="I134" s="124">
        <v>821.84999999999991</v>
      </c>
      <c r="J134" s="124">
        <v>894.90000000000009</v>
      </c>
      <c r="K134" s="123">
        <v>748.8</v>
      </c>
      <c r="L134" s="123">
        <v>625</v>
      </c>
      <c r="M134" s="123">
        <v>10.06972</v>
      </c>
    </row>
    <row r="135" spans="1:13">
      <c r="A135" s="65">
        <v>125</v>
      </c>
      <c r="B135" s="123" t="s">
        <v>64</v>
      </c>
      <c r="C135" s="126">
        <v>2116.5</v>
      </c>
      <c r="D135" s="124">
        <v>2114.7166666666667</v>
      </c>
      <c r="E135" s="124">
        <v>2090.4333333333334</v>
      </c>
      <c r="F135" s="124">
        <v>2064.3666666666668</v>
      </c>
      <c r="G135" s="124">
        <v>2040.0833333333335</v>
      </c>
      <c r="H135" s="124">
        <v>2140.7833333333333</v>
      </c>
      <c r="I135" s="124">
        <v>2165.0666666666671</v>
      </c>
      <c r="J135" s="124">
        <v>2191.1333333333332</v>
      </c>
      <c r="K135" s="123">
        <v>2139</v>
      </c>
      <c r="L135" s="123">
        <v>2088.65</v>
      </c>
      <c r="M135" s="123">
        <v>6.0363800000000003</v>
      </c>
    </row>
    <row r="136" spans="1:13">
      <c r="A136" s="65">
        <v>126</v>
      </c>
      <c r="B136" s="123" t="s">
        <v>785</v>
      </c>
      <c r="C136" s="126">
        <v>1434.55</v>
      </c>
      <c r="D136" s="124">
        <v>1443.1666666666667</v>
      </c>
      <c r="E136" s="124">
        <v>1406.3833333333334</v>
      </c>
      <c r="F136" s="124">
        <v>1378.2166666666667</v>
      </c>
      <c r="G136" s="124">
        <v>1341.4333333333334</v>
      </c>
      <c r="H136" s="124">
        <v>1471.3333333333335</v>
      </c>
      <c r="I136" s="124">
        <v>1508.1166666666668</v>
      </c>
      <c r="J136" s="124">
        <v>1536.2833333333335</v>
      </c>
      <c r="K136" s="123">
        <v>1479.95</v>
      </c>
      <c r="L136" s="123">
        <v>1415</v>
      </c>
      <c r="M136" s="123">
        <v>0.13872000000000001</v>
      </c>
    </row>
    <row r="137" spans="1:13">
      <c r="A137" s="65">
        <v>127</v>
      </c>
      <c r="B137" s="123" t="s">
        <v>787</v>
      </c>
      <c r="C137" s="126">
        <v>249.1</v>
      </c>
      <c r="D137" s="124">
        <v>250.83333333333334</v>
      </c>
      <c r="E137" s="124">
        <v>244.31666666666666</v>
      </c>
      <c r="F137" s="124">
        <v>239.53333333333333</v>
      </c>
      <c r="G137" s="124">
        <v>233.01666666666665</v>
      </c>
      <c r="H137" s="124">
        <v>255.61666666666667</v>
      </c>
      <c r="I137" s="124">
        <v>262.13333333333338</v>
      </c>
      <c r="J137" s="124">
        <v>266.91666666666669</v>
      </c>
      <c r="K137" s="123">
        <v>257.35000000000002</v>
      </c>
      <c r="L137" s="123">
        <v>246.05</v>
      </c>
      <c r="M137" s="123">
        <v>43.157260000000001</v>
      </c>
    </row>
    <row r="138" spans="1:13">
      <c r="A138" s="65">
        <v>128</v>
      </c>
      <c r="B138" s="123" t="s">
        <v>65</v>
      </c>
      <c r="C138" s="126">
        <v>27537.95</v>
      </c>
      <c r="D138" s="124">
        <v>27545.649999999998</v>
      </c>
      <c r="E138" s="124">
        <v>27292.299999999996</v>
      </c>
      <c r="F138" s="124">
        <v>27046.649999999998</v>
      </c>
      <c r="G138" s="124">
        <v>26793.299999999996</v>
      </c>
      <c r="H138" s="124">
        <v>27791.299999999996</v>
      </c>
      <c r="I138" s="124">
        <v>28044.649999999994</v>
      </c>
      <c r="J138" s="124">
        <v>28290.299999999996</v>
      </c>
      <c r="K138" s="123">
        <v>27799</v>
      </c>
      <c r="L138" s="123">
        <v>27300</v>
      </c>
      <c r="M138" s="123">
        <v>0.48682999999999998</v>
      </c>
    </row>
    <row r="139" spans="1:13">
      <c r="A139" s="65">
        <v>129</v>
      </c>
      <c r="B139" s="123" t="s">
        <v>790</v>
      </c>
      <c r="C139" s="126">
        <v>319.45</v>
      </c>
      <c r="D139" s="124">
        <v>326.58333333333331</v>
      </c>
      <c r="E139" s="124">
        <v>301.16666666666663</v>
      </c>
      <c r="F139" s="124">
        <v>282.88333333333333</v>
      </c>
      <c r="G139" s="124">
        <v>257.46666666666664</v>
      </c>
      <c r="H139" s="124">
        <v>344.86666666666662</v>
      </c>
      <c r="I139" s="124">
        <v>370.28333333333325</v>
      </c>
      <c r="J139" s="124">
        <v>388.56666666666661</v>
      </c>
      <c r="K139" s="123">
        <v>352</v>
      </c>
      <c r="L139" s="123">
        <v>308.3</v>
      </c>
      <c r="M139" s="123">
        <v>0.97328000000000003</v>
      </c>
    </row>
    <row r="140" spans="1:13">
      <c r="A140" s="65">
        <v>130</v>
      </c>
      <c r="B140" s="123" t="s">
        <v>792</v>
      </c>
      <c r="C140" s="126">
        <v>176.55</v>
      </c>
      <c r="D140" s="124">
        <v>178.26666666666665</v>
      </c>
      <c r="E140" s="124">
        <v>173.5333333333333</v>
      </c>
      <c r="F140" s="124">
        <v>170.51666666666665</v>
      </c>
      <c r="G140" s="124">
        <v>165.7833333333333</v>
      </c>
      <c r="H140" s="124">
        <v>181.2833333333333</v>
      </c>
      <c r="I140" s="124">
        <v>186.01666666666665</v>
      </c>
      <c r="J140" s="124">
        <v>189.0333333333333</v>
      </c>
      <c r="K140" s="123">
        <v>183</v>
      </c>
      <c r="L140" s="123">
        <v>175.25</v>
      </c>
      <c r="M140" s="123">
        <v>1.9221900000000001</v>
      </c>
    </row>
    <row r="141" spans="1:13">
      <c r="A141" s="65">
        <v>131</v>
      </c>
      <c r="B141" s="123" t="s">
        <v>197</v>
      </c>
      <c r="C141" s="126">
        <v>1092.4000000000001</v>
      </c>
      <c r="D141" s="124">
        <v>1080.8833333333334</v>
      </c>
      <c r="E141" s="124">
        <v>1048.6166666666668</v>
      </c>
      <c r="F141" s="124">
        <v>1004.8333333333333</v>
      </c>
      <c r="G141" s="124">
        <v>972.56666666666661</v>
      </c>
      <c r="H141" s="124">
        <v>1124.666666666667</v>
      </c>
      <c r="I141" s="124">
        <v>1156.9333333333338</v>
      </c>
      <c r="J141" s="124">
        <v>1200.7166666666672</v>
      </c>
      <c r="K141" s="123">
        <v>1113.1500000000001</v>
      </c>
      <c r="L141" s="123">
        <v>1037.0999999999999</v>
      </c>
      <c r="M141" s="123">
        <v>2.9136199999999999</v>
      </c>
    </row>
    <row r="142" spans="1:13">
      <c r="A142" s="65">
        <v>132</v>
      </c>
      <c r="B142" s="123" t="s">
        <v>2299</v>
      </c>
      <c r="C142" s="126">
        <v>1156.55</v>
      </c>
      <c r="D142" s="124">
        <v>1133.8666666666668</v>
      </c>
      <c r="E142" s="124">
        <v>1102.7333333333336</v>
      </c>
      <c r="F142" s="124">
        <v>1048.9166666666667</v>
      </c>
      <c r="G142" s="124">
        <v>1017.7833333333335</v>
      </c>
      <c r="H142" s="124">
        <v>1187.6833333333336</v>
      </c>
      <c r="I142" s="124">
        <v>1218.8166666666668</v>
      </c>
      <c r="J142" s="124">
        <v>1272.6333333333337</v>
      </c>
      <c r="K142" s="123">
        <v>1165</v>
      </c>
      <c r="L142" s="123">
        <v>1080.05</v>
      </c>
      <c r="M142" s="123">
        <v>1.0440199999999999</v>
      </c>
    </row>
    <row r="143" spans="1:13">
      <c r="A143" s="65">
        <v>133</v>
      </c>
      <c r="B143" s="123" t="s">
        <v>66</v>
      </c>
      <c r="C143" s="126">
        <v>166.4</v>
      </c>
      <c r="D143" s="124">
        <v>164.70000000000002</v>
      </c>
      <c r="E143" s="124">
        <v>160.70000000000005</v>
      </c>
      <c r="F143" s="124">
        <v>155.00000000000003</v>
      </c>
      <c r="G143" s="124">
        <v>151.00000000000006</v>
      </c>
      <c r="H143" s="124">
        <v>170.40000000000003</v>
      </c>
      <c r="I143" s="124">
        <v>174.39999999999998</v>
      </c>
      <c r="J143" s="124">
        <v>180.10000000000002</v>
      </c>
      <c r="K143" s="123">
        <v>168.7</v>
      </c>
      <c r="L143" s="123">
        <v>159</v>
      </c>
      <c r="M143" s="123">
        <v>31.859719999999999</v>
      </c>
    </row>
    <row r="144" spans="1:13">
      <c r="A144" s="65">
        <v>134</v>
      </c>
      <c r="B144" s="123" t="s">
        <v>810</v>
      </c>
      <c r="C144" s="126">
        <v>138.9</v>
      </c>
      <c r="D144" s="124">
        <v>137.78333333333333</v>
      </c>
      <c r="E144" s="124">
        <v>135.51666666666665</v>
      </c>
      <c r="F144" s="124">
        <v>132.13333333333333</v>
      </c>
      <c r="G144" s="124">
        <v>129.86666666666665</v>
      </c>
      <c r="H144" s="124">
        <v>141.16666666666666</v>
      </c>
      <c r="I144" s="124">
        <v>143.43333333333337</v>
      </c>
      <c r="J144" s="124">
        <v>146.81666666666666</v>
      </c>
      <c r="K144" s="123">
        <v>140.05000000000001</v>
      </c>
      <c r="L144" s="123">
        <v>134.4</v>
      </c>
      <c r="M144" s="123">
        <v>41.488810000000001</v>
      </c>
    </row>
    <row r="145" spans="1:13">
      <c r="A145" s="65">
        <v>135</v>
      </c>
      <c r="B145" s="123" t="s">
        <v>812</v>
      </c>
      <c r="C145" s="126">
        <v>191.65</v>
      </c>
      <c r="D145" s="124">
        <v>188.73333333333335</v>
      </c>
      <c r="E145" s="124">
        <v>181.56666666666669</v>
      </c>
      <c r="F145" s="124">
        <v>171.48333333333335</v>
      </c>
      <c r="G145" s="124">
        <v>164.31666666666669</v>
      </c>
      <c r="H145" s="124">
        <v>198.81666666666669</v>
      </c>
      <c r="I145" s="124">
        <v>205.98333333333332</v>
      </c>
      <c r="J145" s="124">
        <v>216.06666666666669</v>
      </c>
      <c r="K145" s="123">
        <v>195.9</v>
      </c>
      <c r="L145" s="123">
        <v>178.65</v>
      </c>
      <c r="M145" s="123">
        <v>7.1680999999999999</v>
      </c>
    </row>
    <row r="146" spans="1:13">
      <c r="A146" s="65">
        <v>136</v>
      </c>
      <c r="B146" s="123" t="s">
        <v>816</v>
      </c>
      <c r="C146" s="126">
        <v>878.95</v>
      </c>
      <c r="D146" s="124">
        <v>870.75</v>
      </c>
      <c r="E146" s="124">
        <v>842.8</v>
      </c>
      <c r="F146" s="124">
        <v>806.65</v>
      </c>
      <c r="G146" s="124">
        <v>778.69999999999993</v>
      </c>
      <c r="H146" s="124">
        <v>906.9</v>
      </c>
      <c r="I146" s="124">
        <v>934.85</v>
      </c>
      <c r="J146" s="124">
        <v>971</v>
      </c>
      <c r="K146" s="123">
        <v>898.7</v>
      </c>
      <c r="L146" s="123">
        <v>834.6</v>
      </c>
      <c r="M146" s="123">
        <v>15.350960000000001</v>
      </c>
    </row>
    <row r="147" spans="1:13">
      <c r="A147" s="65">
        <v>137</v>
      </c>
      <c r="B147" s="123" t="s">
        <v>820</v>
      </c>
      <c r="C147" s="126">
        <v>267.7</v>
      </c>
      <c r="D147" s="124">
        <v>261.25</v>
      </c>
      <c r="E147" s="124">
        <v>250.5</v>
      </c>
      <c r="F147" s="124">
        <v>233.3</v>
      </c>
      <c r="G147" s="124">
        <v>222.55</v>
      </c>
      <c r="H147" s="124">
        <v>278.45</v>
      </c>
      <c r="I147" s="124">
        <v>289.2</v>
      </c>
      <c r="J147" s="124">
        <v>306.39999999999998</v>
      </c>
      <c r="K147" s="123">
        <v>272</v>
      </c>
      <c r="L147" s="123">
        <v>244.05</v>
      </c>
      <c r="M147" s="123">
        <v>0.76007999999999998</v>
      </c>
    </row>
    <row r="148" spans="1:13">
      <c r="A148" s="65">
        <v>138</v>
      </c>
      <c r="B148" s="123" t="s">
        <v>822</v>
      </c>
      <c r="C148" s="126">
        <v>381</v>
      </c>
      <c r="D148" s="124">
        <v>379.7</v>
      </c>
      <c r="E148" s="124">
        <v>372.29999999999995</v>
      </c>
      <c r="F148" s="124">
        <v>363.59999999999997</v>
      </c>
      <c r="G148" s="124">
        <v>356.19999999999993</v>
      </c>
      <c r="H148" s="124">
        <v>388.4</v>
      </c>
      <c r="I148" s="124">
        <v>395.79999999999995</v>
      </c>
      <c r="J148" s="124">
        <v>404.5</v>
      </c>
      <c r="K148" s="123">
        <v>387.1</v>
      </c>
      <c r="L148" s="123">
        <v>371</v>
      </c>
      <c r="M148" s="123">
        <v>4.4916</v>
      </c>
    </row>
    <row r="149" spans="1:13">
      <c r="A149" s="65">
        <v>139</v>
      </c>
      <c r="B149" s="123" t="s">
        <v>67</v>
      </c>
      <c r="C149" s="126">
        <v>204.85</v>
      </c>
      <c r="D149" s="124">
        <v>204.70000000000002</v>
      </c>
      <c r="E149" s="124">
        <v>201.25000000000003</v>
      </c>
      <c r="F149" s="124">
        <v>197.65</v>
      </c>
      <c r="G149" s="124">
        <v>194.20000000000002</v>
      </c>
      <c r="H149" s="124">
        <v>208.30000000000004</v>
      </c>
      <c r="I149" s="124">
        <v>211.75000000000003</v>
      </c>
      <c r="J149" s="124">
        <v>215.35000000000005</v>
      </c>
      <c r="K149" s="123">
        <v>208.15</v>
      </c>
      <c r="L149" s="123">
        <v>201.1</v>
      </c>
      <c r="M149" s="123">
        <v>25.728850000000001</v>
      </c>
    </row>
    <row r="150" spans="1:13">
      <c r="A150" s="65">
        <v>140</v>
      </c>
      <c r="B150" s="123" t="s">
        <v>2302</v>
      </c>
      <c r="C150" s="126">
        <v>60.3</v>
      </c>
      <c r="D150" s="124">
        <v>58.783333333333331</v>
      </c>
      <c r="E150" s="124">
        <v>55.516666666666666</v>
      </c>
      <c r="F150" s="124">
        <v>50.733333333333334</v>
      </c>
      <c r="G150" s="124">
        <v>47.466666666666669</v>
      </c>
      <c r="H150" s="124">
        <v>63.566666666666663</v>
      </c>
      <c r="I150" s="124">
        <v>66.833333333333329</v>
      </c>
      <c r="J150" s="124">
        <v>71.61666666666666</v>
      </c>
      <c r="K150" s="123">
        <v>62.05</v>
      </c>
      <c r="L150" s="123">
        <v>54</v>
      </c>
      <c r="M150" s="123">
        <v>78.786590000000004</v>
      </c>
    </row>
    <row r="151" spans="1:13">
      <c r="A151" s="65">
        <v>141</v>
      </c>
      <c r="B151" s="123" t="s">
        <v>835</v>
      </c>
      <c r="C151" s="126">
        <v>232.65</v>
      </c>
      <c r="D151" s="124">
        <v>228.51666666666665</v>
      </c>
      <c r="E151" s="124">
        <v>222.6333333333333</v>
      </c>
      <c r="F151" s="124">
        <v>212.61666666666665</v>
      </c>
      <c r="G151" s="124">
        <v>206.73333333333329</v>
      </c>
      <c r="H151" s="124">
        <v>238.5333333333333</v>
      </c>
      <c r="I151" s="124">
        <v>244.41666666666663</v>
      </c>
      <c r="J151" s="124">
        <v>254.43333333333331</v>
      </c>
      <c r="K151" s="123">
        <v>234.4</v>
      </c>
      <c r="L151" s="123">
        <v>218.5</v>
      </c>
      <c r="M151" s="123">
        <v>0.45123999999999997</v>
      </c>
    </row>
    <row r="152" spans="1:13">
      <c r="A152" s="65">
        <v>142</v>
      </c>
      <c r="B152" s="123" t="s">
        <v>68</v>
      </c>
      <c r="C152" s="126">
        <v>94.2</v>
      </c>
      <c r="D152" s="124">
        <v>92.666666666666671</v>
      </c>
      <c r="E152" s="124">
        <v>90.683333333333337</v>
      </c>
      <c r="F152" s="124">
        <v>87.166666666666671</v>
      </c>
      <c r="G152" s="124">
        <v>85.183333333333337</v>
      </c>
      <c r="H152" s="124">
        <v>96.183333333333337</v>
      </c>
      <c r="I152" s="124">
        <v>98.166666666666657</v>
      </c>
      <c r="J152" s="124">
        <v>101.68333333333334</v>
      </c>
      <c r="K152" s="123">
        <v>94.65</v>
      </c>
      <c r="L152" s="123">
        <v>89.15</v>
      </c>
      <c r="M152" s="123">
        <v>87.13749</v>
      </c>
    </row>
    <row r="153" spans="1:13">
      <c r="A153" s="65">
        <v>143</v>
      </c>
      <c r="B153" s="123" t="s">
        <v>848</v>
      </c>
      <c r="C153" s="126">
        <v>675.2</v>
      </c>
      <c r="D153" s="124">
        <v>676.76666666666677</v>
      </c>
      <c r="E153" s="124">
        <v>658.43333333333351</v>
      </c>
      <c r="F153" s="124">
        <v>641.66666666666674</v>
      </c>
      <c r="G153" s="124">
        <v>623.33333333333348</v>
      </c>
      <c r="H153" s="124">
        <v>693.53333333333353</v>
      </c>
      <c r="I153" s="124">
        <v>711.86666666666679</v>
      </c>
      <c r="J153" s="124">
        <v>728.63333333333355</v>
      </c>
      <c r="K153" s="123">
        <v>695.1</v>
      </c>
      <c r="L153" s="123">
        <v>660</v>
      </c>
      <c r="M153" s="123">
        <v>0.66900000000000004</v>
      </c>
    </row>
    <row r="154" spans="1:13">
      <c r="A154" s="65">
        <v>144</v>
      </c>
      <c r="B154" s="123" t="s">
        <v>850</v>
      </c>
      <c r="C154" s="126">
        <v>659.5</v>
      </c>
      <c r="D154" s="124">
        <v>651.16666666666663</v>
      </c>
      <c r="E154" s="124">
        <v>636.33333333333326</v>
      </c>
      <c r="F154" s="124">
        <v>613.16666666666663</v>
      </c>
      <c r="G154" s="124">
        <v>598.33333333333326</v>
      </c>
      <c r="H154" s="124">
        <v>674.33333333333326</v>
      </c>
      <c r="I154" s="124">
        <v>689.16666666666652</v>
      </c>
      <c r="J154" s="124">
        <v>712.33333333333326</v>
      </c>
      <c r="K154" s="123">
        <v>666</v>
      </c>
      <c r="L154" s="123">
        <v>628</v>
      </c>
      <c r="M154" s="123">
        <v>0.73706000000000005</v>
      </c>
    </row>
    <row r="155" spans="1:13">
      <c r="A155" s="65">
        <v>145</v>
      </c>
      <c r="B155" s="123" t="s">
        <v>854</v>
      </c>
      <c r="C155" s="126">
        <v>519.65</v>
      </c>
      <c r="D155" s="124">
        <v>514.88333333333333</v>
      </c>
      <c r="E155" s="124">
        <v>499.76666666666665</v>
      </c>
      <c r="F155" s="124">
        <v>479.88333333333333</v>
      </c>
      <c r="G155" s="124">
        <v>464.76666666666665</v>
      </c>
      <c r="H155" s="124">
        <v>534.76666666666665</v>
      </c>
      <c r="I155" s="124">
        <v>549.88333333333321</v>
      </c>
      <c r="J155" s="124">
        <v>569.76666666666665</v>
      </c>
      <c r="K155" s="123">
        <v>530</v>
      </c>
      <c r="L155" s="123">
        <v>495</v>
      </c>
      <c r="M155" s="123">
        <v>5.2040000000000003E-2</v>
      </c>
    </row>
    <row r="156" spans="1:13">
      <c r="A156" s="65">
        <v>146</v>
      </c>
      <c r="B156" s="123" t="s">
        <v>858</v>
      </c>
      <c r="C156" s="126">
        <v>118.45</v>
      </c>
      <c r="D156" s="124">
        <v>120.21666666666665</v>
      </c>
      <c r="E156" s="124">
        <v>115.43333333333331</v>
      </c>
      <c r="F156" s="124">
        <v>112.41666666666666</v>
      </c>
      <c r="G156" s="124">
        <v>107.63333333333331</v>
      </c>
      <c r="H156" s="124">
        <v>123.23333333333331</v>
      </c>
      <c r="I156" s="124">
        <v>128.01666666666665</v>
      </c>
      <c r="J156" s="124">
        <v>131.0333333333333</v>
      </c>
      <c r="K156" s="123">
        <v>125</v>
      </c>
      <c r="L156" s="123">
        <v>117.2</v>
      </c>
      <c r="M156" s="123">
        <v>175.84182000000001</v>
      </c>
    </row>
    <row r="157" spans="1:13">
      <c r="A157" s="65">
        <v>147</v>
      </c>
      <c r="B157" s="123" t="s">
        <v>862</v>
      </c>
      <c r="C157" s="126">
        <v>40.25</v>
      </c>
      <c r="D157" s="124">
        <v>39.283333333333331</v>
      </c>
      <c r="E157" s="124">
        <v>37.966666666666661</v>
      </c>
      <c r="F157" s="124">
        <v>35.68333333333333</v>
      </c>
      <c r="G157" s="124">
        <v>34.36666666666666</v>
      </c>
      <c r="H157" s="124">
        <v>41.566666666666663</v>
      </c>
      <c r="I157" s="124">
        <v>42.883333333333326</v>
      </c>
      <c r="J157" s="124">
        <v>45.166666666666664</v>
      </c>
      <c r="K157" s="123">
        <v>40.6</v>
      </c>
      <c r="L157" s="123">
        <v>37</v>
      </c>
      <c r="M157" s="123">
        <v>64.966610000000003</v>
      </c>
    </row>
    <row r="158" spans="1:13">
      <c r="A158" s="65">
        <v>148</v>
      </c>
      <c r="B158" s="123" t="s">
        <v>69</v>
      </c>
      <c r="C158" s="126">
        <v>462.35</v>
      </c>
      <c r="D158" s="124">
        <v>462.55</v>
      </c>
      <c r="E158" s="124">
        <v>453.1</v>
      </c>
      <c r="F158" s="124">
        <v>443.85</v>
      </c>
      <c r="G158" s="124">
        <v>434.40000000000003</v>
      </c>
      <c r="H158" s="124">
        <v>471.8</v>
      </c>
      <c r="I158" s="124">
        <v>481.24999999999994</v>
      </c>
      <c r="J158" s="124">
        <v>490.5</v>
      </c>
      <c r="K158" s="123">
        <v>472</v>
      </c>
      <c r="L158" s="123">
        <v>453.3</v>
      </c>
      <c r="M158" s="123">
        <v>32.775799999999997</v>
      </c>
    </row>
    <row r="159" spans="1:13">
      <c r="A159" s="65">
        <v>149</v>
      </c>
      <c r="B159" s="123" t="s">
        <v>881</v>
      </c>
      <c r="C159" s="126">
        <v>119.45</v>
      </c>
      <c r="D159" s="124">
        <v>116.98333333333333</v>
      </c>
      <c r="E159" s="124">
        <v>113.46666666666667</v>
      </c>
      <c r="F159" s="124">
        <v>107.48333333333333</v>
      </c>
      <c r="G159" s="124">
        <v>103.96666666666667</v>
      </c>
      <c r="H159" s="124">
        <v>122.96666666666667</v>
      </c>
      <c r="I159" s="124">
        <v>126.48333333333335</v>
      </c>
      <c r="J159" s="124">
        <v>132.46666666666667</v>
      </c>
      <c r="K159" s="123">
        <v>120.5</v>
      </c>
      <c r="L159" s="123">
        <v>111</v>
      </c>
      <c r="M159" s="123">
        <v>10.072800000000001</v>
      </c>
    </row>
    <row r="160" spans="1:13">
      <c r="A160" s="65">
        <v>150</v>
      </c>
      <c r="B160" s="123" t="s">
        <v>883</v>
      </c>
      <c r="C160" s="126" t="e">
        <v>#N/A</v>
      </c>
      <c r="D160" s="124" t="e">
        <v>#N/A</v>
      </c>
      <c r="E160" s="124" t="e">
        <v>#N/A</v>
      </c>
      <c r="F160" s="124" t="e">
        <v>#N/A</v>
      </c>
      <c r="G160" s="124" t="e">
        <v>#N/A</v>
      </c>
      <c r="H160" s="124" t="e">
        <v>#N/A</v>
      </c>
      <c r="I160" s="124" t="e">
        <v>#N/A</v>
      </c>
      <c r="J160" s="124" t="e">
        <v>#N/A</v>
      </c>
      <c r="K160" s="123" t="e">
        <v>#N/A</v>
      </c>
      <c r="L160" s="123" t="e">
        <v>#N/A</v>
      </c>
      <c r="M160" s="123" t="e">
        <v>#N/A</v>
      </c>
    </row>
    <row r="161" spans="1:13">
      <c r="A161" s="65">
        <v>151</v>
      </c>
      <c r="B161" s="123" t="s">
        <v>390</v>
      </c>
      <c r="C161" s="126">
        <v>220.75</v>
      </c>
      <c r="D161" s="124">
        <v>219.91666666666666</v>
      </c>
      <c r="E161" s="124">
        <v>215.83333333333331</v>
      </c>
      <c r="F161" s="124">
        <v>210.91666666666666</v>
      </c>
      <c r="G161" s="124">
        <v>206.83333333333331</v>
      </c>
      <c r="H161" s="124">
        <v>224.83333333333331</v>
      </c>
      <c r="I161" s="124">
        <v>228.91666666666663</v>
      </c>
      <c r="J161" s="124">
        <v>233.83333333333331</v>
      </c>
      <c r="K161" s="123">
        <v>224</v>
      </c>
      <c r="L161" s="123">
        <v>215</v>
      </c>
      <c r="M161" s="123">
        <v>0.88919999999999999</v>
      </c>
    </row>
    <row r="162" spans="1:13">
      <c r="A162" s="65">
        <v>152</v>
      </c>
      <c r="B162" s="123" t="s">
        <v>2271</v>
      </c>
      <c r="C162" s="126">
        <v>901.3</v>
      </c>
      <c r="D162" s="124">
        <v>890.43333333333339</v>
      </c>
      <c r="E162" s="124">
        <v>865.86666666666679</v>
      </c>
      <c r="F162" s="124">
        <v>830.43333333333339</v>
      </c>
      <c r="G162" s="124">
        <v>805.86666666666679</v>
      </c>
      <c r="H162" s="124">
        <v>925.86666666666679</v>
      </c>
      <c r="I162" s="124">
        <v>950.43333333333339</v>
      </c>
      <c r="J162" s="124">
        <v>985.86666666666679</v>
      </c>
      <c r="K162" s="123">
        <v>915</v>
      </c>
      <c r="L162" s="123">
        <v>855</v>
      </c>
      <c r="M162" s="123">
        <v>0.44133</v>
      </c>
    </row>
    <row r="163" spans="1:13">
      <c r="A163" s="65">
        <v>153</v>
      </c>
      <c r="B163" s="123" t="s">
        <v>198</v>
      </c>
      <c r="C163" s="126">
        <v>386.95</v>
      </c>
      <c r="D163" s="124">
        <v>382.76666666666665</v>
      </c>
      <c r="E163" s="124">
        <v>375.88333333333333</v>
      </c>
      <c r="F163" s="124">
        <v>364.81666666666666</v>
      </c>
      <c r="G163" s="124">
        <v>357.93333333333334</v>
      </c>
      <c r="H163" s="124">
        <v>393.83333333333331</v>
      </c>
      <c r="I163" s="124">
        <v>400.71666666666664</v>
      </c>
      <c r="J163" s="124">
        <v>411.7833333333333</v>
      </c>
      <c r="K163" s="123">
        <v>389.65</v>
      </c>
      <c r="L163" s="123">
        <v>371.7</v>
      </c>
      <c r="M163" s="123">
        <v>0.45294000000000001</v>
      </c>
    </row>
    <row r="164" spans="1:13">
      <c r="A164" s="65">
        <v>154</v>
      </c>
      <c r="B164" s="123" t="s">
        <v>2272</v>
      </c>
      <c r="C164" s="126">
        <v>389.35</v>
      </c>
      <c r="D164" s="124">
        <v>392.95</v>
      </c>
      <c r="E164" s="124">
        <v>379.95</v>
      </c>
      <c r="F164" s="124">
        <v>370.55</v>
      </c>
      <c r="G164" s="124">
        <v>357.55</v>
      </c>
      <c r="H164" s="124">
        <v>402.34999999999997</v>
      </c>
      <c r="I164" s="124">
        <v>415.34999999999997</v>
      </c>
      <c r="J164" s="124">
        <v>424.74999999999994</v>
      </c>
      <c r="K164" s="123">
        <v>405.95</v>
      </c>
      <c r="L164" s="123">
        <v>383.55</v>
      </c>
      <c r="M164" s="123">
        <v>0.59726000000000001</v>
      </c>
    </row>
    <row r="165" spans="1:13">
      <c r="A165" s="65">
        <v>155</v>
      </c>
      <c r="B165" s="123" t="s">
        <v>893</v>
      </c>
      <c r="C165" s="126">
        <v>300.95</v>
      </c>
      <c r="D165" s="124">
        <v>297.56666666666666</v>
      </c>
      <c r="E165" s="124">
        <v>289.73333333333335</v>
      </c>
      <c r="F165" s="124">
        <v>278.51666666666671</v>
      </c>
      <c r="G165" s="124">
        <v>270.68333333333339</v>
      </c>
      <c r="H165" s="124">
        <v>308.7833333333333</v>
      </c>
      <c r="I165" s="124">
        <v>316.61666666666667</v>
      </c>
      <c r="J165" s="124">
        <v>327.83333333333326</v>
      </c>
      <c r="K165" s="123">
        <v>305.39999999999998</v>
      </c>
      <c r="L165" s="123">
        <v>286.35000000000002</v>
      </c>
      <c r="M165" s="123">
        <v>5.1961399999999998</v>
      </c>
    </row>
    <row r="166" spans="1:13">
      <c r="A166" s="65">
        <v>156</v>
      </c>
      <c r="B166" s="123" t="s">
        <v>897</v>
      </c>
      <c r="C166" s="126">
        <v>6390.2</v>
      </c>
      <c r="D166" s="124">
        <v>6396.6500000000005</v>
      </c>
      <c r="E166" s="124">
        <v>6343.5500000000011</v>
      </c>
      <c r="F166" s="124">
        <v>6296.9000000000005</v>
      </c>
      <c r="G166" s="124">
        <v>6243.8000000000011</v>
      </c>
      <c r="H166" s="124">
        <v>6443.3000000000011</v>
      </c>
      <c r="I166" s="124">
        <v>6496.4000000000015</v>
      </c>
      <c r="J166" s="124">
        <v>6543.0500000000011</v>
      </c>
      <c r="K166" s="123">
        <v>6449.75</v>
      </c>
      <c r="L166" s="123">
        <v>6350</v>
      </c>
      <c r="M166" s="123">
        <v>1.7319999999999999E-2</v>
      </c>
    </row>
    <row r="167" spans="1:13">
      <c r="A167" s="65">
        <v>157</v>
      </c>
      <c r="B167" s="123" t="s">
        <v>905</v>
      </c>
      <c r="C167" s="126">
        <v>2479</v>
      </c>
      <c r="D167" s="124">
        <v>2464.4333333333334</v>
      </c>
      <c r="E167" s="124">
        <v>2427.8666666666668</v>
      </c>
      <c r="F167" s="124">
        <v>2376.7333333333336</v>
      </c>
      <c r="G167" s="124">
        <v>2340.166666666667</v>
      </c>
      <c r="H167" s="124">
        <v>2515.5666666666666</v>
      </c>
      <c r="I167" s="124">
        <v>2552.1333333333332</v>
      </c>
      <c r="J167" s="124">
        <v>2603.2666666666664</v>
      </c>
      <c r="K167" s="123">
        <v>2501</v>
      </c>
      <c r="L167" s="123">
        <v>2413.3000000000002</v>
      </c>
      <c r="M167" s="123">
        <v>0.14091000000000001</v>
      </c>
    </row>
    <row r="168" spans="1:13">
      <c r="A168" s="65">
        <v>158</v>
      </c>
      <c r="B168" s="123" t="s">
        <v>70</v>
      </c>
      <c r="C168" s="126">
        <v>591.54999999999995</v>
      </c>
      <c r="D168" s="124">
        <v>588.36666666666667</v>
      </c>
      <c r="E168" s="124">
        <v>580.83333333333337</v>
      </c>
      <c r="F168" s="124">
        <v>570.11666666666667</v>
      </c>
      <c r="G168" s="124">
        <v>562.58333333333337</v>
      </c>
      <c r="H168" s="124">
        <v>599.08333333333337</v>
      </c>
      <c r="I168" s="124">
        <v>606.61666666666667</v>
      </c>
      <c r="J168" s="124">
        <v>617.33333333333337</v>
      </c>
      <c r="K168" s="123">
        <v>595.9</v>
      </c>
      <c r="L168" s="123">
        <v>577.65</v>
      </c>
      <c r="M168" s="123">
        <v>3.9289299999999998</v>
      </c>
    </row>
    <row r="169" spans="1:13">
      <c r="A169" s="65">
        <v>159</v>
      </c>
      <c r="B169" s="123" t="s">
        <v>912</v>
      </c>
      <c r="C169" s="126">
        <v>143</v>
      </c>
      <c r="D169" s="124">
        <v>140.30000000000001</v>
      </c>
      <c r="E169" s="124">
        <v>135.50000000000003</v>
      </c>
      <c r="F169" s="124">
        <v>128.00000000000003</v>
      </c>
      <c r="G169" s="124">
        <v>123.20000000000005</v>
      </c>
      <c r="H169" s="124">
        <v>147.80000000000001</v>
      </c>
      <c r="I169" s="124">
        <v>152.59999999999997</v>
      </c>
      <c r="J169" s="124">
        <v>160.1</v>
      </c>
      <c r="K169" s="123">
        <v>145.1</v>
      </c>
      <c r="L169" s="123">
        <v>132.80000000000001</v>
      </c>
      <c r="M169" s="123">
        <v>2.8384100000000001</v>
      </c>
    </row>
    <row r="170" spans="1:13">
      <c r="A170" s="65">
        <v>160</v>
      </c>
      <c r="B170" s="123" t="s">
        <v>71</v>
      </c>
      <c r="C170" s="126">
        <v>20.149999999999999</v>
      </c>
      <c r="D170" s="124">
        <v>19.566666666666666</v>
      </c>
      <c r="E170" s="124">
        <v>18.733333333333334</v>
      </c>
      <c r="F170" s="124">
        <v>17.316666666666666</v>
      </c>
      <c r="G170" s="124">
        <v>16.483333333333334</v>
      </c>
      <c r="H170" s="124">
        <v>20.983333333333334</v>
      </c>
      <c r="I170" s="124">
        <v>21.81666666666667</v>
      </c>
      <c r="J170" s="124">
        <v>23.233333333333334</v>
      </c>
      <c r="K170" s="123">
        <v>20.399999999999999</v>
      </c>
      <c r="L170" s="123">
        <v>18.149999999999999</v>
      </c>
      <c r="M170" s="123">
        <v>855.08428000000004</v>
      </c>
    </row>
    <row r="171" spans="1:13">
      <c r="A171" s="65">
        <v>161</v>
      </c>
      <c r="B171" s="123" t="s">
        <v>915</v>
      </c>
      <c r="C171" s="126">
        <v>446.6</v>
      </c>
      <c r="D171" s="124">
        <v>431.95</v>
      </c>
      <c r="E171" s="124">
        <v>409.9</v>
      </c>
      <c r="F171" s="124">
        <v>373.2</v>
      </c>
      <c r="G171" s="124">
        <v>351.15</v>
      </c>
      <c r="H171" s="124">
        <v>468.65</v>
      </c>
      <c r="I171" s="124">
        <v>490.70000000000005</v>
      </c>
      <c r="J171" s="124">
        <v>527.4</v>
      </c>
      <c r="K171" s="123">
        <v>454</v>
      </c>
      <c r="L171" s="123">
        <v>395.25</v>
      </c>
      <c r="M171" s="123">
        <v>17.910599999999999</v>
      </c>
    </row>
    <row r="172" spans="1:13">
      <c r="A172" s="65">
        <v>162</v>
      </c>
      <c r="B172" s="123" t="s">
        <v>919</v>
      </c>
      <c r="C172" s="126">
        <v>888.85</v>
      </c>
      <c r="D172" s="124">
        <v>882.58333333333337</v>
      </c>
      <c r="E172" s="124">
        <v>871.66666666666674</v>
      </c>
      <c r="F172" s="124">
        <v>854.48333333333335</v>
      </c>
      <c r="G172" s="124">
        <v>843.56666666666672</v>
      </c>
      <c r="H172" s="124">
        <v>899.76666666666677</v>
      </c>
      <c r="I172" s="124">
        <v>910.68333333333351</v>
      </c>
      <c r="J172" s="124">
        <v>927.86666666666679</v>
      </c>
      <c r="K172" s="123">
        <v>893.5</v>
      </c>
      <c r="L172" s="123">
        <v>865.4</v>
      </c>
      <c r="M172" s="123">
        <v>1.02583</v>
      </c>
    </row>
    <row r="173" spans="1:13">
      <c r="A173" s="65">
        <v>163</v>
      </c>
      <c r="B173" s="123" t="s">
        <v>350</v>
      </c>
      <c r="C173" s="126">
        <v>1039</v>
      </c>
      <c r="D173" s="124">
        <v>1035.0666666666666</v>
      </c>
      <c r="E173" s="124">
        <v>1026.1333333333332</v>
      </c>
      <c r="F173" s="124">
        <v>1013.2666666666667</v>
      </c>
      <c r="G173" s="124">
        <v>1004.3333333333333</v>
      </c>
      <c r="H173" s="124">
        <v>1047.9333333333332</v>
      </c>
      <c r="I173" s="124">
        <v>1056.8666666666666</v>
      </c>
      <c r="J173" s="124">
        <v>1069.7333333333331</v>
      </c>
      <c r="K173" s="123">
        <v>1044</v>
      </c>
      <c r="L173" s="123">
        <v>1022.2</v>
      </c>
      <c r="M173" s="123">
        <v>3.0712600000000001</v>
      </c>
    </row>
    <row r="174" spans="1:13">
      <c r="A174" s="65">
        <v>164</v>
      </c>
      <c r="B174" s="123" t="s">
        <v>72</v>
      </c>
      <c r="C174" s="126">
        <v>557</v>
      </c>
      <c r="D174" s="124">
        <v>562.85</v>
      </c>
      <c r="E174" s="124">
        <v>545.70000000000005</v>
      </c>
      <c r="F174" s="124">
        <v>534.4</v>
      </c>
      <c r="G174" s="124">
        <v>517.25</v>
      </c>
      <c r="H174" s="124">
        <v>574.15000000000009</v>
      </c>
      <c r="I174" s="124">
        <v>591.29999999999995</v>
      </c>
      <c r="J174" s="124">
        <v>602.60000000000014</v>
      </c>
      <c r="K174" s="123">
        <v>580</v>
      </c>
      <c r="L174" s="123">
        <v>551.54999999999995</v>
      </c>
      <c r="M174" s="123">
        <v>6.2523900000000001</v>
      </c>
    </row>
    <row r="175" spans="1:13">
      <c r="A175" s="65">
        <v>165</v>
      </c>
      <c r="B175" s="123" t="s">
        <v>923</v>
      </c>
      <c r="C175" s="126">
        <v>780.8</v>
      </c>
      <c r="D175" s="124">
        <v>773.6</v>
      </c>
      <c r="E175" s="124">
        <v>757.2</v>
      </c>
      <c r="F175" s="124">
        <v>733.6</v>
      </c>
      <c r="G175" s="124">
        <v>717.2</v>
      </c>
      <c r="H175" s="124">
        <v>797.2</v>
      </c>
      <c r="I175" s="124">
        <v>813.59999999999991</v>
      </c>
      <c r="J175" s="124">
        <v>837.2</v>
      </c>
      <c r="K175" s="123">
        <v>790</v>
      </c>
      <c r="L175" s="123">
        <v>750</v>
      </c>
      <c r="M175" s="123">
        <v>1.5516000000000001</v>
      </c>
    </row>
    <row r="176" spans="1:13">
      <c r="A176" s="65">
        <v>166</v>
      </c>
      <c r="B176" s="123" t="s">
        <v>318</v>
      </c>
      <c r="C176" s="126">
        <v>138.25</v>
      </c>
      <c r="D176" s="124">
        <v>138.36666666666667</v>
      </c>
      <c r="E176" s="124">
        <v>136.73333333333335</v>
      </c>
      <c r="F176" s="124">
        <v>135.21666666666667</v>
      </c>
      <c r="G176" s="124">
        <v>133.58333333333334</v>
      </c>
      <c r="H176" s="124">
        <v>139.88333333333335</v>
      </c>
      <c r="I176" s="124">
        <v>141.51666666666668</v>
      </c>
      <c r="J176" s="124">
        <v>143.03333333333336</v>
      </c>
      <c r="K176" s="123">
        <v>140</v>
      </c>
      <c r="L176" s="123">
        <v>136.85</v>
      </c>
      <c r="M176" s="123">
        <v>9.77088</v>
      </c>
    </row>
    <row r="177" spans="1:13">
      <c r="A177" s="65">
        <v>167</v>
      </c>
      <c r="B177" s="123" t="s">
        <v>355</v>
      </c>
      <c r="C177" s="126">
        <v>119.45</v>
      </c>
      <c r="D177" s="124">
        <v>119.41666666666667</v>
      </c>
      <c r="E177" s="124">
        <v>116.23333333333335</v>
      </c>
      <c r="F177" s="124">
        <v>113.01666666666668</v>
      </c>
      <c r="G177" s="124">
        <v>109.83333333333336</v>
      </c>
      <c r="H177" s="124">
        <v>122.63333333333334</v>
      </c>
      <c r="I177" s="124">
        <v>125.81666666666665</v>
      </c>
      <c r="J177" s="124">
        <v>129.03333333333333</v>
      </c>
      <c r="K177" s="123">
        <v>122.6</v>
      </c>
      <c r="L177" s="123">
        <v>116.2</v>
      </c>
      <c r="M177" s="123">
        <v>20.32094</v>
      </c>
    </row>
    <row r="178" spans="1:13">
      <c r="A178" s="65">
        <v>168</v>
      </c>
      <c r="B178" s="123" t="s">
        <v>73</v>
      </c>
      <c r="C178" s="126">
        <v>1098.05</v>
      </c>
      <c r="D178" s="124">
        <v>1100.25</v>
      </c>
      <c r="E178" s="124">
        <v>1076.2</v>
      </c>
      <c r="F178" s="124">
        <v>1054.3500000000001</v>
      </c>
      <c r="G178" s="124">
        <v>1030.3000000000002</v>
      </c>
      <c r="H178" s="124">
        <v>1122.0999999999999</v>
      </c>
      <c r="I178" s="124">
        <v>1146.1500000000001</v>
      </c>
      <c r="J178" s="124">
        <v>1167.9999999999998</v>
      </c>
      <c r="K178" s="123">
        <v>1124.3</v>
      </c>
      <c r="L178" s="123">
        <v>1078.4000000000001</v>
      </c>
      <c r="M178" s="123">
        <v>11.978579999999999</v>
      </c>
    </row>
    <row r="179" spans="1:13">
      <c r="A179" s="65">
        <v>169</v>
      </c>
      <c r="B179" s="123" t="s">
        <v>934</v>
      </c>
      <c r="C179" s="126">
        <v>132.69999999999999</v>
      </c>
      <c r="D179" s="124">
        <v>132.54999999999998</v>
      </c>
      <c r="E179" s="124">
        <v>129.14999999999998</v>
      </c>
      <c r="F179" s="124">
        <v>125.6</v>
      </c>
      <c r="G179" s="124">
        <v>122.19999999999999</v>
      </c>
      <c r="H179" s="124">
        <v>136.09999999999997</v>
      </c>
      <c r="I179" s="124">
        <v>139.5</v>
      </c>
      <c r="J179" s="124">
        <v>143.04999999999995</v>
      </c>
      <c r="K179" s="123">
        <v>135.94999999999999</v>
      </c>
      <c r="L179" s="123">
        <v>129</v>
      </c>
      <c r="M179" s="123">
        <v>8.2388100000000009</v>
      </c>
    </row>
    <row r="180" spans="1:13">
      <c r="A180" s="65">
        <v>170</v>
      </c>
      <c r="B180" s="123" t="s">
        <v>938</v>
      </c>
      <c r="C180" s="126">
        <v>324.95</v>
      </c>
      <c r="D180" s="124">
        <v>326.5333333333333</v>
      </c>
      <c r="E180" s="124">
        <v>313.41666666666663</v>
      </c>
      <c r="F180" s="124">
        <v>301.88333333333333</v>
      </c>
      <c r="G180" s="124">
        <v>288.76666666666665</v>
      </c>
      <c r="H180" s="124">
        <v>338.06666666666661</v>
      </c>
      <c r="I180" s="124">
        <v>351.18333333333328</v>
      </c>
      <c r="J180" s="124">
        <v>362.71666666666658</v>
      </c>
      <c r="K180" s="123">
        <v>339.65</v>
      </c>
      <c r="L180" s="123">
        <v>315</v>
      </c>
      <c r="M180" s="123">
        <v>1.0727</v>
      </c>
    </row>
    <row r="181" spans="1:13">
      <c r="A181" s="65">
        <v>171</v>
      </c>
      <c r="B181" s="123" t="s">
        <v>942</v>
      </c>
      <c r="C181" s="126">
        <v>500.1</v>
      </c>
      <c r="D181" s="124">
        <v>495.31666666666666</v>
      </c>
      <c r="E181" s="124">
        <v>482.63333333333333</v>
      </c>
      <c r="F181" s="124">
        <v>465.16666666666669</v>
      </c>
      <c r="G181" s="124">
        <v>452.48333333333335</v>
      </c>
      <c r="H181" s="124">
        <v>512.7833333333333</v>
      </c>
      <c r="I181" s="124">
        <v>525.46666666666658</v>
      </c>
      <c r="J181" s="124">
        <v>542.93333333333328</v>
      </c>
      <c r="K181" s="123">
        <v>508</v>
      </c>
      <c r="L181" s="123">
        <v>477.85</v>
      </c>
      <c r="M181" s="123">
        <v>0.11547</v>
      </c>
    </row>
    <row r="182" spans="1:13">
      <c r="A182" s="65">
        <v>172</v>
      </c>
      <c r="B182" s="123" t="s">
        <v>944</v>
      </c>
      <c r="C182" s="126">
        <v>545.25</v>
      </c>
      <c r="D182" s="124">
        <v>548.25</v>
      </c>
      <c r="E182" s="124">
        <v>534.65</v>
      </c>
      <c r="F182" s="124">
        <v>524.04999999999995</v>
      </c>
      <c r="G182" s="124">
        <v>510.44999999999993</v>
      </c>
      <c r="H182" s="124">
        <v>558.85</v>
      </c>
      <c r="I182" s="124">
        <v>572.44999999999993</v>
      </c>
      <c r="J182" s="124">
        <v>583.05000000000007</v>
      </c>
      <c r="K182" s="123">
        <v>561.85</v>
      </c>
      <c r="L182" s="123">
        <v>537.65</v>
      </c>
      <c r="M182" s="123">
        <v>3.6332200000000001</v>
      </c>
    </row>
    <row r="183" spans="1:13">
      <c r="A183" s="65">
        <v>173</v>
      </c>
      <c r="B183" s="123" t="s">
        <v>316</v>
      </c>
      <c r="C183" s="126">
        <v>124.65</v>
      </c>
      <c r="D183" s="124">
        <v>124.2</v>
      </c>
      <c r="E183" s="124">
        <v>121.60000000000001</v>
      </c>
      <c r="F183" s="124">
        <v>118.55000000000001</v>
      </c>
      <c r="G183" s="124">
        <v>115.95000000000002</v>
      </c>
      <c r="H183" s="124">
        <v>127.25</v>
      </c>
      <c r="I183" s="124">
        <v>129.85</v>
      </c>
      <c r="J183" s="124">
        <v>132.89999999999998</v>
      </c>
      <c r="K183" s="123">
        <v>126.8</v>
      </c>
      <c r="L183" s="123">
        <v>121.15</v>
      </c>
      <c r="M183" s="123">
        <v>58.181890000000003</v>
      </c>
    </row>
    <row r="184" spans="1:13">
      <c r="A184" s="65">
        <v>174</v>
      </c>
      <c r="B184" s="123" t="s">
        <v>182</v>
      </c>
      <c r="C184" s="126">
        <v>6521.95</v>
      </c>
      <c r="D184" s="124">
        <v>6507.3166666666666</v>
      </c>
      <c r="E184" s="124">
        <v>6464.6333333333332</v>
      </c>
      <c r="F184" s="124">
        <v>6407.3166666666666</v>
      </c>
      <c r="G184" s="124">
        <v>6364.6333333333332</v>
      </c>
      <c r="H184" s="124">
        <v>6564.6333333333332</v>
      </c>
      <c r="I184" s="124">
        <v>6607.3166666666657</v>
      </c>
      <c r="J184" s="124">
        <v>6664.6333333333332</v>
      </c>
      <c r="K184" s="123">
        <v>6550</v>
      </c>
      <c r="L184" s="123">
        <v>6450</v>
      </c>
      <c r="M184" s="123">
        <v>6.8099999999999994E-2</v>
      </c>
    </row>
    <row r="185" spans="1:13">
      <c r="A185" s="65">
        <v>175</v>
      </c>
      <c r="B185" s="123" t="s">
        <v>199</v>
      </c>
      <c r="C185" s="126">
        <v>189.45</v>
      </c>
      <c r="D185" s="124">
        <v>190.26666666666665</v>
      </c>
      <c r="E185" s="124">
        <v>184.18333333333331</v>
      </c>
      <c r="F185" s="124">
        <v>178.91666666666666</v>
      </c>
      <c r="G185" s="124">
        <v>172.83333333333331</v>
      </c>
      <c r="H185" s="124">
        <v>195.5333333333333</v>
      </c>
      <c r="I185" s="124">
        <v>201.61666666666667</v>
      </c>
      <c r="J185" s="124">
        <v>206.8833333333333</v>
      </c>
      <c r="K185" s="123">
        <v>196.35</v>
      </c>
      <c r="L185" s="123">
        <v>185</v>
      </c>
      <c r="M185" s="123">
        <v>10.961639999999999</v>
      </c>
    </row>
    <row r="186" spans="1:13">
      <c r="A186" s="65">
        <v>176</v>
      </c>
      <c r="B186" s="123" t="s">
        <v>955</v>
      </c>
      <c r="C186" s="126">
        <v>739.65</v>
      </c>
      <c r="D186" s="124">
        <v>718.31666666666661</v>
      </c>
      <c r="E186" s="124">
        <v>691.63333333333321</v>
      </c>
      <c r="F186" s="124">
        <v>643.61666666666656</v>
      </c>
      <c r="G186" s="124">
        <v>616.93333333333317</v>
      </c>
      <c r="H186" s="124">
        <v>766.33333333333326</v>
      </c>
      <c r="I186" s="124">
        <v>793.01666666666665</v>
      </c>
      <c r="J186" s="124">
        <v>841.0333333333333</v>
      </c>
      <c r="K186" s="123">
        <v>745</v>
      </c>
      <c r="L186" s="123">
        <v>670.3</v>
      </c>
      <c r="M186" s="123">
        <v>1.8051200000000001</v>
      </c>
    </row>
    <row r="187" spans="1:13">
      <c r="A187" s="65">
        <v>177</v>
      </c>
      <c r="B187" s="123" t="s">
        <v>957</v>
      </c>
      <c r="C187" s="126">
        <v>799.7</v>
      </c>
      <c r="D187" s="124">
        <v>788.75</v>
      </c>
      <c r="E187" s="124">
        <v>767.5</v>
      </c>
      <c r="F187" s="124">
        <v>735.3</v>
      </c>
      <c r="G187" s="124">
        <v>714.05</v>
      </c>
      <c r="H187" s="124">
        <v>820.95</v>
      </c>
      <c r="I187" s="124">
        <v>842.2</v>
      </c>
      <c r="J187" s="124">
        <v>874.40000000000009</v>
      </c>
      <c r="K187" s="123">
        <v>810</v>
      </c>
      <c r="L187" s="123">
        <v>756.55</v>
      </c>
      <c r="M187" s="123">
        <v>0.43489</v>
      </c>
    </row>
    <row r="188" spans="1:13">
      <c r="A188" s="65">
        <v>178</v>
      </c>
      <c r="B188" s="123" t="s">
        <v>959</v>
      </c>
      <c r="C188" s="126">
        <v>837.4</v>
      </c>
      <c r="D188" s="124">
        <v>844.13333333333333</v>
      </c>
      <c r="E188" s="124">
        <v>803.26666666666665</v>
      </c>
      <c r="F188" s="124">
        <v>769.13333333333333</v>
      </c>
      <c r="G188" s="124">
        <v>728.26666666666665</v>
      </c>
      <c r="H188" s="124">
        <v>878.26666666666665</v>
      </c>
      <c r="I188" s="124">
        <v>919.13333333333321</v>
      </c>
      <c r="J188" s="124">
        <v>953.26666666666665</v>
      </c>
      <c r="K188" s="123">
        <v>885</v>
      </c>
      <c r="L188" s="123">
        <v>810</v>
      </c>
      <c r="M188" s="123">
        <v>0.62675999999999998</v>
      </c>
    </row>
    <row r="189" spans="1:13">
      <c r="A189" s="65">
        <v>179</v>
      </c>
      <c r="B189" s="123" t="s">
        <v>961</v>
      </c>
      <c r="C189" s="126">
        <v>895.75</v>
      </c>
      <c r="D189" s="124">
        <v>879.35</v>
      </c>
      <c r="E189" s="124">
        <v>846.7</v>
      </c>
      <c r="F189" s="124">
        <v>797.65</v>
      </c>
      <c r="G189" s="124">
        <v>765</v>
      </c>
      <c r="H189" s="124">
        <v>928.40000000000009</v>
      </c>
      <c r="I189" s="124">
        <v>961.05</v>
      </c>
      <c r="J189" s="124">
        <v>1010.1000000000001</v>
      </c>
      <c r="K189" s="123">
        <v>912</v>
      </c>
      <c r="L189" s="123">
        <v>830.3</v>
      </c>
      <c r="M189" s="123">
        <v>0.1192</v>
      </c>
    </row>
    <row r="190" spans="1:13">
      <c r="A190" s="65">
        <v>180</v>
      </c>
      <c r="B190" s="123" t="s">
        <v>968</v>
      </c>
      <c r="C190" s="126">
        <v>36.15</v>
      </c>
      <c r="D190" s="124">
        <v>35.933333333333337</v>
      </c>
      <c r="E190" s="124">
        <v>34.116666666666674</v>
      </c>
      <c r="F190" s="124">
        <v>32.083333333333336</v>
      </c>
      <c r="G190" s="124">
        <v>30.266666666666673</v>
      </c>
      <c r="H190" s="124">
        <v>37.966666666666676</v>
      </c>
      <c r="I190" s="124">
        <v>39.783333333333339</v>
      </c>
      <c r="J190" s="124">
        <v>41.816666666666677</v>
      </c>
      <c r="K190" s="123">
        <v>37.75</v>
      </c>
      <c r="L190" s="123">
        <v>33.9</v>
      </c>
      <c r="M190" s="123">
        <v>9.3200699999999994</v>
      </c>
    </row>
    <row r="191" spans="1:13">
      <c r="A191" s="65">
        <v>181</v>
      </c>
      <c r="B191" s="123" t="s">
        <v>74</v>
      </c>
      <c r="C191" s="126">
        <v>499.05</v>
      </c>
      <c r="D191" s="124">
        <v>502.79999999999995</v>
      </c>
      <c r="E191" s="124">
        <v>489.79999999999995</v>
      </c>
      <c r="F191" s="124">
        <v>480.55</v>
      </c>
      <c r="G191" s="124">
        <v>467.55</v>
      </c>
      <c r="H191" s="124">
        <v>512.04999999999995</v>
      </c>
      <c r="I191" s="124">
        <v>525.04999999999995</v>
      </c>
      <c r="J191" s="124">
        <v>534.29999999999984</v>
      </c>
      <c r="K191" s="123">
        <v>515.79999999999995</v>
      </c>
      <c r="L191" s="123">
        <v>493.55</v>
      </c>
      <c r="M191" s="123">
        <v>15.43999</v>
      </c>
    </row>
    <row r="192" spans="1:13">
      <c r="A192" s="65">
        <v>182</v>
      </c>
      <c r="B192" s="123" t="s">
        <v>975</v>
      </c>
      <c r="C192" s="126">
        <v>35.950000000000003</v>
      </c>
      <c r="D192" s="124">
        <v>35.250000000000007</v>
      </c>
      <c r="E192" s="124">
        <v>34.150000000000013</v>
      </c>
      <c r="F192" s="124">
        <v>32.350000000000009</v>
      </c>
      <c r="G192" s="124">
        <v>31.250000000000014</v>
      </c>
      <c r="H192" s="124">
        <v>37.050000000000011</v>
      </c>
      <c r="I192" s="124">
        <v>38.150000000000006</v>
      </c>
      <c r="J192" s="124">
        <v>39.95000000000001</v>
      </c>
      <c r="K192" s="123">
        <v>36.35</v>
      </c>
      <c r="L192" s="123">
        <v>33.450000000000003</v>
      </c>
      <c r="M192" s="123">
        <v>172.16077999999999</v>
      </c>
    </row>
    <row r="193" spans="1:13">
      <c r="A193" s="65">
        <v>183</v>
      </c>
      <c r="B193" s="123" t="s">
        <v>980</v>
      </c>
      <c r="C193" s="126">
        <v>54.7</v>
      </c>
      <c r="D193" s="124">
        <v>54.050000000000004</v>
      </c>
      <c r="E193" s="124">
        <v>52.650000000000006</v>
      </c>
      <c r="F193" s="124">
        <v>50.6</v>
      </c>
      <c r="G193" s="124">
        <v>49.2</v>
      </c>
      <c r="H193" s="124">
        <v>56.100000000000009</v>
      </c>
      <c r="I193" s="124">
        <v>57.5</v>
      </c>
      <c r="J193" s="124">
        <v>59.550000000000011</v>
      </c>
      <c r="K193" s="123">
        <v>55.45</v>
      </c>
      <c r="L193" s="123">
        <v>52</v>
      </c>
      <c r="M193" s="123">
        <v>36.2301</v>
      </c>
    </row>
    <row r="194" spans="1:13">
      <c r="A194" s="65">
        <v>184</v>
      </c>
      <c r="B194" s="123" t="s">
        <v>75</v>
      </c>
      <c r="C194" s="126">
        <v>993.15</v>
      </c>
      <c r="D194" s="124">
        <v>991.65</v>
      </c>
      <c r="E194" s="124">
        <v>981.5</v>
      </c>
      <c r="F194" s="124">
        <v>969.85</v>
      </c>
      <c r="G194" s="124">
        <v>959.7</v>
      </c>
      <c r="H194" s="124">
        <v>1003.3</v>
      </c>
      <c r="I194" s="124">
        <v>1013.4499999999998</v>
      </c>
      <c r="J194" s="124">
        <v>1025.0999999999999</v>
      </c>
      <c r="K194" s="123">
        <v>1001.8</v>
      </c>
      <c r="L194" s="123">
        <v>980</v>
      </c>
      <c r="M194" s="123">
        <v>10.887890000000001</v>
      </c>
    </row>
    <row r="195" spans="1:13">
      <c r="A195" s="65">
        <v>185</v>
      </c>
      <c r="B195" s="123" t="s">
        <v>76</v>
      </c>
      <c r="C195" s="126">
        <v>1823.35</v>
      </c>
      <c r="D195" s="124">
        <v>1840.3833333333332</v>
      </c>
      <c r="E195" s="124">
        <v>1794.7666666666664</v>
      </c>
      <c r="F195" s="124">
        <v>1766.1833333333332</v>
      </c>
      <c r="G195" s="124">
        <v>1720.5666666666664</v>
      </c>
      <c r="H195" s="124">
        <v>1868.9666666666665</v>
      </c>
      <c r="I195" s="124">
        <v>1914.5833333333333</v>
      </c>
      <c r="J195" s="124">
        <v>1943.1666666666665</v>
      </c>
      <c r="K195" s="123">
        <v>1886</v>
      </c>
      <c r="L195" s="123">
        <v>1811.8</v>
      </c>
      <c r="M195" s="123">
        <v>60.82208</v>
      </c>
    </row>
    <row r="196" spans="1:13">
      <c r="A196" s="65">
        <v>186</v>
      </c>
      <c r="B196" s="123" t="s">
        <v>77</v>
      </c>
      <c r="C196" s="126">
        <v>1913.85</v>
      </c>
      <c r="D196" s="124">
        <v>1918.3166666666666</v>
      </c>
      <c r="E196" s="124">
        <v>1901.3833333333332</v>
      </c>
      <c r="F196" s="124">
        <v>1888.9166666666665</v>
      </c>
      <c r="G196" s="124">
        <v>1871.9833333333331</v>
      </c>
      <c r="H196" s="124">
        <v>1930.7833333333333</v>
      </c>
      <c r="I196" s="124">
        <v>1947.7166666666667</v>
      </c>
      <c r="J196" s="124">
        <v>1960.1833333333334</v>
      </c>
      <c r="K196" s="123">
        <v>1935.25</v>
      </c>
      <c r="L196" s="123">
        <v>1905.85</v>
      </c>
      <c r="M196" s="123">
        <v>19.816960000000002</v>
      </c>
    </row>
    <row r="197" spans="1:13">
      <c r="A197" s="65">
        <v>187</v>
      </c>
      <c r="B197" s="123" t="s">
        <v>78</v>
      </c>
      <c r="C197" s="126">
        <v>52.65</v>
      </c>
      <c r="D197" s="124">
        <v>51.4</v>
      </c>
      <c r="E197" s="124">
        <v>49.55</v>
      </c>
      <c r="F197" s="124">
        <v>46.449999999999996</v>
      </c>
      <c r="G197" s="124">
        <v>44.599999999999994</v>
      </c>
      <c r="H197" s="124">
        <v>54.5</v>
      </c>
      <c r="I197" s="124">
        <v>56.350000000000009</v>
      </c>
      <c r="J197" s="124">
        <v>59.45</v>
      </c>
      <c r="K197" s="123">
        <v>53.25</v>
      </c>
      <c r="L197" s="123">
        <v>48.3</v>
      </c>
      <c r="M197" s="123">
        <v>170.22855999999999</v>
      </c>
    </row>
    <row r="198" spans="1:13">
      <c r="A198" s="65">
        <v>188</v>
      </c>
      <c r="B198" s="123" t="s">
        <v>990</v>
      </c>
      <c r="C198" s="126">
        <v>147.85</v>
      </c>
      <c r="D198" s="124">
        <v>146.61666666666667</v>
      </c>
      <c r="E198" s="124">
        <v>144.23333333333335</v>
      </c>
      <c r="F198" s="124">
        <v>140.61666666666667</v>
      </c>
      <c r="G198" s="124">
        <v>138.23333333333335</v>
      </c>
      <c r="H198" s="124">
        <v>150.23333333333335</v>
      </c>
      <c r="I198" s="124">
        <v>152.61666666666667</v>
      </c>
      <c r="J198" s="124">
        <v>156.23333333333335</v>
      </c>
      <c r="K198" s="123">
        <v>149</v>
      </c>
      <c r="L198" s="123">
        <v>143</v>
      </c>
      <c r="M198" s="123">
        <v>1.39453</v>
      </c>
    </row>
    <row r="199" spans="1:13">
      <c r="A199" s="65">
        <v>189</v>
      </c>
      <c r="B199" s="123" t="s">
        <v>79</v>
      </c>
      <c r="C199" s="126">
        <v>3636.4</v>
      </c>
      <c r="D199" s="124">
        <v>3616.35</v>
      </c>
      <c r="E199" s="124">
        <v>3570.1</v>
      </c>
      <c r="F199" s="124">
        <v>3503.8</v>
      </c>
      <c r="G199" s="124">
        <v>3457.55</v>
      </c>
      <c r="H199" s="124">
        <v>3682.6499999999996</v>
      </c>
      <c r="I199" s="124">
        <v>3728.8999999999996</v>
      </c>
      <c r="J199" s="124">
        <v>3795.1999999999994</v>
      </c>
      <c r="K199" s="123">
        <v>3662.6</v>
      </c>
      <c r="L199" s="123">
        <v>3550.05</v>
      </c>
      <c r="M199" s="123">
        <v>3.1915</v>
      </c>
    </row>
    <row r="200" spans="1:13">
      <c r="A200" s="65">
        <v>190</v>
      </c>
      <c r="B200" s="123" t="s">
        <v>80</v>
      </c>
      <c r="C200" s="126">
        <v>370.8</v>
      </c>
      <c r="D200" s="124">
        <v>368.63333333333338</v>
      </c>
      <c r="E200" s="124">
        <v>362.26666666666677</v>
      </c>
      <c r="F200" s="124">
        <v>353.73333333333341</v>
      </c>
      <c r="G200" s="124">
        <v>347.36666666666679</v>
      </c>
      <c r="H200" s="124">
        <v>377.16666666666674</v>
      </c>
      <c r="I200" s="124">
        <v>383.53333333333342</v>
      </c>
      <c r="J200" s="124">
        <v>392.06666666666672</v>
      </c>
      <c r="K200" s="123">
        <v>375</v>
      </c>
      <c r="L200" s="123">
        <v>360.1</v>
      </c>
      <c r="M200" s="123">
        <v>5.5082599999999999</v>
      </c>
    </row>
    <row r="201" spans="1:13">
      <c r="A201" s="65">
        <v>191</v>
      </c>
      <c r="B201" s="123" t="s">
        <v>999</v>
      </c>
      <c r="C201" s="126">
        <v>26.3</v>
      </c>
      <c r="D201" s="124">
        <v>25.833333333333332</v>
      </c>
      <c r="E201" s="124">
        <v>25.016666666666666</v>
      </c>
      <c r="F201" s="124">
        <v>23.733333333333334</v>
      </c>
      <c r="G201" s="124">
        <v>22.916666666666668</v>
      </c>
      <c r="H201" s="124">
        <v>27.116666666666664</v>
      </c>
      <c r="I201" s="124">
        <v>27.933333333333334</v>
      </c>
      <c r="J201" s="124">
        <v>29.216666666666661</v>
      </c>
      <c r="K201" s="123">
        <v>26.65</v>
      </c>
      <c r="L201" s="123">
        <v>24.55</v>
      </c>
      <c r="M201" s="123">
        <v>67.823049999999995</v>
      </c>
    </row>
    <row r="202" spans="1:13">
      <c r="A202" s="65">
        <v>192</v>
      </c>
      <c r="B202" s="123" t="s">
        <v>1007</v>
      </c>
      <c r="C202" s="126">
        <v>330.85</v>
      </c>
      <c r="D202" s="124">
        <v>331.09999999999997</v>
      </c>
      <c r="E202" s="124">
        <v>322.29999999999995</v>
      </c>
      <c r="F202" s="124">
        <v>313.75</v>
      </c>
      <c r="G202" s="124">
        <v>304.95</v>
      </c>
      <c r="H202" s="124">
        <v>339.64999999999992</v>
      </c>
      <c r="I202" s="124">
        <v>348.45</v>
      </c>
      <c r="J202" s="124">
        <v>356.99999999999989</v>
      </c>
      <c r="K202" s="123">
        <v>339.9</v>
      </c>
      <c r="L202" s="123">
        <v>322.55</v>
      </c>
      <c r="M202" s="123">
        <v>1.0947800000000001</v>
      </c>
    </row>
    <row r="203" spans="1:13">
      <c r="A203" s="65">
        <v>193</v>
      </c>
      <c r="B203" s="123" t="s">
        <v>81</v>
      </c>
      <c r="C203" s="126">
        <v>246.6</v>
      </c>
      <c r="D203" s="124">
        <v>245.41666666666666</v>
      </c>
      <c r="E203" s="124">
        <v>241.43333333333331</v>
      </c>
      <c r="F203" s="124">
        <v>236.26666666666665</v>
      </c>
      <c r="G203" s="124">
        <v>232.2833333333333</v>
      </c>
      <c r="H203" s="124">
        <v>250.58333333333331</v>
      </c>
      <c r="I203" s="124">
        <v>254.56666666666666</v>
      </c>
      <c r="J203" s="124">
        <v>259.73333333333335</v>
      </c>
      <c r="K203" s="123">
        <v>249.4</v>
      </c>
      <c r="L203" s="123">
        <v>240.25</v>
      </c>
      <c r="M203" s="123">
        <v>84.625010000000003</v>
      </c>
    </row>
    <row r="204" spans="1:13">
      <c r="A204" s="65">
        <v>194</v>
      </c>
      <c r="B204" s="123" t="s">
        <v>1011</v>
      </c>
      <c r="C204" s="126">
        <v>75.650000000000006</v>
      </c>
      <c r="D204" s="124">
        <v>74.8</v>
      </c>
      <c r="E204" s="124">
        <v>72.849999999999994</v>
      </c>
      <c r="F204" s="124">
        <v>70.05</v>
      </c>
      <c r="G204" s="124">
        <v>68.099999999999994</v>
      </c>
      <c r="H204" s="124">
        <v>77.599999999999994</v>
      </c>
      <c r="I204" s="124">
        <v>79.550000000000011</v>
      </c>
      <c r="J204" s="124">
        <v>82.35</v>
      </c>
      <c r="K204" s="123">
        <v>76.75</v>
      </c>
      <c r="L204" s="123">
        <v>72</v>
      </c>
      <c r="M204" s="123">
        <v>37.87876</v>
      </c>
    </row>
    <row r="205" spans="1:13">
      <c r="A205" s="65">
        <v>195</v>
      </c>
      <c r="B205" s="123" t="s">
        <v>82</v>
      </c>
      <c r="C205" s="126">
        <v>383.85</v>
      </c>
      <c r="D205" s="124">
        <v>378.95000000000005</v>
      </c>
      <c r="E205" s="124">
        <v>370.10000000000008</v>
      </c>
      <c r="F205" s="124">
        <v>356.35</v>
      </c>
      <c r="G205" s="124">
        <v>347.50000000000006</v>
      </c>
      <c r="H205" s="124">
        <v>392.7000000000001</v>
      </c>
      <c r="I205" s="124">
        <v>401.55</v>
      </c>
      <c r="J205" s="124">
        <v>415.30000000000013</v>
      </c>
      <c r="K205" s="123">
        <v>387.8</v>
      </c>
      <c r="L205" s="123">
        <v>365.2</v>
      </c>
      <c r="M205" s="123">
        <v>54.671109999999999</v>
      </c>
    </row>
    <row r="206" spans="1:13">
      <c r="A206" s="65">
        <v>196</v>
      </c>
      <c r="B206" s="123" t="s">
        <v>83</v>
      </c>
      <c r="C206" s="126">
        <v>1355.75</v>
      </c>
      <c r="D206" s="124">
        <v>1352.8166666666666</v>
      </c>
      <c r="E206" s="124">
        <v>1344.1833333333332</v>
      </c>
      <c r="F206" s="124">
        <v>1332.6166666666666</v>
      </c>
      <c r="G206" s="124">
        <v>1323.9833333333331</v>
      </c>
      <c r="H206" s="124">
        <v>1364.3833333333332</v>
      </c>
      <c r="I206" s="124">
        <v>1373.0166666666664</v>
      </c>
      <c r="J206" s="124">
        <v>1384.5833333333333</v>
      </c>
      <c r="K206" s="123">
        <v>1361.45</v>
      </c>
      <c r="L206" s="123">
        <v>1341.25</v>
      </c>
      <c r="M206" s="123">
        <v>15.85136</v>
      </c>
    </row>
    <row r="207" spans="1:13">
      <c r="A207" s="65">
        <v>197</v>
      </c>
      <c r="B207" s="123" t="s">
        <v>84</v>
      </c>
      <c r="C207" s="126">
        <v>292.95</v>
      </c>
      <c r="D207" s="124">
        <v>291.33333333333331</v>
      </c>
      <c r="E207" s="124">
        <v>284.66666666666663</v>
      </c>
      <c r="F207" s="124">
        <v>276.38333333333333</v>
      </c>
      <c r="G207" s="124">
        <v>269.71666666666664</v>
      </c>
      <c r="H207" s="124">
        <v>299.61666666666662</v>
      </c>
      <c r="I207" s="124">
        <v>306.28333333333325</v>
      </c>
      <c r="J207" s="124">
        <v>314.56666666666661</v>
      </c>
      <c r="K207" s="123">
        <v>298</v>
      </c>
      <c r="L207" s="123">
        <v>283.05</v>
      </c>
      <c r="M207" s="123">
        <v>25.15888</v>
      </c>
    </row>
    <row r="208" spans="1:13">
      <c r="A208" s="65">
        <v>198</v>
      </c>
      <c r="B208" s="123" t="s">
        <v>1024</v>
      </c>
      <c r="C208" s="126">
        <v>250.45</v>
      </c>
      <c r="D208" s="124">
        <v>246.80000000000004</v>
      </c>
      <c r="E208" s="124">
        <v>240.70000000000007</v>
      </c>
      <c r="F208" s="124">
        <v>230.95000000000005</v>
      </c>
      <c r="G208" s="124">
        <v>224.85000000000008</v>
      </c>
      <c r="H208" s="124">
        <v>256.55000000000007</v>
      </c>
      <c r="I208" s="124">
        <v>262.65000000000003</v>
      </c>
      <c r="J208" s="124">
        <v>272.40000000000009</v>
      </c>
      <c r="K208" s="123">
        <v>252.9</v>
      </c>
      <c r="L208" s="123">
        <v>237.05</v>
      </c>
      <c r="M208" s="123">
        <v>0.19464000000000001</v>
      </c>
    </row>
    <row r="209" spans="1:13">
      <c r="A209" s="65">
        <v>199</v>
      </c>
      <c r="B209" s="123" t="s">
        <v>1026</v>
      </c>
      <c r="C209" s="126">
        <v>16474.2</v>
      </c>
      <c r="D209" s="124">
        <v>16518.05</v>
      </c>
      <c r="E209" s="124">
        <v>16206.149999999998</v>
      </c>
      <c r="F209" s="124">
        <v>15938.099999999999</v>
      </c>
      <c r="G209" s="124">
        <v>15626.199999999997</v>
      </c>
      <c r="H209" s="124">
        <v>16786.099999999999</v>
      </c>
      <c r="I209" s="124">
        <v>17098</v>
      </c>
      <c r="J209" s="124">
        <v>17366.05</v>
      </c>
      <c r="K209" s="123">
        <v>16829.95</v>
      </c>
      <c r="L209" s="123">
        <v>16250</v>
      </c>
      <c r="M209" s="123">
        <v>1.0749999999999999E-2</v>
      </c>
    </row>
    <row r="210" spans="1:13">
      <c r="A210" s="65">
        <v>200</v>
      </c>
      <c r="B210" s="123" t="s">
        <v>303</v>
      </c>
      <c r="C210" s="126">
        <v>414.8</v>
      </c>
      <c r="D210" s="124">
        <v>414.59999999999997</v>
      </c>
      <c r="E210" s="124">
        <v>405.19999999999993</v>
      </c>
      <c r="F210" s="124">
        <v>395.59999999999997</v>
      </c>
      <c r="G210" s="124">
        <v>386.19999999999993</v>
      </c>
      <c r="H210" s="124">
        <v>424.19999999999993</v>
      </c>
      <c r="I210" s="124">
        <v>433.59999999999991</v>
      </c>
      <c r="J210" s="124">
        <v>443.19999999999993</v>
      </c>
      <c r="K210" s="123">
        <v>424</v>
      </c>
      <c r="L210" s="123">
        <v>405</v>
      </c>
      <c r="M210" s="123">
        <v>0.83079999999999998</v>
      </c>
    </row>
    <row r="211" spans="1:13">
      <c r="A211" s="65">
        <v>201</v>
      </c>
      <c r="B211" s="123" t="s">
        <v>1033</v>
      </c>
      <c r="C211" s="126">
        <v>94.55</v>
      </c>
      <c r="D211" s="124">
        <v>93.566666666666677</v>
      </c>
      <c r="E211" s="124">
        <v>91.133333333333354</v>
      </c>
      <c r="F211" s="124">
        <v>87.716666666666683</v>
      </c>
      <c r="G211" s="124">
        <v>85.28333333333336</v>
      </c>
      <c r="H211" s="124">
        <v>96.983333333333348</v>
      </c>
      <c r="I211" s="124">
        <v>99.416666666666657</v>
      </c>
      <c r="J211" s="124">
        <v>102.83333333333334</v>
      </c>
      <c r="K211" s="123">
        <v>96</v>
      </c>
      <c r="L211" s="123">
        <v>90.15</v>
      </c>
      <c r="M211" s="123">
        <v>5.2859600000000002</v>
      </c>
    </row>
    <row r="212" spans="1:13">
      <c r="A212" s="65">
        <v>202</v>
      </c>
      <c r="B212" s="123" t="s">
        <v>85</v>
      </c>
      <c r="C212" s="126">
        <v>202.7</v>
      </c>
      <c r="D212" s="124">
        <v>196.36666666666667</v>
      </c>
      <c r="E212" s="124">
        <v>186.48333333333335</v>
      </c>
      <c r="F212" s="124">
        <v>170.26666666666668</v>
      </c>
      <c r="G212" s="124">
        <v>160.38333333333335</v>
      </c>
      <c r="H212" s="124">
        <v>212.58333333333334</v>
      </c>
      <c r="I212" s="124">
        <v>222.46666666666667</v>
      </c>
      <c r="J212" s="124">
        <v>238.68333333333334</v>
      </c>
      <c r="K212" s="123">
        <v>206.25</v>
      </c>
      <c r="L212" s="123">
        <v>180.15</v>
      </c>
      <c r="M212" s="123">
        <v>103.87324</v>
      </c>
    </row>
    <row r="213" spans="1:13">
      <c r="A213" s="65">
        <v>203</v>
      </c>
      <c r="B213" s="123" t="s">
        <v>86</v>
      </c>
      <c r="C213" s="126">
        <v>1292.45</v>
      </c>
      <c r="D213" s="124">
        <v>1290.7166666666667</v>
      </c>
      <c r="E213" s="124">
        <v>1271.8333333333335</v>
      </c>
      <c r="F213" s="124">
        <v>1251.2166666666667</v>
      </c>
      <c r="G213" s="124">
        <v>1232.3333333333335</v>
      </c>
      <c r="H213" s="124">
        <v>1311.3333333333335</v>
      </c>
      <c r="I213" s="124">
        <v>1330.2166666666667</v>
      </c>
      <c r="J213" s="124">
        <v>1350.8333333333335</v>
      </c>
      <c r="K213" s="123">
        <v>1309.5999999999999</v>
      </c>
      <c r="L213" s="123">
        <v>1270.0999999999999</v>
      </c>
      <c r="M213" s="123">
        <v>15.097250000000001</v>
      </c>
    </row>
    <row r="214" spans="1:13">
      <c r="A214" s="65">
        <v>204</v>
      </c>
      <c r="B214" s="123" t="s">
        <v>87</v>
      </c>
      <c r="C214" s="126">
        <v>329.7</v>
      </c>
      <c r="D214" s="124">
        <v>330.33333333333331</v>
      </c>
      <c r="E214" s="124">
        <v>326.41666666666663</v>
      </c>
      <c r="F214" s="124">
        <v>323.13333333333333</v>
      </c>
      <c r="G214" s="124">
        <v>319.21666666666664</v>
      </c>
      <c r="H214" s="124">
        <v>333.61666666666662</v>
      </c>
      <c r="I214" s="124">
        <v>337.53333333333325</v>
      </c>
      <c r="J214" s="124">
        <v>340.81666666666661</v>
      </c>
      <c r="K214" s="123">
        <v>334.25</v>
      </c>
      <c r="L214" s="123">
        <v>327.05</v>
      </c>
      <c r="M214" s="123">
        <v>173.39546999999999</v>
      </c>
    </row>
    <row r="215" spans="1:13">
      <c r="A215" s="65">
        <v>205</v>
      </c>
      <c r="B215" s="123" t="s">
        <v>2287</v>
      </c>
      <c r="C215" s="126">
        <v>423.9</v>
      </c>
      <c r="D215" s="124">
        <v>414.9666666666667</v>
      </c>
      <c r="E215" s="124">
        <v>403.93333333333339</v>
      </c>
      <c r="F215" s="124">
        <v>383.9666666666667</v>
      </c>
      <c r="G215" s="124">
        <v>372.93333333333339</v>
      </c>
      <c r="H215" s="124">
        <v>434.93333333333339</v>
      </c>
      <c r="I215" s="124">
        <v>445.9666666666667</v>
      </c>
      <c r="J215" s="124">
        <v>465.93333333333339</v>
      </c>
      <c r="K215" s="123">
        <v>426</v>
      </c>
      <c r="L215" s="123">
        <v>395</v>
      </c>
      <c r="M215" s="123">
        <v>13.825379999999999</v>
      </c>
    </row>
    <row r="216" spans="1:13">
      <c r="A216" s="65">
        <v>206</v>
      </c>
      <c r="B216" s="123" t="s">
        <v>356</v>
      </c>
      <c r="C216" s="126">
        <v>97.85</v>
      </c>
      <c r="D216" s="124">
        <v>96.45</v>
      </c>
      <c r="E216" s="124">
        <v>92.9</v>
      </c>
      <c r="F216" s="124">
        <v>87.95</v>
      </c>
      <c r="G216" s="124">
        <v>84.4</v>
      </c>
      <c r="H216" s="124">
        <v>101.4</v>
      </c>
      <c r="I216" s="124">
        <v>104.94999999999999</v>
      </c>
      <c r="J216" s="124">
        <v>109.9</v>
      </c>
      <c r="K216" s="123">
        <v>100</v>
      </c>
      <c r="L216" s="123">
        <v>91.5</v>
      </c>
      <c r="M216" s="123">
        <v>8.3825299999999991</v>
      </c>
    </row>
    <row r="217" spans="1:13">
      <c r="A217" s="65">
        <v>207</v>
      </c>
      <c r="B217" s="123" t="s">
        <v>1043</v>
      </c>
      <c r="C217" s="126">
        <v>3880.3</v>
      </c>
      <c r="D217" s="124">
        <v>3874.6333333333332</v>
      </c>
      <c r="E217" s="124">
        <v>3848.1666666666665</v>
      </c>
      <c r="F217" s="124">
        <v>3816.0333333333333</v>
      </c>
      <c r="G217" s="124">
        <v>3789.5666666666666</v>
      </c>
      <c r="H217" s="124">
        <v>3906.7666666666664</v>
      </c>
      <c r="I217" s="124">
        <v>3933.2333333333336</v>
      </c>
      <c r="J217" s="124">
        <v>3965.3666666666663</v>
      </c>
      <c r="K217" s="123">
        <v>3901.1</v>
      </c>
      <c r="L217" s="123">
        <v>3842.5</v>
      </c>
      <c r="M217" s="123">
        <v>2.1399999999999999E-2</v>
      </c>
    </row>
    <row r="218" spans="1:13">
      <c r="A218" s="65">
        <v>208</v>
      </c>
      <c r="B218" s="123" t="s">
        <v>88</v>
      </c>
      <c r="C218" s="126">
        <v>60.4</v>
      </c>
      <c r="D218" s="124">
        <v>59.5</v>
      </c>
      <c r="E218" s="124">
        <v>58</v>
      </c>
      <c r="F218" s="124">
        <v>55.6</v>
      </c>
      <c r="G218" s="124">
        <v>54.1</v>
      </c>
      <c r="H218" s="124">
        <v>61.9</v>
      </c>
      <c r="I218" s="124">
        <v>63.4</v>
      </c>
      <c r="J218" s="124">
        <v>65.8</v>
      </c>
      <c r="K218" s="123">
        <v>61</v>
      </c>
      <c r="L218" s="123">
        <v>57.1</v>
      </c>
      <c r="M218" s="123">
        <v>71.149150000000006</v>
      </c>
    </row>
    <row r="219" spans="1:13">
      <c r="A219" s="65">
        <v>209</v>
      </c>
      <c r="B219" s="123" t="s">
        <v>89</v>
      </c>
      <c r="C219" s="126">
        <v>87.55</v>
      </c>
      <c r="D219" s="124">
        <v>87.816666666666663</v>
      </c>
      <c r="E219" s="124">
        <v>86.333333333333329</v>
      </c>
      <c r="F219" s="124">
        <v>85.11666666666666</v>
      </c>
      <c r="G219" s="124">
        <v>83.633333333333326</v>
      </c>
      <c r="H219" s="124">
        <v>89.033333333333331</v>
      </c>
      <c r="I219" s="124">
        <v>90.51666666666668</v>
      </c>
      <c r="J219" s="124">
        <v>91.733333333333334</v>
      </c>
      <c r="K219" s="123">
        <v>89.3</v>
      </c>
      <c r="L219" s="123">
        <v>86.6</v>
      </c>
      <c r="M219" s="123">
        <v>140.48237</v>
      </c>
    </row>
    <row r="220" spans="1:13">
      <c r="A220" s="65">
        <v>210</v>
      </c>
      <c r="B220" s="123" t="s">
        <v>90</v>
      </c>
      <c r="C220" s="126">
        <v>53.25</v>
      </c>
      <c r="D220" s="124">
        <v>52.583333333333336</v>
      </c>
      <c r="E220" s="124">
        <v>51.216666666666669</v>
      </c>
      <c r="F220" s="124">
        <v>49.18333333333333</v>
      </c>
      <c r="G220" s="124">
        <v>47.816666666666663</v>
      </c>
      <c r="H220" s="124">
        <v>54.616666666666674</v>
      </c>
      <c r="I220" s="124">
        <v>55.983333333333334</v>
      </c>
      <c r="J220" s="124">
        <v>58.01666666666668</v>
      </c>
      <c r="K220" s="123">
        <v>53.95</v>
      </c>
      <c r="L220" s="123">
        <v>50.55</v>
      </c>
      <c r="M220" s="123">
        <v>89.445980000000006</v>
      </c>
    </row>
    <row r="221" spans="1:13">
      <c r="A221" s="65">
        <v>211</v>
      </c>
      <c r="B221" s="123" t="s">
        <v>1048</v>
      </c>
      <c r="C221" s="126">
        <v>52.95</v>
      </c>
      <c r="D221" s="124">
        <v>52.400000000000006</v>
      </c>
      <c r="E221" s="124">
        <v>51.20000000000001</v>
      </c>
      <c r="F221" s="124">
        <v>49.45</v>
      </c>
      <c r="G221" s="124">
        <v>48.250000000000007</v>
      </c>
      <c r="H221" s="124">
        <v>54.150000000000013</v>
      </c>
      <c r="I221" s="124">
        <v>55.35</v>
      </c>
      <c r="J221" s="124">
        <v>57.100000000000016</v>
      </c>
      <c r="K221" s="123">
        <v>53.6</v>
      </c>
      <c r="L221" s="123">
        <v>50.65</v>
      </c>
      <c r="M221" s="123">
        <v>100.14389</v>
      </c>
    </row>
    <row r="222" spans="1:13">
      <c r="A222" s="65">
        <v>212</v>
      </c>
      <c r="B222" s="123" t="s">
        <v>91</v>
      </c>
      <c r="C222" s="126">
        <v>24.7</v>
      </c>
      <c r="D222" s="124">
        <v>24.649999999999995</v>
      </c>
      <c r="E222" s="124">
        <v>23.899999999999991</v>
      </c>
      <c r="F222" s="124">
        <v>23.099999999999998</v>
      </c>
      <c r="G222" s="124">
        <v>22.349999999999994</v>
      </c>
      <c r="H222" s="124">
        <v>25.449999999999989</v>
      </c>
      <c r="I222" s="124">
        <v>26.199999999999996</v>
      </c>
      <c r="J222" s="124">
        <v>26.999999999999986</v>
      </c>
      <c r="K222" s="123">
        <v>25.4</v>
      </c>
      <c r="L222" s="123">
        <v>23.85</v>
      </c>
      <c r="M222" s="123">
        <v>214.76954000000001</v>
      </c>
    </row>
    <row r="223" spans="1:13">
      <c r="A223" s="65">
        <v>213</v>
      </c>
      <c r="B223" s="123" t="s">
        <v>1053</v>
      </c>
      <c r="C223" s="126">
        <v>827.5</v>
      </c>
      <c r="D223" s="124">
        <v>820.83333333333337</v>
      </c>
      <c r="E223" s="124">
        <v>811.66666666666674</v>
      </c>
      <c r="F223" s="124">
        <v>795.83333333333337</v>
      </c>
      <c r="G223" s="124">
        <v>786.66666666666674</v>
      </c>
      <c r="H223" s="124">
        <v>836.66666666666674</v>
      </c>
      <c r="I223" s="124">
        <v>845.83333333333348</v>
      </c>
      <c r="J223" s="124">
        <v>861.66666666666674</v>
      </c>
      <c r="K223" s="123">
        <v>830</v>
      </c>
      <c r="L223" s="123">
        <v>805</v>
      </c>
      <c r="M223" s="123">
        <v>0.11217000000000001</v>
      </c>
    </row>
    <row r="224" spans="1:13">
      <c r="A224" s="65">
        <v>214</v>
      </c>
      <c r="B224" s="123" t="s">
        <v>92</v>
      </c>
      <c r="C224" s="126">
        <v>296.75</v>
      </c>
      <c r="D224" s="124">
        <v>292.8</v>
      </c>
      <c r="E224" s="124">
        <v>284.25</v>
      </c>
      <c r="F224" s="124">
        <v>271.75</v>
      </c>
      <c r="G224" s="124">
        <v>263.2</v>
      </c>
      <c r="H224" s="124">
        <v>305.3</v>
      </c>
      <c r="I224" s="124">
        <v>313.85000000000008</v>
      </c>
      <c r="J224" s="124">
        <v>326.35000000000002</v>
      </c>
      <c r="K224" s="123">
        <v>301.35000000000002</v>
      </c>
      <c r="L224" s="123">
        <v>280.3</v>
      </c>
      <c r="M224" s="123">
        <v>45.568339999999999</v>
      </c>
    </row>
    <row r="225" spans="1:13">
      <c r="A225" s="65">
        <v>215</v>
      </c>
      <c r="B225" s="123" t="s">
        <v>1057</v>
      </c>
      <c r="C225" s="126">
        <v>75.95</v>
      </c>
      <c r="D225" s="124">
        <v>75.233333333333334</v>
      </c>
      <c r="E225" s="124">
        <v>73.816666666666663</v>
      </c>
      <c r="F225" s="124">
        <v>71.683333333333323</v>
      </c>
      <c r="G225" s="124">
        <v>70.266666666666652</v>
      </c>
      <c r="H225" s="124">
        <v>77.366666666666674</v>
      </c>
      <c r="I225" s="124">
        <v>78.783333333333331</v>
      </c>
      <c r="J225" s="124">
        <v>80.916666666666686</v>
      </c>
      <c r="K225" s="123">
        <v>76.650000000000006</v>
      </c>
      <c r="L225" s="123">
        <v>73.099999999999994</v>
      </c>
      <c r="M225" s="123">
        <v>3.2200700000000002</v>
      </c>
    </row>
    <row r="226" spans="1:13">
      <c r="A226" s="65">
        <v>216</v>
      </c>
      <c r="B226" s="123" t="s">
        <v>200</v>
      </c>
      <c r="C226" s="126">
        <v>135.94999999999999</v>
      </c>
      <c r="D226" s="124">
        <v>132.68333333333331</v>
      </c>
      <c r="E226" s="124">
        <v>128.36666666666662</v>
      </c>
      <c r="F226" s="124">
        <v>120.7833333333333</v>
      </c>
      <c r="G226" s="124">
        <v>116.46666666666661</v>
      </c>
      <c r="H226" s="124">
        <v>140.26666666666662</v>
      </c>
      <c r="I226" s="124">
        <v>144.58333333333329</v>
      </c>
      <c r="J226" s="124">
        <v>152.16666666666663</v>
      </c>
      <c r="K226" s="123">
        <v>137</v>
      </c>
      <c r="L226" s="123">
        <v>125.1</v>
      </c>
      <c r="M226" s="123">
        <v>9.6655099999999994</v>
      </c>
    </row>
    <row r="227" spans="1:13">
      <c r="A227" s="65">
        <v>217</v>
      </c>
      <c r="B227" s="123" t="s">
        <v>93</v>
      </c>
      <c r="C227" s="126">
        <v>153.1</v>
      </c>
      <c r="D227" s="124">
        <v>151.61666666666667</v>
      </c>
      <c r="E227" s="124">
        <v>147.83333333333334</v>
      </c>
      <c r="F227" s="124">
        <v>142.56666666666666</v>
      </c>
      <c r="G227" s="124">
        <v>138.78333333333333</v>
      </c>
      <c r="H227" s="124">
        <v>156.88333333333335</v>
      </c>
      <c r="I227" s="124">
        <v>160.66666666666666</v>
      </c>
      <c r="J227" s="124">
        <v>165.93333333333337</v>
      </c>
      <c r="K227" s="123">
        <v>155.4</v>
      </c>
      <c r="L227" s="123">
        <v>146.35</v>
      </c>
      <c r="M227" s="123">
        <v>73.893879999999996</v>
      </c>
    </row>
    <row r="228" spans="1:13">
      <c r="A228" s="65">
        <v>218</v>
      </c>
      <c r="B228" s="123" t="s">
        <v>1067</v>
      </c>
      <c r="C228" s="126">
        <v>340.1</v>
      </c>
      <c r="D228" s="124">
        <v>337.84999999999997</v>
      </c>
      <c r="E228" s="124">
        <v>329.29999999999995</v>
      </c>
      <c r="F228" s="124">
        <v>318.5</v>
      </c>
      <c r="G228" s="124">
        <v>309.95</v>
      </c>
      <c r="H228" s="124">
        <v>348.64999999999992</v>
      </c>
      <c r="I228" s="124">
        <v>357.2</v>
      </c>
      <c r="J228" s="124">
        <v>367.99999999999989</v>
      </c>
      <c r="K228" s="123">
        <v>346.4</v>
      </c>
      <c r="L228" s="123">
        <v>327.05</v>
      </c>
      <c r="M228" s="123">
        <v>8.0123700000000007</v>
      </c>
    </row>
    <row r="229" spans="1:13">
      <c r="A229" s="65">
        <v>219</v>
      </c>
      <c r="B229" s="123" t="s">
        <v>1073</v>
      </c>
      <c r="C229" s="126">
        <v>1200.2</v>
      </c>
      <c r="D229" s="124">
        <v>1185.8833333333334</v>
      </c>
      <c r="E229" s="124">
        <v>1163.3166666666668</v>
      </c>
      <c r="F229" s="124">
        <v>1126.4333333333334</v>
      </c>
      <c r="G229" s="124">
        <v>1103.8666666666668</v>
      </c>
      <c r="H229" s="124">
        <v>1222.7666666666669</v>
      </c>
      <c r="I229" s="124">
        <v>1245.3333333333335</v>
      </c>
      <c r="J229" s="124">
        <v>1282.2166666666669</v>
      </c>
      <c r="K229" s="123">
        <v>1208.45</v>
      </c>
      <c r="L229" s="123">
        <v>1149</v>
      </c>
      <c r="M229" s="123">
        <v>4.2228599999999998</v>
      </c>
    </row>
    <row r="230" spans="1:13">
      <c r="A230" s="65">
        <v>220</v>
      </c>
      <c r="B230" s="123" t="s">
        <v>1077</v>
      </c>
      <c r="C230" s="126">
        <v>272</v>
      </c>
      <c r="D230" s="124">
        <v>264.13333333333338</v>
      </c>
      <c r="E230" s="124">
        <v>253.81666666666678</v>
      </c>
      <c r="F230" s="124">
        <v>235.63333333333338</v>
      </c>
      <c r="G230" s="124">
        <v>225.31666666666678</v>
      </c>
      <c r="H230" s="124">
        <v>282.31666666666678</v>
      </c>
      <c r="I230" s="124">
        <v>292.63333333333338</v>
      </c>
      <c r="J230" s="124">
        <v>310.81666666666678</v>
      </c>
      <c r="K230" s="123">
        <v>274.45</v>
      </c>
      <c r="L230" s="123">
        <v>245.95</v>
      </c>
      <c r="M230" s="123">
        <v>1.12981</v>
      </c>
    </row>
    <row r="231" spans="1:13">
      <c r="A231" s="65">
        <v>221</v>
      </c>
      <c r="B231" s="123" t="s">
        <v>94</v>
      </c>
      <c r="C231" s="126">
        <v>1713</v>
      </c>
      <c r="D231" s="124">
        <v>1711.7</v>
      </c>
      <c r="E231" s="124">
        <v>1684.3500000000001</v>
      </c>
      <c r="F231" s="124">
        <v>1655.7</v>
      </c>
      <c r="G231" s="124">
        <v>1628.3500000000001</v>
      </c>
      <c r="H231" s="124">
        <v>1740.3500000000001</v>
      </c>
      <c r="I231" s="124">
        <v>1767.7</v>
      </c>
      <c r="J231" s="124">
        <v>1796.3500000000001</v>
      </c>
      <c r="K231" s="123">
        <v>1739.05</v>
      </c>
      <c r="L231" s="123">
        <v>1683.05</v>
      </c>
      <c r="M231" s="123">
        <v>16.009270000000001</v>
      </c>
    </row>
    <row r="232" spans="1:13">
      <c r="A232" s="65">
        <v>222</v>
      </c>
      <c r="B232" s="123" t="s">
        <v>1090</v>
      </c>
      <c r="C232" s="126">
        <v>155.65</v>
      </c>
      <c r="D232" s="124">
        <v>154.78333333333333</v>
      </c>
      <c r="E232" s="124">
        <v>150.66666666666666</v>
      </c>
      <c r="F232" s="124">
        <v>145.68333333333334</v>
      </c>
      <c r="G232" s="124">
        <v>141.56666666666666</v>
      </c>
      <c r="H232" s="124">
        <v>159.76666666666665</v>
      </c>
      <c r="I232" s="124">
        <v>163.88333333333333</v>
      </c>
      <c r="J232" s="124">
        <v>168.86666666666665</v>
      </c>
      <c r="K232" s="123">
        <v>158.9</v>
      </c>
      <c r="L232" s="123">
        <v>149.80000000000001</v>
      </c>
      <c r="M232" s="123">
        <v>38.220709999999997</v>
      </c>
    </row>
    <row r="233" spans="1:13">
      <c r="A233" s="65">
        <v>223</v>
      </c>
      <c r="B233" s="123" t="s">
        <v>191</v>
      </c>
      <c r="C233" s="126">
        <v>349</v>
      </c>
      <c r="D233" s="124">
        <v>344.38333333333338</v>
      </c>
      <c r="E233" s="124">
        <v>334.66666666666674</v>
      </c>
      <c r="F233" s="124">
        <v>320.33333333333337</v>
      </c>
      <c r="G233" s="124">
        <v>310.61666666666673</v>
      </c>
      <c r="H233" s="124">
        <v>358.71666666666675</v>
      </c>
      <c r="I233" s="124">
        <v>368.43333333333334</v>
      </c>
      <c r="J233" s="124">
        <v>382.76666666666677</v>
      </c>
      <c r="K233" s="123">
        <v>354.1</v>
      </c>
      <c r="L233" s="123">
        <v>330.05</v>
      </c>
      <c r="M233" s="123">
        <v>26.905329999999999</v>
      </c>
    </row>
    <row r="234" spans="1:13">
      <c r="A234" s="65">
        <v>224</v>
      </c>
      <c r="B234" s="123" t="s">
        <v>95</v>
      </c>
      <c r="C234" s="126">
        <v>1138.2</v>
      </c>
      <c r="D234" s="124">
        <v>1142.9666666666667</v>
      </c>
      <c r="E234" s="124">
        <v>1131.0833333333335</v>
      </c>
      <c r="F234" s="124">
        <v>1123.9666666666667</v>
      </c>
      <c r="G234" s="124">
        <v>1112.0833333333335</v>
      </c>
      <c r="H234" s="124">
        <v>1150.0833333333335</v>
      </c>
      <c r="I234" s="124">
        <v>1161.9666666666667</v>
      </c>
      <c r="J234" s="124">
        <v>1169.0833333333335</v>
      </c>
      <c r="K234" s="123">
        <v>1154.8499999999999</v>
      </c>
      <c r="L234" s="123">
        <v>1135.8499999999999</v>
      </c>
      <c r="M234" s="123">
        <v>49.301099999999998</v>
      </c>
    </row>
    <row r="235" spans="1:13">
      <c r="A235" s="65">
        <v>225</v>
      </c>
      <c r="B235" s="123" t="s">
        <v>1098</v>
      </c>
      <c r="C235" s="126">
        <v>284.5</v>
      </c>
      <c r="D235" s="124">
        <v>280.83333333333331</v>
      </c>
      <c r="E235" s="124">
        <v>273.66666666666663</v>
      </c>
      <c r="F235" s="124">
        <v>262.83333333333331</v>
      </c>
      <c r="G235" s="124">
        <v>255.66666666666663</v>
      </c>
      <c r="H235" s="124">
        <v>291.66666666666663</v>
      </c>
      <c r="I235" s="124">
        <v>298.83333333333326</v>
      </c>
      <c r="J235" s="124">
        <v>309.66666666666663</v>
      </c>
      <c r="K235" s="123">
        <v>288</v>
      </c>
      <c r="L235" s="123">
        <v>270</v>
      </c>
      <c r="M235" s="123">
        <v>1.97557</v>
      </c>
    </row>
    <row r="236" spans="1:13">
      <c r="A236" s="65">
        <v>226</v>
      </c>
      <c r="B236" s="123" t="s">
        <v>1100</v>
      </c>
      <c r="C236" s="126">
        <v>121.9</v>
      </c>
      <c r="D236" s="124">
        <v>118.85000000000001</v>
      </c>
      <c r="E236" s="124">
        <v>109.30000000000001</v>
      </c>
      <c r="F236" s="124">
        <v>96.7</v>
      </c>
      <c r="G236" s="124">
        <v>87.15</v>
      </c>
      <c r="H236" s="124">
        <v>131.45000000000002</v>
      </c>
      <c r="I236" s="124">
        <v>141</v>
      </c>
      <c r="J236" s="124">
        <v>153.60000000000002</v>
      </c>
      <c r="K236" s="123">
        <v>128.4</v>
      </c>
      <c r="L236" s="123">
        <v>106.25</v>
      </c>
      <c r="M236" s="123">
        <v>6.4405400000000004</v>
      </c>
    </row>
    <row r="237" spans="1:13">
      <c r="A237" s="65">
        <v>227</v>
      </c>
      <c r="B237" s="123" t="s">
        <v>1104</v>
      </c>
      <c r="C237" s="126">
        <v>192.95</v>
      </c>
      <c r="D237" s="124">
        <v>185.11666666666667</v>
      </c>
      <c r="E237" s="124">
        <v>173.83333333333334</v>
      </c>
      <c r="F237" s="124">
        <v>154.71666666666667</v>
      </c>
      <c r="G237" s="124">
        <v>143.43333333333334</v>
      </c>
      <c r="H237" s="124">
        <v>204.23333333333335</v>
      </c>
      <c r="I237" s="124">
        <v>215.51666666666665</v>
      </c>
      <c r="J237" s="124">
        <v>234.63333333333335</v>
      </c>
      <c r="K237" s="123">
        <v>196.4</v>
      </c>
      <c r="L237" s="123">
        <v>166</v>
      </c>
      <c r="M237" s="123">
        <v>20.070630000000001</v>
      </c>
    </row>
    <row r="238" spans="1:13">
      <c r="A238" s="65">
        <v>228</v>
      </c>
      <c r="B238" s="123" t="s">
        <v>96</v>
      </c>
      <c r="C238" s="126">
        <v>21.05</v>
      </c>
      <c r="D238" s="124">
        <v>20.933333333333334</v>
      </c>
      <c r="E238" s="124">
        <v>20.566666666666666</v>
      </c>
      <c r="F238" s="124">
        <v>20.083333333333332</v>
      </c>
      <c r="G238" s="124">
        <v>19.716666666666665</v>
      </c>
      <c r="H238" s="124">
        <v>21.416666666666668</v>
      </c>
      <c r="I238" s="124">
        <v>21.783333333333335</v>
      </c>
      <c r="J238" s="124">
        <v>22.266666666666669</v>
      </c>
      <c r="K238" s="123">
        <v>21.3</v>
      </c>
      <c r="L238" s="123">
        <v>20.45</v>
      </c>
      <c r="M238" s="123">
        <v>23.690169999999998</v>
      </c>
    </row>
    <row r="239" spans="1:13">
      <c r="A239" s="65">
        <v>229</v>
      </c>
      <c r="B239" s="123" t="s">
        <v>97</v>
      </c>
      <c r="C239" s="126">
        <v>409</v>
      </c>
      <c r="D239" s="124">
        <v>407.8</v>
      </c>
      <c r="E239" s="124">
        <v>404.20000000000005</v>
      </c>
      <c r="F239" s="124">
        <v>399.40000000000003</v>
      </c>
      <c r="G239" s="124">
        <v>395.80000000000007</v>
      </c>
      <c r="H239" s="124">
        <v>412.6</v>
      </c>
      <c r="I239" s="124">
        <v>416.20000000000005</v>
      </c>
      <c r="J239" s="124">
        <v>421</v>
      </c>
      <c r="K239" s="123">
        <v>411.4</v>
      </c>
      <c r="L239" s="123">
        <v>403</v>
      </c>
      <c r="M239" s="123">
        <v>65.713939999999994</v>
      </c>
    </row>
    <row r="240" spans="1:13">
      <c r="A240" s="65">
        <v>230</v>
      </c>
      <c r="B240" s="123" t="s">
        <v>201</v>
      </c>
      <c r="C240" s="126">
        <v>557.4</v>
      </c>
      <c r="D240" s="124">
        <v>551.9666666666667</v>
      </c>
      <c r="E240" s="124">
        <v>543.93333333333339</v>
      </c>
      <c r="F240" s="124">
        <v>530.4666666666667</v>
      </c>
      <c r="G240" s="124">
        <v>522.43333333333339</v>
      </c>
      <c r="H240" s="124">
        <v>565.43333333333339</v>
      </c>
      <c r="I240" s="124">
        <v>573.4666666666667</v>
      </c>
      <c r="J240" s="124">
        <v>586.93333333333339</v>
      </c>
      <c r="K240" s="123">
        <v>560</v>
      </c>
      <c r="L240" s="123">
        <v>538.5</v>
      </c>
      <c r="M240" s="123">
        <v>0.46507999999999999</v>
      </c>
    </row>
    <row r="241" spans="1:13">
      <c r="A241" s="65">
        <v>231</v>
      </c>
      <c r="B241" s="123" t="s">
        <v>98</v>
      </c>
      <c r="C241" s="126">
        <v>223.65</v>
      </c>
      <c r="D241" s="124">
        <v>221.63333333333333</v>
      </c>
      <c r="E241" s="124">
        <v>217.86666666666665</v>
      </c>
      <c r="F241" s="124">
        <v>212.08333333333331</v>
      </c>
      <c r="G241" s="124">
        <v>208.31666666666663</v>
      </c>
      <c r="H241" s="124">
        <v>227.41666666666666</v>
      </c>
      <c r="I241" s="124">
        <v>231.18333333333331</v>
      </c>
      <c r="J241" s="124">
        <v>236.96666666666667</v>
      </c>
      <c r="K241" s="123">
        <v>225.4</v>
      </c>
      <c r="L241" s="123">
        <v>215.85</v>
      </c>
      <c r="M241" s="123">
        <v>12.17306</v>
      </c>
    </row>
    <row r="242" spans="1:13">
      <c r="A242" s="65">
        <v>232</v>
      </c>
      <c r="B242" s="123" t="s">
        <v>99</v>
      </c>
      <c r="C242" s="126">
        <v>279.25</v>
      </c>
      <c r="D242" s="124">
        <v>277.60000000000002</v>
      </c>
      <c r="E242" s="124">
        <v>273.50000000000006</v>
      </c>
      <c r="F242" s="124">
        <v>267.75000000000006</v>
      </c>
      <c r="G242" s="124">
        <v>263.65000000000009</v>
      </c>
      <c r="H242" s="124">
        <v>283.35000000000002</v>
      </c>
      <c r="I242" s="124">
        <v>287.44999999999993</v>
      </c>
      <c r="J242" s="124">
        <v>293.2</v>
      </c>
      <c r="K242" s="123">
        <v>281.7</v>
      </c>
      <c r="L242" s="123">
        <v>271.85000000000002</v>
      </c>
      <c r="M242" s="123">
        <v>197.0634</v>
      </c>
    </row>
    <row r="243" spans="1:13">
      <c r="A243" s="65">
        <v>233</v>
      </c>
      <c r="B243" s="123" t="s">
        <v>1117</v>
      </c>
      <c r="C243" s="126">
        <v>193.5</v>
      </c>
      <c r="D243" s="124">
        <v>192.5</v>
      </c>
      <c r="E243" s="124">
        <v>186</v>
      </c>
      <c r="F243" s="124">
        <v>178.5</v>
      </c>
      <c r="G243" s="124">
        <v>172</v>
      </c>
      <c r="H243" s="124">
        <v>200</v>
      </c>
      <c r="I243" s="124">
        <v>206.5</v>
      </c>
      <c r="J243" s="124">
        <v>214</v>
      </c>
      <c r="K243" s="123">
        <v>199</v>
      </c>
      <c r="L243" s="123">
        <v>185</v>
      </c>
      <c r="M243" s="123">
        <v>1.0632200000000001</v>
      </c>
    </row>
    <row r="244" spans="1:13">
      <c r="A244" s="65">
        <v>234</v>
      </c>
      <c r="B244" s="123" t="s">
        <v>202</v>
      </c>
      <c r="C244" s="126">
        <v>70.650000000000006</v>
      </c>
      <c r="D244" s="124">
        <v>69.516666666666666</v>
      </c>
      <c r="E244" s="124">
        <v>67.033333333333331</v>
      </c>
      <c r="F244" s="124">
        <v>63.416666666666671</v>
      </c>
      <c r="G244" s="124">
        <v>60.933333333333337</v>
      </c>
      <c r="H244" s="124">
        <v>73.133333333333326</v>
      </c>
      <c r="I244" s="124">
        <v>75.616666666666646</v>
      </c>
      <c r="J244" s="124">
        <v>79.23333333333332</v>
      </c>
      <c r="K244" s="123">
        <v>72</v>
      </c>
      <c r="L244" s="123">
        <v>65.900000000000006</v>
      </c>
      <c r="M244" s="123">
        <v>4.87446</v>
      </c>
    </row>
    <row r="245" spans="1:13">
      <c r="A245" s="65">
        <v>235</v>
      </c>
      <c r="B245" s="123" t="s">
        <v>1126</v>
      </c>
      <c r="C245" s="126">
        <v>169.9</v>
      </c>
      <c r="D245" s="124">
        <v>168.23333333333335</v>
      </c>
      <c r="E245" s="124">
        <v>164.66666666666669</v>
      </c>
      <c r="F245" s="124">
        <v>159.43333333333334</v>
      </c>
      <c r="G245" s="124">
        <v>155.86666666666667</v>
      </c>
      <c r="H245" s="124">
        <v>173.4666666666667</v>
      </c>
      <c r="I245" s="124">
        <v>177.03333333333336</v>
      </c>
      <c r="J245" s="124">
        <v>182.26666666666671</v>
      </c>
      <c r="K245" s="123">
        <v>171.8</v>
      </c>
      <c r="L245" s="123">
        <v>163</v>
      </c>
      <c r="M245" s="123">
        <v>1.24004</v>
      </c>
    </row>
    <row r="246" spans="1:13">
      <c r="A246" s="65">
        <v>236</v>
      </c>
      <c r="B246" s="123" t="s">
        <v>1130</v>
      </c>
      <c r="C246" s="126">
        <v>161.44999999999999</v>
      </c>
      <c r="D246" s="124">
        <v>157.85</v>
      </c>
      <c r="E246" s="124">
        <v>150.19999999999999</v>
      </c>
      <c r="F246" s="124">
        <v>138.94999999999999</v>
      </c>
      <c r="G246" s="124">
        <v>131.29999999999998</v>
      </c>
      <c r="H246" s="124">
        <v>169.1</v>
      </c>
      <c r="I246" s="124">
        <v>176.75000000000003</v>
      </c>
      <c r="J246" s="124">
        <v>188</v>
      </c>
      <c r="K246" s="123">
        <v>165.5</v>
      </c>
      <c r="L246" s="123">
        <v>146.6</v>
      </c>
      <c r="M246" s="123">
        <v>27.372319999999998</v>
      </c>
    </row>
    <row r="247" spans="1:13">
      <c r="A247" s="65">
        <v>237</v>
      </c>
      <c r="B247" s="123" t="s">
        <v>1137</v>
      </c>
      <c r="C247" s="126">
        <v>298.2</v>
      </c>
      <c r="D247" s="124">
        <v>297.74999999999994</v>
      </c>
      <c r="E247" s="124">
        <v>293.59999999999991</v>
      </c>
      <c r="F247" s="124">
        <v>288.99999999999994</v>
      </c>
      <c r="G247" s="124">
        <v>284.84999999999991</v>
      </c>
      <c r="H247" s="124">
        <v>302.34999999999991</v>
      </c>
      <c r="I247" s="124">
        <v>306.49999999999989</v>
      </c>
      <c r="J247" s="124">
        <v>311.09999999999991</v>
      </c>
      <c r="K247" s="123">
        <v>301.89999999999998</v>
      </c>
      <c r="L247" s="123">
        <v>293.14999999999998</v>
      </c>
      <c r="M247" s="123">
        <v>0.67640999999999996</v>
      </c>
    </row>
    <row r="248" spans="1:13">
      <c r="A248" s="65">
        <v>238</v>
      </c>
      <c r="B248" s="123" t="s">
        <v>1139</v>
      </c>
      <c r="C248" s="126">
        <v>173.3</v>
      </c>
      <c r="D248" s="124">
        <v>172.43333333333331</v>
      </c>
      <c r="E248" s="124">
        <v>167.86666666666662</v>
      </c>
      <c r="F248" s="124">
        <v>162.43333333333331</v>
      </c>
      <c r="G248" s="124">
        <v>157.86666666666662</v>
      </c>
      <c r="H248" s="124">
        <v>177.86666666666662</v>
      </c>
      <c r="I248" s="124">
        <v>182.43333333333328</v>
      </c>
      <c r="J248" s="124">
        <v>187.86666666666662</v>
      </c>
      <c r="K248" s="123">
        <v>177</v>
      </c>
      <c r="L248" s="123">
        <v>167</v>
      </c>
      <c r="M248" s="123">
        <v>1.5001199999999999</v>
      </c>
    </row>
    <row r="249" spans="1:13">
      <c r="A249" s="65">
        <v>239</v>
      </c>
      <c r="B249" s="123" t="s">
        <v>2269</v>
      </c>
      <c r="C249" s="126">
        <v>2334.4</v>
      </c>
      <c r="D249" s="124">
        <v>2336.2666666666664</v>
      </c>
      <c r="E249" s="124">
        <v>2297.5333333333328</v>
      </c>
      <c r="F249" s="124">
        <v>2260.6666666666665</v>
      </c>
      <c r="G249" s="124">
        <v>2221.9333333333329</v>
      </c>
      <c r="H249" s="124">
        <v>2373.1333333333328</v>
      </c>
      <c r="I249" s="124">
        <v>2411.8666666666663</v>
      </c>
      <c r="J249" s="124">
        <v>2448.7333333333327</v>
      </c>
      <c r="K249" s="123">
        <v>2375</v>
      </c>
      <c r="L249" s="123">
        <v>2299.4</v>
      </c>
      <c r="M249" s="123">
        <v>8.8719999999999993E-2</v>
      </c>
    </row>
    <row r="250" spans="1:13">
      <c r="A250" s="65">
        <v>240</v>
      </c>
      <c r="B250" s="123" t="s">
        <v>349</v>
      </c>
      <c r="C250" s="126">
        <v>690.8</v>
      </c>
      <c r="D250" s="124">
        <v>680.4</v>
      </c>
      <c r="E250" s="124">
        <v>656.4</v>
      </c>
      <c r="F250" s="124">
        <v>622</v>
      </c>
      <c r="G250" s="124">
        <v>598</v>
      </c>
      <c r="H250" s="124">
        <v>714.8</v>
      </c>
      <c r="I250" s="124">
        <v>738.8</v>
      </c>
      <c r="J250" s="124">
        <v>773.19999999999993</v>
      </c>
      <c r="K250" s="123">
        <v>704.4</v>
      </c>
      <c r="L250" s="123">
        <v>646</v>
      </c>
      <c r="M250" s="123">
        <v>29.562110000000001</v>
      </c>
    </row>
    <row r="251" spans="1:13">
      <c r="A251" s="65">
        <v>241</v>
      </c>
      <c r="B251" s="123" t="s">
        <v>1144</v>
      </c>
      <c r="C251" s="126">
        <v>343.25</v>
      </c>
      <c r="D251" s="124">
        <v>341.33333333333331</v>
      </c>
      <c r="E251" s="124">
        <v>334.66666666666663</v>
      </c>
      <c r="F251" s="124">
        <v>326.08333333333331</v>
      </c>
      <c r="G251" s="124">
        <v>319.41666666666663</v>
      </c>
      <c r="H251" s="124">
        <v>349.91666666666663</v>
      </c>
      <c r="I251" s="124">
        <v>356.58333333333326</v>
      </c>
      <c r="J251" s="124">
        <v>365.16666666666663</v>
      </c>
      <c r="K251" s="123">
        <v>348</v>
      </c>
      <c r="L251" s="123">
        <v>332.75</v>
      </c>
      <c r="M251" s="123">
        <v>0.61058000000000001</v>
      </c>
    </row>
    <row r="252" spans="1:13">
      <c r="A252" s="65">
        <v>242</v>
      </c>
      <c r="B252" s="123" t="s">
        <v>100</v>
      </c>
      <c r="C252" s="126">
        <v>259.55</v>
      </c>
      <c r="D252" s="124">
        <v>252.26666666666668</v>
      </c>
      <c r="E252" s="124">
        <v>242.38333333333338</v>
      </c>
      <c r="F252" s="124">
        <v>225.2166666666667</v>
      </c>
      <c r="G252" s="124">
        <v>215.3333333333334</v>
      </c>
      <c r="H252" s="124">
        <v>269.43333333333339</v>
      </c>
      <c r="I252" s="124">
        <v>279.31666666666661</v>
      </c>
      <c r="J252" s="124">
        <v>296.48333333333335</v>
      </c>
      <c r="K252" s="123">
        <v>262.14999999999998</v>
      </c>
      <c r="L252" s="123">
        <v>235.1</v>
      </c>
      <c r="M252" s="123">
        <v>139.57982000000001</v>
      </c>
    </row>
    <row r="253" spans="1:13">
      <c r="A253" s="65">
        <v>243</v>
      </c>
      <c r="B253" s="123" t="s">
        <v>101</v>
      </c>
      <c r="C253" s="126">
        <v>121.3</v>
      </c>
      <c r="D253" s="124">
        <v>117.56666666666668</v>
      </c>
      <c r="E253" s="124">
        <v>111.63333333333335</v>
      </c>
      <c r="F253" s="124">
        <v>101.96666666666668</v>
      </c>
      <c r="G253" s="124">
        <v>96.03333333333336</v>
      </c>
      <c r="H253" s="124">
        <v>127.23333333333335</v>
      </c>
      <c r="I253" s="124">
        <v>133.16666666666666</v>
      </c>
      <c r="J253" s="124">
        <v>142.83333333333334</v>
      </c>
      <c r="K253" s="123">
        <v>123.5</v>
      </c>
      <c r="L253" s="123">
        <v>107.9</v>
      </c>
      <c r="M253" s="123">
        <v>195.84334000000001</v>
      </c>
    </row>
    <row r="254" spans="1:13">
      <c r="A254" s="65">
        <v>244</v>
      </c>
      <c r="B254" s="123" t="s">
        <v>1152</v>
      </c>
      <c r="C254" s="126">
        <v>1070.4000000000001</v>
      </c>
      <c r="D254" s="124">
        <v>1063.3</v>
      </c>
      <c r="E254" s="124">
        <v>1037.5999999999999</v>
      </c>
      <c r="F254" s="124">
        <v>1004.8</v>
      </c>
      <c r="G254" s="124">
        <v>979.09999999999991</v>
      </c>
      <c r="H254" s="124">
        <v>1096.0999999999999</v>
      </c>
      <c r="I254" s="124">
        <v>1121.8000000000002</v>
      </c>
      <c r="J254" s="124">
        <v>1154.5999999999999</v>
      </c>
      <c r="K254" s="123">
        <v>1089</v>
      </c>
      <c r="L254" s="123">
        <v>1030.5</v>
      </c>
      <c r="M254" s="123">
        <v>0.27867999999999998</v>
      </c>
    </row>
    <row r="255" spans="1:13">
      <c r="A255" s="65">
        <v>245</v>
      </c>
      <c r="B255" s="123" t="s">
        <v>1154</v>
      </c>
      <c r="C255" s="126">
        <v>409.35</v>
      </c>
      <c r="D255" s="124">
        <v>408.7833333333333</v>
      </c>
      <c r="E255" s="124">
        <v>399.56666666666661</v>
      </c>
      <c r="F255" s="124">
        <v>389.7833333333333</v>
      </c>
      <c r="G255" s="124">
        <v>380.56666666666661</v>
      </c>
      <c r="H255" s="124">
        <v>418.56666666666661</v>
      </c>
      <c r="I255" s="124">
        <v>427.7833333333333</v>
      </c>
      <c r="J255" s="124">
        <v>437.56666666666661</v>
      </c>
      <c r="K255" s="123">
        <v>418</v>
      </c>
      <c r="L255" s="123">
        <v>399</v>
      </c>
      <c r="M255" s="123">
        <v>0.66439999999999999</v>
      </c>
    </row>
    <row r="256" spans="1:13">
      <c r="A256" s="65">
        <v>246</v>
      </c>
      <c r="B256" s="123" t="s">
        <v>1158</v>
      </c>
      <c r="C256" s="126">
        <v>174.6</v>
      </c>
      <c r="D256" s="124">
        <v>173.95000000000002</v>
      </c>
      <c r="E256" s="124">
        <v>168.65000000000003</v>
      </c>
      <c r="F256" s="124">
        <v>162.70000000000002</v>
      </c>
      <c r="G256" s="124">
        <v>157.40000000000003</v>
      </c>
      <c r="H256" s="124">
        <v>179.90000000000003</v>
      </c>
      <c r="I256" s="124">
        <v>185.20000000000005</v>
      </c>
      <c r="J256" s="124">
        <v>191.15000000000003</v>
      </c>
      <c r="K256" s="123">
        <v>179.25</v>
      </c>
      <c r="L256" s="123">
        <v>168</v>
      </c>
      <c r="M256" s="123">
        <v>12.47766</v>
      </c>
    </row>
    <row r="257" spans="1:13">
      <c r="A257" s="65">
        <v>247</v>
      </c>
      <c r="B257" s="123" t="s">
        <v>1162</v>
      </c>
      <c r="C257" s="126">
        <v>156.05000000000001</v>
      </c>
      <c r="D257" s="124">
        <v>154.43333333333334</v>
      </c>
      <c r="E257" s="124">
        <v>151.86666666666667</v>
      </c>
      <c r="F257" s="124">
        <v>147.68333333333334</v>
      </c>
      <c r="G257" s="124">
        <v>145.11666666666667</v>
      </c>
      <c r="H257" s="124">
        <v>158.61666666666667</v>
      </c>
      <c r="I257" s="124">
        <v>161.18333333333334</v>
      </c>
      <c r="J257" s="124">
        <v>165.36666666666667</v>
      </c>
      <c r="K257" s="123">
        <v>157</v>
      </c>
      <c r="L257" s="123">
        <v>150.25</v>
      </c>
      <c r="M257" s="123">
        <v>8.4445800000000002</v>
      </c>
    </row>
    <row r="258" spans="1:13">
      <c r="A258" s="65">
        <v>248</v>
      </c>
      <c r="B258" s="123" t="s">
        <v>102</v>
      </c>
      <c r="C258" s="126">
        <v>19.05</v>
      </c>
      <c r="D258" s="124">
        <v>18.433333333333334</v>
      </c>
      <c r="E258" s="124">
        <v>17.516666666666666</v>
      </c>
      <c r="F258" s="124">
        <v>15.983333333333331</v>
      </c>
      <c r="G258" s="124">
        <v>15.066666666666663</v>
      </c>
      <c r="H258" s="124">
        <v>19.966666666666669</v>
      </c>
      <c r="I258" s="124">
        <v>20.883333333333333</v>
      </c>
      <c r="J258" s="124">
        <v>22.416666666666671</v>
      </c>
      <c r="K258" s="123">
        <v>19.350000000000001</v>
      </c>
      <c r="L258" s="123">
        <v>16.899999999999999</v>
      </c>
      <c r="M258" s="123">
        <v>672.54822999999999</v>
      </c>
    </row>
    <row r="259" spans="1:13">
      <c r="A259" s="65">
        <v>249</v>
      </c>
      <c r="B259" s="123" t="s">
        <v>103</v>
      </c>
      <c r="C259" s="126">
        <v>85.15</v>
      </c>
      <c r="D259" s="124">
        <v>83.866666666666674</v>
      </c>
      <c r="E259" s="124">
        <v>82.283333333333346</v>
      </c>
      <c r="F259" s="124">
        <v>79.416666666666671</v>
      </c>
      <c r="G259" s="124">
        <v>77.833333333333343</v>
      </c>
      <c r="H259" s="124">
        <v>86.733333333333348</v>
      </c>
      <c r="I259" s="124">
        <v>88.316666666666663</v>
      </c>
      <c r="J259" s="124">
        <v>91.183333333333351</v>
      </c>
      <c r="K259" s="123">
        <v>85.45</v>
      </c>
      <c r="L259" s="123">
        <v>81</v>
      </c>
      <c r="M259" s="123">
        <v>34.992109999999997</v>
      </c>
    </row>
    <row r="260" spans="1:13">
      <c r="A260" s="65">
        <v>250</v>
      </c>
      <c r="B260" s="123" t="s">
        <v>104</v>
      </c>
      <c r="C260" s="126">
        <v>291.25</v>
      </c>
      <c r="D260" s="124">
        <v>291.35000000000002</v>
      </c>
      <c r="E260" s="124">
        <v>282.75000000000006</v>
      </c>
      <c r="F260" s="124">
        <v>274.25000000000006</v>
      </c>
      <c r="G260" s="124">
        <v>265.65000000000009</v>
      </c>
      <c r="H260" s="124">
        <v>299.85000000000002</v>
      </c>
      <c r="I260" s="124">
        <v>308.44999999999993</v>
      </c>
      <c r="J260" s="124">
        <v>316.95</v>
      </c>
      <c r="K260" s="123">
        <v>299.95</v>
      </c>
      <c r="L260" s="123">
        <v>282.85000000000002</v>
      </c>
      <c r="M260" s="123">
        <v>68.639870000000002</v>
      </c>
    </row>
    <row r="261" spans="1:13">
      <c r="A261" s="65">
        <v>251</v>
      </c>
      <c r="B261" s="123" t="s">
        <v>1179</v>
      </c>
      <c r="C261" s="126">
        <v>955.75</v>
      </c>
      <c r="D261" s="124">
        <v>933.25</v>
      </c>
      <c r="E261" s="124">
        <v>867.5</v>
      </c>
      <c r="F261" s="124">
        <v>779.25</v>
      </c>
      <c r="G261" s="124">
        <v>713.5</v>
      </c>
      <c r="H261" s="124">
        <v>1021.5</v>
      </c>
      <c r="I261" s="124">
        <v>1087.25</v>
      </c>
      <c r="J261" s="124">
        <v>1175.5</v>
      </c>
      <c r="K261" s="123">
        <v>999</v>
      </c>
      <c r="L261" s="123">
        <v>845</v>
      </c>
      <c r="M261" s="123">
        <v>20.277480000000001</v>
      </c>
    </row>
    <row r="262" spans="1:13">
      <c r="A262" s="65">
        <v>252</v>
      </c>
      <c r="B262" s="123" t="s">
        <v>105</v>
      </c>
      <c r="C262" s="126">
        <v>1959.35</v>
      </c>
      <c r="D262" s="124">
        <v>1984.45</v>
      </c>
      <c r="E262" s="124">
        <v>1925.9</v>
      </c>
      <c r="F262" s="124">
        <v>1892.45</v>
      </c>
      <c r="G262" s="124">
        <v>1833.9</v>
      </c>
      <c r="H262" s="124">
        <v>2017.9</v>
      </c>
      <c r="I262" s="124">
        <v>2076.4499999999998</v>
      </c>
      <c r="J262" s="124">
        <v>2109.9</v>
      </c>
      <c r="K262" s="123">
        <v>2043</v>
      </c>
      <c r="L262" s="123">
        <v>1951</v>
      </c>
      <c r="M262" s="123">
        <v>9.9600200000000001</v>
      </c>
    </row>
    <row r="263" spans="1:13">
      <c r="A263" s="65">
        <v>253</v>
      </c>
      <c r="B263" s="123" t="s">
        <v>106</v>
      </c>
      <c r="C263" s="126">
        <v>449.4</v>
      </c>
      <c r="D263" s="124">
        <v>439.2166666666667</v>
      </c>
      <c r="E263" s="124">
        <v>423.43333333333339</v>
      </c>
      <c r="F263" s="124">
        <v>397.4666666666667</v>
      </c>
      <c r="G263" s="124">
        <v>381.68333333333339</v>
      </c>
      <c r="H263" s="124">
        <v>465.18333333333339</v>
      </c>
      <c r="I263" s="124">
        <v>480.9666666666667</v>
      </c>
      <c r="J263" s="124">
        <v>506.93333333333339</v>
      </c>
      <c r="K263" s="123">
        <v>455</v>
      </c>
      <c r="L263" s="123">
        <v>413.25</v>
      </c>
      <c r="M263" s="123">
        <v>56.79175</v>
      </c>
    </row>
    <row r="264" spans="1:13">
      <c r="A264" s="65">
        <v>254</v>
      </c>
      <c r="B264" s="123" t="s">
        <v>1187</v>
      </c>
      <c r="C264" s="126">
        <v>360.55</v>
      </c>
      <c r="D264" s="124">
        <v>358.25</v>
      </c>
      <c r="E264" s="124">
        <v>353.5</v>
      </c>
      <c r="F264" s="124">
        <v>346.45</v>
      </c>
      <c r="G264" s="124">
        <v>341.7</v>
      </c>
      <c r="H264" s="124">
        <v>365.3</v>
      </c>
      <c r="I264" s="124">
        <v>370.05</v>
      </c>
      <c r="J264" s="124">
        <v>377.1</v>
      </c>
      <c r="K264" s="123">
        <v>363</v>
      </c>
      <c r="L264" s="123">
        <v>351.2</v>
      </c>
      <c r="M264" s="123">
        <v>2.2065999999999999</v>
      </c>
    </row>
    <row r="265" spans="1:13">
      <c r="A265" s="65">
        <v>255</v>
      </c>
      <c r="B265" s="123" t="s">
        <v>1191</v>
      </c>
      <c r="C265" s="126">
        <v>603.65</v>
      </c>
      <c r="D265" s="124">
        <v>610.36666666666667</v>
      </c>
      <c r="E265" s="124">
        <v>594.73333333333335</v>
      </c>
      <c r="F265" s="124">
        <v>585.81666666666672</v>
      </c>
      <c r="G265" s="124">
        <v>570.18333333333339</v>
      </c>
      <c r="H265" s="124">
        <v>619.2833333333333</v>
      </c>
      <c r="I265" s="124">
        <v>634.91666666666674</v>
      </c>
      <c r="J265" s="124">
        <v>643.83333333333326</v>
      </c>
      <c r="K265" s="123">
        <v>626</v>
      </c>
      <c r="L265" s="123">
        <v>601.45000000000005</v>
      </c>
      <c r="M265" s="123">
        <v>4.8377999999999997</v>
      </c>
    </row>
    <row r="266" spans="1:13">
      <c r="A266" s="65">
        <v>256</v>
      </c>
      <c r="B266" s="123" t="s">
        <v>1194</v>
      </c>
      <c r="C266" s="126">
        <v>432</v>
      </c>
      <c r="D266" s="124">
        <v>425.8</v>
      </c>
      <c r="E266" s="124">
        <v>411.6</v>
      </c>
      <c r="F266" s="124">
        <v>391.2</v>
      </c>
      <c r="G266" s="124">
        <v>377</v>
      </c>
      <c r="H266" s="124">
        <v>446.20000000000005</v>
      </c>
      <c r="I266" s="124">
        <v>460.4</v>
      </c>
      <c r="J266" s="124">
        <v>480.80000000000007</v>
      </c>
      <c r="K266" s="123">
        <v>440</v>
      </c>
      <c r="L266" s="123">
        <v>405.4</v>
      </c>
      <c r="M266" s="123">
        <v>1.8276699999999999</v>
      </c>
    </row>
    <row r="267" spans="1:13">
      <c r="A267" s="65">
        <v>257</v>
      </c>
      <c r="B267" s="123" t="s">
        <v>204</v>
      </c>
      <c r="C267" s="126">
        <v>492.8</v>
      </c>
      <c r="D267" s="124">
        <v>489.86666666666662</v>
      </c>
      <c r="E267" s="124">
        <v>482.93333333333322</v>
      </c>
      <c r="F267" s="124">
        <v>473.06666666666661</v>
      </c>
      <c r="G267" s="124">
        <v>466.13333333333321</v>
      </c>
      <c r="H267" s="124">
        <v>499.73333333333323</v>
      </c>
      <c r="I267" s="124">
        <v>506.66666666666663</v>
      </c>
      <c r="J267" s="124">
        <v>516.5333333333333</v>
      </c>
      <c r="K267" s="123">
        <v>496.8</v>
      </c>
      <c r="L267" s="123">
        <v>480</v>
      </c>
      <c r="M267" s="123">
        <v>2.1836700000000002</v>
      </c>
    </row>
    <row r="268" spans="1:13">
      <c r="A268" s="65">
        <v>258</v>
      </c>
      <c r="B268" s="123" t="s">
        <v>205</v>
      </c>
      <c r="C268" s="126">
        <v>112.35</v>
      </c>
      <c r="D268" s="124">
        <v>111.11666666666667</v>
      </c>
      <c r="E268" s="124">
        <v>109.23333333333335</v>
      </c>
      <c r="F268" s="124">
        <v>106.11666666666667</v>
      </c>
      <c r="G268" s="124">
        <v>104.23333333333335</v>
      </c>
      <c r="H268" s="124">
        <v>114.23333333333335</v>
      </c>
      <c r="I268" s="124">
        <v>116.11666666666667</v>
      </c>
      <c r="J268" s="124">
        <v>119.23333333333335</v>
      </c>
      <c r="K268" s="123">
        <v>113</v>
      </c>
      <c r="L268" s="123">
        <v>108</v>
      </c>
      <c r="M268" s="123">
        <v>26.231449999999999</v>
      </c>
    </row>
    <row r="269" spans="1:13">
      <c r="A269" s="65">
        <v>259</v>
      </c>
      <c r="B269" s="123" t="s">
        <v>1207</v>
      </c>
      <c r="C269" s="126">
        <v>352.25</v>
      </c>
      <c r="D269" s="124">
        <v>342.26666666666665</v>
      </c>
      <c r="E269" s="124">
        <v>329.5333333333333</v>
      </c>
      <c r="F269" s="124">
        <v>306.81666666666666</v>
      </c>
      <c r="G269" s="124">
        <v>294.08333333333331</v>
      </c>
      <c r="H269" s="124">
        <v>364.98333333333329</v>
      </c>
      <c r="I269" s="124">
        <v>377.71666666666664</v>
      </c>
      <c r="J269" s="124">
        <v>400.43333333333328</v>
      </c>
      <c r="K269" s="123">
        <v>355</v>
      </c>
      <c r="L269" s="123">
        <v>319.55</v>
      </c>
      <c r="M269" s="123">
        <v>3.70275</v>
      </c>
    </row>
    <row r="270" spans="1:13">
      <c r="A270" s="65">
        <v>260</v>
      </c>
      <c r="B270" s="123" t="s">
        <v>1215</v>
      </c>
      <c r="C270" s="126">
        <v>129.4</v>
      </c>
      <c r="D270" s="124">
        <v>127.83333333333333</v>
      </c>
      <c r="E270" s="124">
        <v>124.16666666666666</v>
      </c>
      <c r="F270" s="124">
        <v>118.93333333333332</v>
      </c>
      <c r="G270" s="124">
        <v>115.26666666666665</v>
      </c>
      <c r="H270" s="124">
        <v>133.06666666666666</v>
      </c>
      <c r="I270" s="124">
        <v>136.73333333333332</v>
      </c>
      <c r="J270" s="124">
        <v>141.96666666666667</v>
      </c>
      <c r="K270" s="123">
        <v>131.5</v>
      </c>
      <c r="L270" s="123">
        <v>122.6</v>
      </c>
      <c r="M270" s="123">
        <v>7.4768600000000003</v>
      </c>
    </row>
    <row r="271" spans="1:13">
      <c r="A271" s="65">
        <v>261</v>
      </c>
      <c r="B271" s="123" t="s">
        <v>1227</v>
      </c>
      <c r="C271" s="126">
        <v>272.10000000000002</v>
      </c>
      <c r="D271" s="124">
        <v>266.41666666666669</v>
      </c>
      <c r="E271" s="124">
        <v>255.68333333333339</v>
      </c>
      <c r="F271" s="124">
        <v>239.26666666666671</v>
      </c>
      <c r="G271" s="124">
        <v>228.53333333333342</v>
      </c>
      <c r="H271" s="124">
        <v>282.83333333333337</v>
      </c>
      <c r="I271" s="124">
        <v>293.56666666666661</v>
      </c>
      <c r="J271" s="124">
        <v>309.98333333333335</v>
      </c>
      <c r="K271" s="123">
        <v>277.14999999999998</v>
      </c>
      <c r="L271" s="123">
        <v>250</v>
      </c>
      <c r="M271" s="123">
        <v>1.19278</v>
      </c>
    </row>
    <row r="272" spans="1:13">
      <c r="A272" s="65">
        <v>262</v>
      </c>
      <c r="B272" s="123" t="s">
        <v>1231</v>
      </c>
      <c r="C272" s="126">
        <v>297.3</v>
      </c>
      <c r="D272" s="124">
        <v>292.31666666666666</v>
      </c>
      <c r="E272" s="124">
        <v>277.13333333333333</v>
      </c>
      <c r="F272" s="124">
        <v>256.96666666666664</v>
      </c>
      <c r="G272" s="124">
        <v>241.7833333333333</v>
      </c>
      <c r="H272" s="124">
        <v>312.48333333333335</v>
      </c>
      <c r="I272" s="124">
        <v>327.66666666666663</v>
      </c>
      <c r="J272" s="124">
        <v>347.83333333333337</v>
      </c>
      <c r="K272" s="123">
        <v>307.5</v>
      </c>
      <c r="L272" s="123">
        <v>272.14999999999998</v>
      </c>
      <c r="M272" s="123">
        <v>3.1311</v>
      </c>
    </row>
    <row r="273" spans="1:13">
      <c r="A273" s="65">
        <v>263</v>
      </c>
      <c r="B273" s="123" t="s">
        <v>1236</v>
      </c>
      <c r="C273" s="126">
        <v>315.45</v>
      </c>
      <c r="D273" s="124">
        <v>313.54999999999995</v>
      </c>
      <c r="E273" s="124">
        <v>304.94999999999993</v>
      </c>
      <c r="F273" s="124">
        <v>294.45</v>
      </c>
      <c r="G273" s="124">
        <v>285.84999999999997</v>
      </c>
      <c r="H273" s="124">
        <v>324.0499999999999</v>
      </c>
      <c r="I273" s="124">
        <v>332.64999999999992</v>
      </c>
      <c r="J273" s="124">
        <v>343.14999999999986</v>
      </c>
      <c r="K273" s="123">
        <v>322.14999999999998</v>
      </c>
      <c r="L273" s="123">
        <v>303.05</v>
      </c>
      <c r="M273" s="123">
        <v>2.76966</v>
      </c>
    </row>
    <row r="274" spans="1:13">
      <c r="A274" s="65">
        <v>264</v>
      </c>
      <c r="B274" s="123" t="s">
        <v>107</v>
      </c>
      <c r="C274" s="126">
        <v>1062.25</v>
      </c>
      <c r="D274" s="124">
        <v>1064.7</v>
      </c>
      <c r="E274" s="124">
        <v>1048.3500000000001</v>
      </c>
      <c r="F274" s="124">
        <v>1034.45</v>
      </c>
      <c r="G274" s="124">
        <v>1018.1000000000001</v>
      </c>
      <c r="H274" s="124">
        <v>1078.6000000000001</v>
      </c>
      <c r="I274" s="124">
        <v>1094.95</v>
      </c>
      <c r="J274" s="124">
        <v>1108.8500000000001</v>
      </c>
      <c r="K274" s="123">
        <v>1081.05</v>
      </c>
      <c r="L274" s="123">
        <v>1050.8</v>
      </c>
      <c r="M274" s="123">
        <v>23.705310000000001</v>
      </c>
    </row>
    <row r="275" spans="1:13">
      <c r="A275" s="65">
        <v>265</v>
      </c>
      <c r="B275" s="123" t="s">
        <v>203</v>
      </c>
      <c r="C275" s="126">
        <v>207.1</v>
      </c>
      <c r="D275" s="124">
        <v>201.6</v>
      </c>
      <c r="E275" s="124">
        <v>194.85</v>
      </c>
      <c r="F275" s="124">
        <v>182.6</v>
      </c>
      <c r="G275" s="124">
        <v>175.85</v>
      </c>
      <c r="H275" s="124">
        <v>213.85</v>
      </c>
      <c r="I275" s="124">
        <v>220.6</v>
      </c>
      <c r="J275" s="124">
        <v>232.85</v>
      </c>
      <c r="K275" s="123">
        <v>208.35</v>
      </c>
      <c r="L275" s="123">
        <v>189.35</v>
      </c>
      <c r="M275" s="123">
        <v>37.475540000000002</v>
      </c>
    </row>
    <row r="276" spans="1:13">
      <c r="A276" s="65">
        <v>266</v>
      </c>
      <c r="B276" s="123" t="s">
        <v>1253</v>
      </c>
      <c r="C276" s="126">
        <v>714.1</v>
      </c>
      <c r="D276" s="124">
        <v>706.73333333333323</v>
      </c>
      <c r="E276" s="124">
        <v>688.46666666666647</v>
      </c>
      <c r="F276" s="124">
        <v>662.83333333333326</v>
      </c>
      <c r="G276" s="124">
        <v>644.56666666666649</v>
      </c>
      <c r="H276" s="124">
        <v>732.36666666666645</v>
      </c>
      <c r="I276" s="124">
        <v>750.6333333333331</v>
      </c>
      <c r="J276" s="124">
        <v>776.26666666666642</v>
      </c>
      <c r="K276" s="123">
        <v>725</v>
      </c>
      <c r="L276" s="123">
        <v>681.1</v>
      </c>
      <c r="M276" s="123">
        <v>0.25740000000000002</v>
      </c>
    </row>
    <row r="277" spans="1:13">
      <c r="A277" s="65">
        <v>267</v>
      </c>
      <c r="B277" s="123" t="s">
        <v>1254</v>
      </c>
      <c r="C277" s="126">
        <v>591.35</v>
      </c>
      <c r="D277" s="124">
        <v>575.69999999999993</v>
      </c>
      <c r="E277" s="124">
        <v>553.64999999999986</v>
      </c>
      <c r="F277" s="124">
        <v>515.94999999999993</v>
      </c>
      <c r="G277" s="124">
        <v>493.89999999999986</v>
      </c>
      <c r="H277" s="124">
        <v>613.39999999999986</v>
      </c>
      <c r="I277" s="124">
        <v>635.44999999999982</v>
      </c>
      <c r="J277" s="124">
        <v>673.14999999999986</v>
      </c>
      <c r="K277" s="123">
        <v>597.75</v>
      </c>
      <c r="L277" s="123">
        <v>538</v>
      </c>
      <c r="M277" s="123">
        <v>0.95965</v>
      </c>
    </row>
    <row r="278" spans="1:13">
      <c r="A278" s="65">
        <v>268</v>
      </c>
      <c r="B278" s="123" t="s">
        <v>229</v>
      </c>
      <c r="C278" s="126">
        <v>479.05</v>
      </c>
      <c r="D278" s="124">
        <v>479.98333333333335</v>
      </c>
      <c r="E278" s="124">
        <v>468.91666666666669</v>
      </c>
      <c r="F278" s="124">
        <v>458.78333333333336</v>
      </c>
      <c r="G278" s="124">
        <v>447.7166666666667</v>
      </c>
      <c r="H278" s="124">
        <v>490.11666666666667</v>
      </c>
      <c r="I278" s="124">
        <v>501.18333333333328</v>
      </c>
      <c r="J278" s="124">
        <v>511.31666666666666</v>
      </c>
      <c r="K278" s="123">
        <v>491.05</v>
      </c>
      <c r="L278" s="123">
        <v>469.85</v>
      </c>
      <c r="M278" s="123">
        <v>5.9116299999999997</v>
      </c>
    </row>
    <row r="279" spans="1:13">
      <c r="A279" s="65">
        <v>269</v>
      </c>
      <c r="B279" s="123" t="s">
        <v>108</v>
      </c>
      <c r="C279" s="126">
        <v>137.9</v>
      </c>
      <c r="D279" s="124">
        <v>137.20000000000002</v>
      </c>
      <c r="E279" s="124">
        <v>134.70000000000005</v>
      </c>
      <c r="F279" s="124">
        <v>131.50000000000003</v>
      </c>
      <c r="G279" s="124">
        <v>129.00000000000006</v>
      </c>
      <c r="H279" s="124">
        <v>140.40000000000003</v>
      </c>
      <c r="I279" s="124">
        <v>142.89999999999998</v>
      </c>
      <c r="J279" s="124">
        <v>146.10000000000002</v>
      </c>
      <c r="K279" s="123">
        <v>139.69999999999999</v>
      </c>
      <c r="L279" s="123">
        <v>134</v>
      </c>
      <c r="M279" s="123">
        <v>25.16188</v>
      </c>
    </row>
    <row r="280" spans="1:13">
      <c r="A280" s="65">
        <v>270</v>
      </c>
      <c r="B280" s="123" t="s">
        <v>1263</v>
      </c>
      <c r="C280" s="126">
        <v>94.7</v>
      </c>
      <c r="D280" s="124">
        <v>93.783333333333346</v>
      </c>
      <c r="E280" s="124">
        <v>88.966666666666697</v>
      </c>
      <c r="F280" s="124">
        <v>83.233333333333348</v>
      </c>
      <c r="G280" s="124">
        <v>78.4166666666667</v>
      </c>
      <c r="H280" s="124">
        <v>99.516666666666694</v>
      </c>
      <c r="I280" s="124">
        <v>104.33333333333333</v>
      </c>
      <c r="J280" s="124">
        <v>110.06666666666669</v>
      </c>
      <c r="K280" s="123">
        <v>98.6</v>
      </c>
      <c r="L280" s="123">
        <v>88.05</v>
      </c>
      <c r="M280" s="123">
        <v>16.295069999999999</v>
      </c>
    </row>
    <row r="281" spans="1:13">
      <c r="A281" s="65">
        <v>271</v>
      </c>
      <c r="B281" s="123" t="s">
        <v>109</v>
      </c>
      <c r="C281" s="126">
        <v>158.4</v>
      </c>
      <c r="D281" s="124">
        <v>154.18333333333337</v>
      </c>
      <c r="E281" s="124">
        <v>148.56666666666672</v>
      </c>
      <c r="F281" s="124">
        <v>138.73333333333335</v>
      </c>
      <c r="G281" s="124">
        <v>133.1166666666667</v>
      </c>
      <c r="H281" s="124">
        <v>164.01666666666674</v>
      </c>
      <c r="I281" s="124">
        <v>169.63333333333335</v>
      </c>
      <c r="J281" s="124">
        <v>179.46666666666675</v>
      </c>
      <c r="K281" s="123">
        <v>159.80000000000001</v>
      </c>
      <c r="L281" s="123">
        <v>144.35</v>
      </c>
      <c r="M281" s="123">
        <v>98.354280000000003</v>
      </c>
    </row>
    <row r="282" spans="1:13">
      <c r="A282" s="65">
        <v>272</v>
      </c>
      <c r="B282" s="123" t="s">
        <v>1266</v>
      </c>
      <c r="C282" s="126">
        <v>129.5</v>
      </c>
      <c r="D282" s="124">
        <v>128.68333333333334</v>
      </c>
      <c r="E282" s="124">
        <v>126.11666666666667</v>
      </c>
      <c r="F282" s="124">
        <v>122.73333333333333</v>
      </c>
      <c r="G282" s="124">
        <v>120.16666666666667</v>
      </c>
      <c r="H282" s="124">
        <v>132.06666666666666</v>
      </c>
      <c r="I282" s="124">
        <v>134.63333333333333</v>
      </c>
      <c r="J282" s="124">
        <v>138.01666666666668</v>
      </c>
      <c r="K282" s="123">
        <v>131.25</v>
      </c>
      <c r="L282" s="123">
        <v>125.3</v>
      </c>
      <c r="M282" s="123">
        <v>5.3238399999999997</v>
      </c>
    </row>
    <row r="283" spans="1:13">
      <c r="A283" s="65">
        <v>273</v>
      </c>
      <c r="B283" s="123" t="s">
        <v>1268</v>
      </c>
      <c r="C283" s="126">
        <v>890.6</v>
      </c>
      <c r="D283" s="124">
        <v>892.03333333333342</v>
      </c>
      <c r="E283" s="124">
        <v>880.61666666666679</v>
      </c>
      <c r="F283" s="124">
        <v>870.63333333333333</v>
      </c>
      <c r="G283" s="124">
        <v>859.2166666666667</v>
      </c>
      <c r="H283" s="124">
        <v>902.01666666666688</v>
      </c>
      <c r="I283" s="124">
        <v>913.43333333333362</v>
      </c>
      <c r="J283" s="124">
        <v>923.41666666666697</v>
      </c>
      <c r="K283" s="123">
        <v>903.45</v>
      </c>
      <c r="L283" s="123">
        <v>882.05</v>
      </c>
      <c r="M283" s="123">
        <v>0.46728999999999998</v>
      </c>
    </row>
    <row r="284" spans="1:13">
      <c r="A284" s="65">
        <v>274</v>
      </c>
      <c r="B284" s="123" t="s">
        <v>1274</v>
      </c>
      <c r="C284" s="126">
        <v>5714.3</v>
      </c>
      <c r="D284" s="124">
        <v>5704.75</v>
      </c>
      <c r="E284" s="124">
        <v>5625.55</v>
      </c>
      <c r="F284" s="124">
        <v>5536.8</v>
      </c>
      <c r="G284" s="124">
        <v>5457.6</v>
      </c>
      <c r="H284" s="124">
        <v>5793.5</v>
      </c>
      <c r="I284" s="124">
        <v>5872.7000000000007</v>
      </c>
      <c r="J284" s="124">
        <v>5961.45</v>
      </c>
      <c r="K284" s="123">
        <v>5783.95</v>
      </c>
      <c r="L284" s="123">
        <v>5616</v>
      </c>
      <c r="M284" s="123">
        <v>0.24252000000000001</v>
      </c>
    </row>
    <row r="285" spans="1:13">
      <c r="A285" s="65">
        <v>275</v>
      </c>
      <c r="B285" s="123" t="s">
        <v>110</v>
      </c>
      <c r="C285" s="126">
        <v>516.4</v>
      </c>
      <c r="D285" s="124">
        <v>510.15000000000003</v>
      </c>
      <c r="E285" s="124">
        <v>501.30000000000007</v>
      </c>
      <c r="F285" s="124">
        <v>486.20000000000005</v>
      </c>
      <c r="G285" s="124">
        <v>477.35000000000008</v>
      </c>
      <c r="H285" s="124">
        <v>525.25</v>
      </c>
      <c r="I285" s="124">
        <v>534.10000000000014</v>
      </c>
      <c r="J285" s="124">
        <v>549.20000000000005</v>
      </c>
      <c r="K285" s="123">
        <v>519</v>
      </c>
      <c r="L285" s="123">
        <v>495.05</v>
      </c>
      <c r="M285" s="123">
        <v>18.619789999999998</v>
      </c>
    </row>
    <row r="286" spans="1:13">
      <c r="A286" s="65">
        <v>276</v>
      </c>
      <c r="B286" s="123" t="s">
        <v>111</v>
      </c>
      <c r="C286" s="126">
        <v>1363.65</v>
      </c>
      <c r="D286" s="124">
        <v>1372.9166666666667</v>
      </c>
      <c r="E286" s="124">
        <v>1345.8333333333335</v>
      </c>
      <c r="F286" s="124">
        <v>1328.0166666666667</v>
      </c>
      <c r="G286" s="124">
        <v>1300.9333333333334</v>
      </c>
      <c r="H286" s="124">
        <v>1390.7333333333336</v>
      </c>
      <c r="I286" s="124">
        <v>1417.8166666666671</v>
      </c>
      <c r="J286" s="124">
        <v>1435.6333333333337</v>
      </c>
      <c r="K286" s="123">
        <v>1400</v>
      </c>
      <c r="L286" s="123">
        <v>1355.1</v>
      </c>
      <c r="M286" s="123">
        <v>30.60688</v>
      </c>
    </row>
    <row r="287" spans="1:13">
      <c r="A287" s="65">
        <v>277</v>
      </c>
      <c r="B287" s="123" t="s">
        <v>2224</v>
      </c>
      <c r="C287" s="126">
        <v>1260.55</v>
      </c>
      <c r="D287" s="124">
        <v>1240.1833333333334</v>
      </c>
      <c r="E287" s="124">
        <v>1180.3666666666668</v>
      </c>
      <c r="F287" s="124">
        <v>1100.1833333333334</v>
      </c>
      <c r="G287" s="124">
        <v>1040.3666666666668</v>
      </c>
      <c r="H287" s="124">
        <v>1320.3666666666668</v>
      </c>
      <c r="I287" s="124">
        <v>1380.1833333333334</v>
      </c>
      <c r="J287" s="124">
        <v>1460.3666666666668</v>
      </c>
      <c r="K287" s="123">
        <v>1300</v>
      </c>
      <c r="L287" s="123">
        <v>1160</v>
      </c>
      <c r="M287" s="123">
        <v>1.4460200000000001</v>
      </c>
    </row>
    <row r="288" spans="1:13">
      <c r="A288" s="65">
        <v>278</v>
      </c>
      <c r="B288" s="123" t="s">
        <v>2285</v>
      </c>
      <c r="C288" s="126">
        <v>1298.25</v>
      </c>
      <c r="D288" s="124">
        <v>1280.1666666666667</v>
      </c>
      <c r="E288" s="124">
        <v>1221.3333333333335</v>
      </c>
      <c r="F288" s="124">
        <v>1144.4166666666667</v>
      </c>
      <c r="G288" s="124">
        <v>1085.5833333333335</v>
      </c>
      <c r="H288" s="124">
        <v>1357.0833333333335</v>
      </c>
      <c r="I288" s="124">
        <v>1415.916666666667</v>
      </c>
      <c r="J288" s="124">
        <v>1492.8333333333335</v>
      </c>
      <c r="K288" s="123">
        <v>1339</v>
      </c>
      <c r="L288" s="123">
        <v>1203.25</v>
      </c>
      <c r="M288" s="123">
        <v>1.5061800000000001</v>
      </c>
    </row>
    <row r="289" spans="1:13">
      <c r="A289" s="65">
        <v>279</v>
      </c>
      <c r="B289" s="123" t="s">
        <v>112</v>
      </c>
      <c r="C289" s="126">
        <v>849.1</v>
      </c>
      <c r="D289" s="124">
        <v>846.86666666666667</v>
      </c>
      <c r="E289" s="124">
        <v>836.23333333333335</v>
      </c>
      <c r="F289" s="124">
        <v>823.36666666666667</v>
      </c>
      <c r="G289" s="124">
        <v>812.73333333333335</v>
      </c>
      <c r="H289" s="124">
        <v>859.73333333333335</v>
      </c>
      <c r="I289" s="124">
        <v>870.36666666666679</v>
      </c>
      <c r="J289" s="124">
        <v>883.23333333333335</v>
      </c>
      <c r="K289" s="123">
        <v>857.5</v>
      </c>
      <c r="L289" s="123">
        <v>834</v>
      </c>
      <c r="M289" s="123">
        <v>14.070309999999999</v>
      </c>
    </row>
    <row r="290" spans="1:13">
      <c r="A290" s="65">
        <v>280</v>
      </c>
      <c r="B290" s="123" t="s">
        <v>113</v>
      </c>
      <c r="C290" s="126">
        <v>760.5</v>
      </c>
      <c r="D290" s="124">
        <v>758.41666666666663</v>
      </c>
      <c r="E290" s="124">
        <v>747.08333333333326</v>
      </c>
      <c r="F290" s="124">
        <v>733.66666666666663</v>
      </c>
      <c r="G290" s="124">
        <v>722.33333333333326</v>
      </c>
      <c r="H290" s="124">
        <v>771.83333333333326</v>
      </c>
      <c r="I290" s="124">
        <v>783.16666666666652</v>
      </c>
      <c r="J290" s="124">
        <v>796.58333333333326</v>
      </c>
      <c r="K290" s="123">
        <v>769.75</v>
      </c>
      <c r="L290" s="123">
        <v>745</v>
      </c>
      <c r="M290" s="123">
        <v>20.183319999999998</v>
      </c>
    </row>
    <row r="291" spans="1:13">
      <c r="A291" s="65">
        <v>281</v>
      </c>
      <c r="B291" s="123" t="s">
        <v>114</v>
      </c>
      <c r="C291" s="126">
        <v>438.45</v>
      </c>
      <c r="D291" s="124">
        <v>434.06666666666666</v>
      </c>
      <c r="E291" s="124">
        <v>424.38333333333333</v>
      </c>
      <c r="F291" s="124">
        <v>410.31666666666666</v>
      </c>
      <c r="G291" s="124">
        <v>400.63333333333333</v>
      </c>
      <c r="H291" s="124">
        <v>448.13333333333333</v>
      </c>
      <c r="I291" s="124">
        <v>457.81666666666661</v>
      </c>
      <c r="J291" s="124">
        <v>471.88333333333333</v>
      </c>
      <c r="K291" s="123">
        <v>443.75</v>
      </c>
      <c r="L291" s="123">
        <v>420</v>
      </c>
      <c r="M291" s="123">
        <v>21.131430000000002</v>
      </c>
    </row>
    <row r="292" spans="1:13">
      <c r="A292" s="65">
        <v>282</v>
      </c>
      <c r="B292" s="123" t="s">
        <v>1316</v>
      </c>
      <c r="C292" s="126">
        <v>155.9</v>
      </c>
      <c r="D292" s="124">
        <v>150.41666666666666</v>
      </c>
      <c r="E292" s="124">
        <v>141.43333333333331</v>
      </c>
      <c r="F292" s="124">
        <v>126.96666666666664</v>
      </c>
      <c r="G292" s="124">
        <v>117.98333333333329</v>
      </c>
      <c r="H292" s="124">
        <v>164.88333333333333</v>
      </c>
      <c r="I292" s="124">
        <v>173.86666666666667</v>
      </c>
      <c r="J292" s="124">
        <v>188.33333333333334</v>
      </c>
      <c r="K292" s="123">
        <v>159.4</v>
      </c>
      <c r="L292" s="123">
        <v>135.94999999999999</v>
      </c>
      <c r="M292" s="123">
        <v>1.7644200000000001</v>
      </c>
    </row>
    <row r="293" spans="1:13">
      <c r="A293" s="65">
        <v>283</v>
      </c>
      <c r="B293" s="123" t="s">
        <v>1320</v>
      </c>
      <c r="C293" s="126">
        <v>210.5</v>
      </c>
      <c r="D293" s="124">
        <v>208.63333333333333</v>
      </c>
      <c r="E293" s="124">
        <v>205.86666666666665</v>
      </c>
      <c r="F293" s="124">
        <v>201.23333333333332</v>
      </c>
      <c r="G293" s="124">
        <v>198.46666666666664</v>
      </c>
      <c r="H293" s="124">
        <v>213.26666666666665</v>
      </c>
      <c r="I293" s="124">
        <v>216.0333333333333</v>
      </c>
      <c r="J293" s="124">
        <v>220.66666666666666</v>
      </c>
      <c r="K293" s="123">
        <v>211.4</v>
      </c>
      <c r="L293" s="123">
        <v>204</v>
      </c>
      <c r="M293" s="123">
        <v>7.3768599999999998</v>
      </c>
    </row>
    <row r="294" spans="1:13">
      <c r="A294" s="65">
        <v>284</v>
      </c>
      <c r="B294" s="123" t="s">
        <v>1336</v>
      </c>
      <c r="C294" s="126">
        <v>105.4</v>
      </c>
      <c r="D294" s="124">
        <v>104.11666666666667</v>
      </c>
      <c r="E294" s="124">
        <v>101.58333333333334</v>
      </c>
      <c r="F294" s="124">
        <v>97.766666666666666</v>
      </c>
      <c r="G294" s="124">
        <v>95.233333333333334</v>
      </c>
      <c r="H294" s="124">
        <v>107.93333333333335</v>
      </c>
      <c r="I294" s="124">
        <v>110.46666666666668</v>
      </c>
      <c r="J294" s="124">
        <v>114.28333333333336</v>
      </c>
      <c r="K294" s="123">
        <v>106.65</v>
      </c>
      <c r="L294" s="123">
        <v>100.3</v>
      </c>
      <c r="M294" s="123">
        <v>54.893509999999999</v>
      </c>
    </row>
    <row r="295" spans="1:13">
      <c r="A295" s="65">
        <v>285</v>
      </c>
      <c r="B295" s="123" t="s">
        <v>1348</v>
      </c>
      <c r="C295" s="126">
        <v>381.95</v>
      </c>
      <c r="D295" s="124">
        <v>375.7833333333333</v>
      </c>
      <c r="E295" s="124">
        <v>366.56666666666661</v>
      </c>
      <c r="F295" s="124">
        <v>351.18333333333328</v>
      </c>
      <c r="G295" s="124">
        <v>341.96666666666658</v>
      </c>
      <c r="H295" s="124">
        <v>391.16666666666663</v>
      </c>
      <c r="I295" s="124">
        <v>400.38333333333333</v>
      </c>
      <c r="J295" s="124">
        <v>415.76666666666665</v>
      </c>
      <c r="K295" s="123">
        <v>385</v>
      </c>
      <c r="L295" s="123">
        <v>360.4</v>
      </c>
      <c r="M295" s="123">
        <v>1.6148899999999999</v>
      </c>
    </row>
    <row r="296" spans="1:13">
      <c r="A296" s="65">
        <v>286</v>
      </c>
      <c r="B296" s="123" t="s">
        <v>242</v>
      </c>
      <c r="C296" s="126">
        <v>295.39999999999998</v>
      </c>
      <c r="D296" s="124">
        <v>298.16666666666669</v>
      </c>
      <c r="E296" s="124">
        <v>291.78333333333336</v>
      </c>
      <c r="F296" s="124">
        <v>288.16666666666669</v>
      </c>
      <c r="G296" s="124">
        <v>281.78333333333336</v>
      </c>
      <c r="H296" s="124">
        <v>301.78333333333336</v>
      </c>
      <c r="I296" s="124">
        <v>308.16666666666669</v>
      </c>
      <c r="J296" s="124">
        <v>311.78333333333336</v>
      </c>
      <c r="K296" s="123">
        <v>304.55</v>
      </c>
      <c r="L296" s="123">
        <v>294.55</v>
      </c>
      <c r="M296" s="123">
        <v>12.837400000000001</v>
      </c>
    </row>
    <row r="297" spans="1:13">
      <c r="A297" s="65">
        <v>287</v>
      </c>
      <c r="B297" s="123" t="s">
        <v>1355</v>
      </c>
      <c r="C297" s="126">
        <v>38.200000000000003</v>
      </c>
      <c r="D297" s="124">
        <v>37.9</v>
      </c>
      <c r="E297" s="124">
        <v>37.049999999999997</v>
      </c>
      <c r="F297" s="124">
        <v>35.9</v>
      </c>
      <c r="G297" s="124">
        <v>35.049999999999997</v>
      </c>
      <c r="H297" s="124">
        <v>39.049999999999997</v>
      </c>
      <c r="I297" s="124">
        <v>39.900000000000006</v>
      </c>
      <c r="J297" s="124">
        <v>41.05</v>
      </c>
      <c r="K297" s="123">
        <v>38.75</v>
      </c>
      <c r="L297" s="123">
        <v>36.75</v>
      </c>
      <c r="M297" s="123">
        <v>38.963949999999997</v>
      </c>
    </row>
    <row r="298" spans="1:13">
      <c r="A298" s="65">
        <v>288</v>
      </c>
      <c r="B298" s="123" t="s">
        <v>115</v>
      </c>
      <c r="C298" s="126">
        <v>9080.6</v>
      </c>
      <c r="D298" s="124">
        <v>8962.8666666666668</v>
      </c>
      <c r="E298" s="124">
        <v>8805.7333333333336</v>
      </c>
      <c r="F298" s="124">
        <v>8530.8666666666668</v>
      </c>
      <c r="G298" s="124">
        <v>8373.7333333333336</v>
      </c>
      <c r="H298" s="124">
        <v>9237.7333333333336</v>
      </c>
      <c r="I298" s="124">
        <v>9394.8666666666686</v>
      </c>
      <c r="J298" s="124">
        <v>9669.7333333333336</v>
      </c>
      <c r="K298" s="123">
        <v>9120</v>
      </c>
      <c r="L298" s="123">
        <v>8688</v>
      </c>
      <c r="M298" s="123">
        <v>6.5106200000000003</v>
      </c>
    </row>
    <row r="299" spans="1:13">
      <c r="A299" s="65">
        <v>289</v>
      </c>
      <c r="B299" s="123" t="s">
        <v>2228</v>
      </c>
      <c r="C299" s="126">
        <v>113.9</v>
      </c>
      <c r="D299" s="124">
        <v>113.38333333333333</v>
      </c>
      <c r="E299" s="124">
        <v>111.71666666666665</v>
      </c>
      <c r="F299" s="124">
        <v>109.53333333333333</v>
      </c>
      <c r="G299" s="124">
        <v>107.86666666666666</v>
      </c>
      <c r="H299" s="124">
        <v>115.56666666666665</v>
      </c>
      <c r="I299" s="124">
        <v>117.23333333333333</v>
      </c>
      <c r="J299" s="124">
        <v>119.41666666666664</v>
      </c>
      <c r="K299" s="123">
        <v>115.05</v>
      </c>
      <c r="L299" s="123">
        <v>111.2</v>
      </c>
      <c r="M299" s="123">
        <v>2.3933399999999998</v>
      </c>
    </row>
    <row r="300" spans="1:13">
      <c r="A300" s="65">
        <v>290</v>
      </c>
      <c r="B300" s="123" t="s">
        <v>357</v>
      </c>
      <c r="C300" s="126">
        <v>3189.7</v>
      </c>
      <c r="D300" s="124">
        <v>3159.25</v>
      </c>
      <c r="E300" s="124">
        <v>3090.5</v>
      </c>
      <c r="F300" s="124">
        <v>2991.3</v>
      </c>
      <c r="G300" s="124">
        <v>2922.55</v>
      </c>
      <c r="H300" s="124">
        <v>3258.45</v>
      </c>
      <c r="I300" s="124">
        <v>3327.2</v>
      </c>
      <c r="J300" s="124">
        <v>3426.3999999999996</v>
      </c>
      <c r="K300" s="123">
        <v>3228</v>
      </c>
      <c r="L300" s="123">
        <v>3060.05</v>
      </c>
      <c r="M300" s="123">
        <v>4.1633800000000001</v>
      </c>
    </row>
    <row r="301" spans="1:13">
      <c r="A301" s="65">
        <v>291</v>
      </c>
      <c r="B301" s="123" t="s">
        <v>116</v>
      </c>
      <c r="C301" s="126">
        <v>169.65</v>
      </c>
      <c r="D301" s="124">
        <v>167.38333333333333</v>
      </c>
      <c r="E301" s="124">
        <v>163.76666666666665</v>
      </c>
      <c r="F301" s="124">
        <v>157.88333333333333</v>
      </c>
      <c r="G301" s="124">
        <v>154.26666666666665</v>
      </c>
      <c r="H301" s="124">
        <v>173.26666666666665</v>
      </c>
      <c r="I301" s="124">
        <v>176.88333333333333</v>
      </c>
      <c r="J301" s="124">
        <v>182.76666666666665</v>
      </c>
      <c r="K301" s="123">
        <v>171</v>
      </c>
      <c r="L301" s="123">
        <v>161.5</v>
      </c>
      <c r="M301" s="123">
        <v>2.4710800000000002</v>
      </c>
    </row>
    <row r="302" spans="1:13">
      <c r="A302" s="65">
        <v>292</v>
      </c>
      <c r="B302" s="123" t="s">
        <v>1379</v>
      </c>
      <c r="C302" s="126">
        <v>1397.65</v>
      </c>
      <c r="D302" s="124">
        <v>1394.8833333333332</v>
      </c>
      <c r="E302" s="124">
        <v>1364.7666666666664</v>
      </c>
      <c r="F302" s="124">
        <v>1331.8833333333332</v>
      </c>
      <c r="G302" s="124">
        <v>1301.7666666666664</v>
      </c>
      <c r="H302" s="124">
        <v>1427.7666666666664</v>
      </c>
      <c r="I302" s="124">
        <v>1457.8833333333332</v>
      </c>
      <c r="J302" s="124">
        <v>1490.7666666666664</v>
      </c>
      <c r="K302" s="123">
        <v>1425</v>
      </c>
      <c r="L302" s="123">
        <v>1362</v>
      </c>
      <c r="M302" s="123">
        <v>0.22783999999999999</v>
      </c>
    </row>
    <row r="303" spans="1:13">
      <c r="A303" s="65">
        <v>293</v>
      </c>
      <c r="B303" s="123" t="s">
        <v>2200</v>
      </c>
      <c r="C303" s="126">
        <v>969.45</v>
      </c>
      <c r="D303" s="124">
        <v>958.55000000000007</v>
      </c>
      <c r="E303" s="124">
        <v>933.05000000000018</v>
      </c>
      <c r="F303" s="124">
        <v>896.65000000000009</v>
      </c>
      <c r="G303" s="124">
        <v>871.1500000000002</v>
      </c>
      <c r="H303" s="124">
        <v>994.95000000000016</v>
      </c>
      <c r="I303" s="124">
        <v>1020.4499999999999</v>
      </c>
      <c r="J303" s="124">
        <v>1056.8500000000001</v>
      </c>
      <c r="K303" s="123">
        <v>984.05</v>
      </c>
      <c r="L303" s="123">
        <v>922.15</v>
      </c>
      <c r="M303" s="123">
        <v>2.1345999999999998</v>
      </c>
    </row>
    <row r="304" spans="1:13">
      <c r="A304" s="65">
        <v>294</v>
      </c>
      <c r="B304" s="123" t="s">
        <v>1382</v>
      </c>
      <c r="C304" s="126">
        <v>316.8</v>
      </c>
      <c r="D304" s="124">
        <v>319.38333333333338</v>
      </c>
      <c r="E304" s="124">
        <v>312.41666666666674</v>
      </c>
      <c r="F304" s="124">
        <v>308.03333333333336</v>
      </c>
      <c r="G304" s="124">
        <v>301.06666666666672</v>
      </c>
      <c r="H304" s="124">
        <v>323.76666666666677</v>
      </c>
      <c r="I304" s="124">
        <v>330.73333333333335</v>
      </c>
      <c r="J304" s="124">
        <v>335.11666666666679</v>
      </c>
      <c r="K304" s="123">
        <v>326.35000000000002</v>
      </c>
      <c r="L304" s="123">
        <v>315</v>
      </c>
      <c r="M304" s="123">
        <v>0.60768</v>
      </c>
    </row>
    <row r="305" spans="1:13">
      <c r="A305" s="65">
        <v>295</v>
      </c>
      <c r="B305" s="123" t="s">
        <v>1384</v>
      </c>
      <c r="C305" s="126">
        <v>186.7</v>
      </c>
      <c r="D305" s="124">
        <v>185.13333333333333</v>
      </c>
      <c r="E305" s="124">
        <v>179.66666666666666</v>
      </c>
      <c r="F305" s="124">
        <v>172.63333333333333</v>
      </c>
      <c r="G305" s="124">
        <v>167.16666666666666</v>
      </c>
      <c r="H305" s="124">
        <v>192.16666666666666</v>
      </c>
      <c r="I305" s="124">
        <v>197.63333333333335</v>
      </c>
      <c r="J305" s="124">
        <v>204.66666666666666</v>
      </c>
      <c r="K305" s="123">
        <v>190.6</v>
      </c>
      <c r="L305" s="123">
        <v>178.1</v>
      </c>
      <c r="M305" s="123">
        <v>3.9600300000000002</v>
      </c>
    </row>
    <row r="306" spans="1:13">
      <c r="A306" s="65">
        <v>296</v>
      </c>
      <c r="B306" s="123" t="s">
        <v>1386</v>
      </c>
      <c r="C306" s="126">
        <v>1150.4000000000001</v>
      </c>
      <c r="D306" s="124">
        <v>1157.7833333333335</v>
      </c>
      <c r="E306" s="124">
        <v>1115.616666666667</v>
      </c>
      <c r="F306" s="124">
        <v>1080.8333333333335</v>
      </c>
      <c r="G306" s="124">
        <v>1038.666666666667</v>
      </c>
      <c r="H306" s="124">
        <v>1192.5666666666671</v>
      </c>
      <c r="I306" s="124">
        <v>1234.7333333333336</v>
      </c>
      <c r="J306" s="124">
        <v>1269.5166666666671</v>
      </c>
      <c r="K306" s="123">
        <v>1199.95</v>
      </c>
      <c r="L306" s="123">
        <v>1123</v>
      </c>
      <c r="M306" s="123">
        <v>1.7996799999999999</v>
      </c>
    </row>
    <row r="307" spans="1:13">
      <c r="A307" s="65">
        <v>297</v>
      </c>
      <c r="B307" s="123" t="s">
        <v>117</v>
      </c>
      <c r="C307" s="126">
        <v>705</v>
      </c>
      <c r="D307" s="124">
        <v>705.44999999999993</v>
      </c>
      <c r="E307" s="124">
        <v>682.94999999999982</v>
      </c>
      <c r="F307" s="124">
        <v>660.89999999999986</v>
      </c>
      <c r="G307" s="124">
        <v>638.39999999999975</v>
      </c>
      <c r="H307" s="124">
        <v>727.49999999999989</v>
      </c>
      <c r="I307" s="124">
        <v>750.00000000000011</v>
      </c>
      <c r="J307" s="124">
        <v>772.05</v>
      </c>
      <c r="K307" s="123">
        <v>727.95</v>
      </c>
      <c r="L307" s="123">
        <v>683.4</v>
      </c>
      <c r="M307" s="123">
        <v>17.09873</v>
      </c>
    </row>
    <row r="308" spans="1:13">
      <c r="A308" s="65">
        <v>298</v>
      </c>
      <c r="B308" s="123" t="s">
        <v>1394</v>
      </c>
      <c r="C308" s="126">
        <v>54.6</v>
      </c>
      <c r="D308" s="124">
        <v>54.316666666666663</v>
      </c>
      <c r="E308" s="124">
        <v>52.833333333333329</v>
      </c>
      <c r="F308" s="124">
        <v>51.066666666666663</v>
      </c>
      <c r="G308" s="124">
        <v>49.583333333333329</v>
      </c>
      <c r="H308" s="124">
        <v>56.083333333333329</v>
      </c>
      <c r="I308" s="124">
        <v>57.566666666666663</v>
      </c>
      <c r="J308" s="124">
        <v>59.333333333333329</v>
      </c>
      <c r="K308" s="123">
        <v>55.8</v>
      </c>
      <c r="L308" s="123">
        <v>52.55</v>
      </c>
      <c r="M308" s="123">
        <v>17.458680000000001</v>
      </c>
    </row>
    <row r="309" spans="1:13">
      <c r="A309" s="65">
        <v>299</v>
      </c>
      <c r="B309" s="123" t="s">
        <v>1398</v>
      </c>
      <c r="C309" s="126">
        <v>230.45</v>
      </c>
      <c r="D309" s="124">
        <v>228.6</v>
      </c>
      <c r="E309" s="124">
        <v>225.85</v>
      </c>
      <c r="F309" s="124">
        <v>221.25</v>
      </c>
      <c r="G309" s="124">
        <v>218.5</v>
      </c>
      <c r="H309" s="124">
        <v>233.2</v>
      </c>
      <c r="I309" s="124">
        <v>235.95</v>
      </c>
      <c r="J309" s="124">
        <v>240.54999999999998</v>
      </c>
      <c r="K309" s="123">
        <v>231.35</v>
      </c>
      <c r="L309" s="123">
        <v>224</v>
      </c>
      <c r="M309" s="123">
        <v>5.0087799999999998</v>
      </c>
    </row>
    <row r="310" spans="1:13">
      <c r="A310" s="65">
        <v>300</v>
      </c>
      <c r="B310" s="123" t="s">
        <v>1404</v>
      </c>
      <c r="C310" s="126">
        <v>2532.1</v>
      </c>
      <c r="D310" s="124">
        <v>2534.3666666666668</v>
      </c>
      <c r="E310" s="124">
        <v>2478.7333333333336</v>
      </c>
      <c r="F310" s="124">
        <v>2425.3666666666668</v>
      </c>
      <c r="G310" s="124">
        <v>2369.7333333333336</v>
      </c>
      <c r="H310" s="124">
        <v>2587.7333333333336</v>
      </c>
      <c r="I310" s="124">
        <v>2643.3666666666668</v>
      </c>
      <c r="J310" s="124">
        <v>2696.7333333333336</v>
      </c>
      <c r="K310" s="123">
        <v>2590</v>
      </c>
      <c r="L310" s="123">
        <v>2481</v>
      </c>
      <c r="M310" s="123">
        <v>5.398E-2</v>
      </c>
    </row>
    <row r="311" spans="1:13">
      <c r="A311" s="65">
        <v>301</v>
      </c>
      <c r="B311" s="123" t="s">
        <v>118</v>
      </c>
      <c r="C311" s="126">
        <v>354.6</v>
      </c>
      <c r="D311" s="124">
        <v>351.06666666666666</v>
      </c>
      <c r="E311" s="124">
        <v>343.5333333333333</v>
      </c>
      <c r="F311" s="124">
        <v>332.46666666666664</v>
      </c>
      <c r="G311" s="124">
        <v>324.93333333333328</v>
      </c>
      <c r="H311" s="124">
        <v>362.13333333333333</v>
      </c>
      <c r="I311" s="124">
        <v>369.66666666666674</v>
      </c>
      <c r="J311" s="124">
        <v>380.73333333333335</v>
      </c>
      <c r="K311" s="123">
        <v>358.6</v>
      </c>
      <c r="L311" s="123">
        <v>340</v>
      </c>
      <c r="M311" s="123">
        <v>31.444279999999999</v>
      </c>
    </row>
    <row r="312" spans="1:13">
      <c r="A312" s="65">
        <v>302</v>
      </c>
      <c r="B312" s="123" t="s">
        <v>1413</v>
      </c>
      <c r="C312" s="126">
        <v>1168.25</v>
      </c>
      <c r="D312" s="124">
        <v>1181.0833333333333</v>
      </c>
      <c r="E312" s="124">
        <v>1142.1666666666665</v>
      </c>
      <c r="F312" s="124">
        <v>1116.0833333333333</v>
      </c>
      <c r="G312" s="124">
        <v>1077.1666666666665</v>
      </c>
      <c r="H312" s="124">
        <v>1207.1666666666665</v>
      </c>
      <c r="I312" s="124">
        <v>1246.083333333333</v>
      </c>
      <c r="J312" s="124">
        <v>1272.1666666666665</v>
      </c>
      <c r="K312" s="123">
        <v>1220</v>
      </c>
      <c r="L312" s="123">
        <v>1155</v>
      </c>
      <c r="M312" s="123">
        <v>1.2032499999999999</v>
      </c>
    </row>
    <row r="313" spans="1:13">
      <c r="A313" s="65">
        <v>303</v>
      </c>
      <c r="B313" s="123" t="s">
        <v>206</v>
      </c>
      <c r="C313" s="126">
        <v>856.3</v>
      </c>
      <c r="D313" s="124">
        <v>852.4</v>
      </c>
      <c r="E313" s="124">
        <v>832.9</v>
      </c>
      <c r="F313" s="124">
        <v>809.5</v>
      </c>
      <c r="G313" s="124">
        <v>790</v>
      </c>
      <c r="H313" s="124">
        <v>875.8</v>
      </c>
      <c r="I313" s="124">
        <v>895.3</v>
      </c>
      <c r="J313" s="124">
        <v>918.69999999999993</v>
      </c>
      <c r="K313" s="123">
        <v>871.9</v>
      </c>
      <c r="L313" s="123">
        <v>829</v>
      </c>
      <c r="M313" s="123">
        <v>1.79437</v>
      </c>
    </row>
    <row r="314" spans="1:13">
      <c r="A314" s="65">
        <v>304</v>
      </c>
      <c r="B314" s="123" t="s">
        <v>119</v>
      </c>
      <c r="C314" s="126">
        <v>68615.100000000006</v>
      </c>
      <c r="D314" s="124">
        <v>68541.2</v>
      </c>
      <c r="E314" s="124">
        <v>67732.399999999994</v>
      </c>
      <c r="F314" s="124">
        <v>66849.7</v>
      </c>
      <c r="G314" s="124">
        <v>66040.899999999994</v>
      </c>
      <c r="H314" s="124">
        <v>69423.899999999994</v>
      </c>
      <c r="I314" s="124">
        <v>70232.700000000012</v>
      </c>
      <c r="J314" s="124">
        <v>71115.399999999994</v>
      </c>
      <c r="K314" s="123">
        <v>69350</v>
      </c>
      <c r="L314" s="123">
        <v>67658.5</v>
      </c>
      <c r="M314" s="123">
        <v>0.12193</v>
      </c>
    </row>
    <row r="315" spans="1:13">
      <c r="A315" s="65">
        <v>305</v>
      </c>
      <c r="B315" s="123" t="s">
        <v>1419</v>
      </c>
      <c r="C315" s="126">
        <v>117.95</v>
      </c>
      <c r="D315" s="124">
        <v>115.23333333333333</v>
      </c>
      <c r="E315" s="124">
        <v>111.46666666666667</v>
      </c>
      <c r="F315" s="124">
        <v>104.98333333333333</v>
      </c>
      <c r="G315" s="124">
        <v>101.21666666666667</v>
      </c>
      <c r="H315" s="124">
        <v>121.71666666666667</v>
      </c>
      <c r="I315" s="124">
        <v>125.48333333333335</v>
      </c>
      <c r="J315" s="124">
        <v>131.96666666666667</v>
      </c>
      <c r="K315" s="123">
        <v>119</v>
      </c>
      <c r="L315" s="123">
        <v>108.75</v>
      </c>
      <c r="M315" s="123">
        <v>33.153100000000002</v>
      </c>
    </row>
    <row r="316" spans="1:13">
      <c r="A316" s="65">
        <v>306</v>
      </c>
      <c r="B316" s="123" t="s">
        <v>1421</v>
      </c>
      <c r="C316" s="126">
        <v>20.95</v>
      </c>
      <c r="D316" s="124">
        <v>20.883333333333333</v>
      </c>
      <c r="E316" s="124">
        <v>20.066666666666666</v>
      </c>
      <c r="F316" s="124">
        <v>19.183333333333334</v>
      </c>
      <c r="G316" s="124">
        <v>18.366666666666667</v>
      </c>
      <c r="H316" s="124">
        <v>21.766666666666666</v>
      </c>
      <c r="I316" s="124">
        <v>22.583333333333329</v>
      </c>
      <c r="J316" s="124">
        <v>23.466666666666665</v>
      </c>
      <c r="K316" s="123">
        <v>21.7</v>
      </c>
      <c r="L316" s="123">
        <v>20</v>
      </c>
      <c r="M316" s="123">
        <v>25.833760000000002</v>
      </c>
    </row>
    <row r="317" spans="1:13">
      <c r="A317" s="65">
        <v>307</v>
      </c>
      <c r="B317" s="123" t="s">
        <v>1435</v>
      </c>
      <c r="C317" s="126">
        <v>396.05</v>
      </c>
      <c r="D317" s="124">
        <v>395.56666666666666</v>
      </c>
      <c r="E317" s="124">
        <v>388.18333333333334</v>
      </c>
      <c r="F317" s="124">
        <v>380.31666666666666</v>
      </c>
      <c r="G317" s="124">
        <v>372.93333333333334</v>
      </c>
      <c r="H317" s="124">
        <v>403.43333333333334</v>
      </c>
      <c r="I317" s="124">
        <v>410.81666666666666</v>
      </c>
      <c r="J317" s="124">
        <v>418.68333333333334</v>
      </c>
      <c r="K317" s="123">
        <v>402.95</v>
      </c>
      <c r="L317" s="123">
        <v>387.7</v>
      </c>
      <c r="M317" s="123">
        <v>10.686920000000001</v>
      </c>
    </row>
    <row r="318" spans="1:13">
      <c r="A318" s="65">
        <v>308</v>
      </c>
      <c r="B318" s="123" t="s">
        <v>386</v>
      </c>
      <c r="C318" s="126">
        <v>909.2</v>
      </c>
      <c r="D318" s="124">
        <v>913.01666666666677</v>
      </c>
      <c r="E318" s="124">
        <v>891.53333333333353</v>
      </c>
      <c r="F318" s="124">
        <v>873.86666666666679</v>
      </c>
      <c r="G318" s="124">
        <v>852.38333333333355</v>
      </c>
      <c r="H318" s="124">
        <v>930.68333333333351</v>
      </c>
      <c r="I318" s="124">
        <v>952.16666666666686</v>
      </c>
      <c r="J318" s="124">
        <v>969.83333333333348</v>
      </c>
      <c r="K318" s="123">
        <v>934.5</v>
      </c>
      <c r="L318" s="123">
        <v>895.35</v>
      </c>
      <c r="M318" s="123">
        <v>3.5455100000000002</v>
      </c>
    </row>
    <row r="319" spans="1:13">
      <c r="A319" s="65">
        <v>309</v>
      </c>
      <c r="B319" s="123" t="s">
        <v>1452</v>
      </c>
      <c r="C319" s="126">
        <v>72.900000000000006</v>
      </c>
      <c r="D319" s="124">
        <v>70.966666666666669</v>
      </c>
      <c r="E319" s="124">
        <v>68.433333333333337</v>
      </c>
      <c r="F319" s="124">
        <v>63.966666666666669</v>
      </c>
      <c r="G319" s="124">
        <v>61.433333333333337</v>
      </c>
      <c r="H319" s="124">
        <v>75.433333333333337</v>
      </c>
      <c r="I319" s="124">
        <v>77.966666666666669</v>
      </c>
      <c r="J319" s="124">
        <v>82.433333333333337</v>
      </c>
      <c r="K319" s="123">
        <v>73.5</v>
      </c>
      <c r="L319" s="123">
        <v>66.5</v>
      </c>
      <c r="M319" s="123">
        <v>101.19646</v>
      </c>
    </row>
    <row r="320" spans="1:13">
      <c r="A320" s="65">
        <v>310</v>
      </c>
      <c r="B320" s="123" t="s">
        <v>1454</v>
      </c>
      <c r="C320" s="126">
        <v>1285.5</v>
      </c>
      <c r="D320" s="124">
        <v>1290.7</v>
      </c>
      <c r="E320" s="124">
        <v>1261.2</v>
      </c>
      <c r="F320" s="124">
        <v>1236.9000000000001</v>
      </c>
      <c r="G320" s="124">
        <v>1207.4000000000001</v>
      </c>
      <c r="H320" s="124">
        <v>1315</v>
      </c>
      <c r="I320" s="124">
        <v>1344.5</v>
      </c>
      <c r="J320" s="124">
        <v>1368.8</v>
      </c>
      <c r="K320" s="123">
        <v>1320.2</v>
      </c>
      <c r="L320" s="123">
        <v>1266.4000000000001</v>
      </c>
      <c r="M320" s="123">
        <v>1.0251600000000001</v>
      </c>
    </row>
    <row r="321" spans="1:13">
      <c r="A321" s="65">
        <v>311</v>
      </c>
      <c r="B321" s="123" t="s">
        <v>1456</v>
      </c>
      <c r="C321" s="126">
        <v>790.55</v>
      </c>
      <c r="D321" s="124">
        <v>775.38333333333321</v>
      </c>
      <c r="E321" s="124">
        <v>757.71666666666647</v>
      </c>
      <c r="F321" s="124">
        <v>724.88333333333321</v>
      </c>
      <c r="G321" s="124">
        <v>707.21666666666647</v>
      </c>
      <c r="H321" s="124">
        <v>808.21666666666647</v>
      </c>
      <c r="I321" s="124">
        <v>825.88333333333321</v>
      </c>
      <c r="J321" s="124">
        <v>858.71666666666647</v>
      </c>
      <c r="K321" s="123">
        <v>793.05</v>
      </c>
      <c r="L321" s="123">
        <v>742.55</v>
      </c>
      <c r="M321" s="123">
        <v>0.52456999999999998</v>
      </c>
    </row>
    <row r="322" spans="1:13">
      <c r="A322" s="65">
        <v>312</v>
      </c>
      <c r="B322" s="123" t="s">
        <v>1457</v>
      </c>
      <c r="C322" s="126">
        <v>173.65</v>
      </c>
      <c r="D322" s="124">
        <v>171.54999999999998</v>
      </c>
      <c r="E322" s="124">
        <v>167.09999999999997</v>
      </c>
      <c r="F322" s="124">
        <v>160.54999999999998</v>
      </c>
      <c r="G322" s="124">
        <v>156.09999999999997</v>
      </c>
      <c r="H322" s="124">
        <v>178.09999999999997</v>
      </c>
      <c r="I322" s="124">
        <v>182.54999999999995</v>
      </c>
      <c r="J322" s="124">
        <v>189.09999999999997</v>
      </c>
      <c r="K322" s="123">
        <v>176</v>
      </c>
      <c r="L322" s="123">
        <v>165</v>
      </c>
      <c r="M322" s="123">
        <v>2.38856</v>
      </c>
    </row>
    <row r="323" spans="1:13">
      <c r="A323" s="65">
        <v>313</v>
      </c>
      <c r="B323" s="123" t="s">
        <v>1459</v>
      </c>
      <c r="C323" s="126">
        <v>140.80000000000001</v>
      </c>
      <c r="D323" s="124">
        <v>140.13333333333335</v>
      </c>
      <c r="E323" s="124">
        <v>135.8666666666667</v>
      </c>
      <c r="F323" s="124">
        <v>130.93333333333334</v>
      </c>
      <c r="G323" s="124">
        <v>126.66666666666669</v>
      </c>
      <c r="H323" s="124">
        <v>145.06666666666672</v>
      </c>
      <c r="I323" s="124">
        <v>149.33333333333337</v>
      </c>
      <c r="J323" s="124">
        <v>154.26666666666674</v>
      </c>
      <c r="K323" s="123">
        <v>144.4</v>
      </c>
      <c r="L323" s="123">
        <v>135.19999999999999</v>
      </c>
      <c r="M323" s="123">
        <v>1.1749099999999999</v>
      </c>
    </row>
    <row r="324" spans="1:13">
      <c r="A324" s="65">
        <v>314</v>
      </c>
      <c r="B324" s="123" t="s">
        <v>379</v>
      </c>
      <c r="C324" s="126">
        <v>205.9</v>
      </c>
      <c r="D324" s="124">
        <v>207.46666666666667</v>
      </c>
      <c r="E324" s="124">
        <v>199.18333333333334</v>
      </c>
      <c r="F324" s="124">
        <v>192.46666666666667</v>
      </c>
      <c r="G324" s="124">
        <v>184.18333333333334</v>
      </c>
      <c r="H324" s="124">
        <v>214.18333333333334</v>
      </c>
      <c r="I324" s="124">
        <v>222.4666666666667</v>
      </c>
      <c r="J324" s="124">
        <v>229.18333333333334</v>
      </c>
      <c r="K324" s="123">
        <v>215.75</v>
      </c>
      <c r="L324" s="123">
        <v>200.75</v>
      </c>
      <c r="M324" s="123">
        <v>47.657580000000003</v>
      </c>
    </row>
    <row r="325" spans="1:13">
      <c r="A325" s="65">
        <v>315</v>
      </c>
      <c r="B325" s="123" t="s">
        <v>1462</v>
      </c>
      <c r="C325" s="126">
        <v>150.5</v>
      </c>
      <c r="D325" s="124">
        <v>147.75</v>
      </c>
      <c r="E325" s="124">
        <v>142.75</v>
      </c>
      <c r="F325" s="124">
        <v>135</v>
      </c>
      <c r="G325" s="124">
        <v>130</v>
      </c>
      <c r="H325" s="124">
        <v>155.5</v>
      </c>
      <c r="I325" s="124">
        <v>160.5</v>
      </c>
      <c r="J325" s="124">
        <v>168.25</v>
      </c>
      <c r="K325" s="123">
        <v>152.75</v>
      </c>
      <c r="L325" s="123">
        <v>140</v>
      </c>
      <c r="M325" s="123">
        <v>4.21753</v>
      </c>
    </row>
    <row r="326" spans="1:13">
      <c r="A326" s="65">
        <v>316</v>
      </c>
      <c r="B326" s="123" t="s">
        <v>243</v>
      </c>
      <c r="C326" s="126">
        <v>112.5</v>
      </c>
      <c r="D326" s="124">
        <v>111.83333333333333</v>
      </c>
      <c r="E326" s="124">
        <v>109.16666666666666</v>
      </c>
      <c r="F326" s="124">
        <v>105.83333333333333</v>
      </c>
      <c r="G326" s="124">
        <v>103.16666666666666</v>
      </c>
      <c r="H326" s="124">
        <v>115.16666666666666</v>
      </c>
      <c r="I326" s="124">
        <v>117.83333333333331</v>
      </c>
      <c r="J326" s="124">
        <v>121.16666666666666</v>
      </c>
      <c r="K326" s="123">
        <v>114.5</v>
      </c>
      <c r="L326" s="123">
        <v>108.5</v>
      </c>
      <c r="M326" s="123">
        <v>65.888530000000003</v>
      </c>
    </row>
    <row r="327" spans="1:13">
      <c r="A327" s="65">
        <v>317</v>
      </c>
      <c r="B327" s="123" t="s">
        <v>1475</v>
      </c>
      <c r="C327" s="126">
        <v>51.3</v>
      </c>
      <c r="D327" s="124">
        <v>50.45000000000001</v>
      </c>
      <c r="E327" s="124">
        <v>49.050000000000018</v>
      </c>
      <c r="F327" s="124">
        <v>46.800000000000011</v>
      </c>
      <c r="G327" s="124">
        <v>45.40000000000002</v>
      </c>
      <c r="H327" s="124">
        <v>52.700000000000017</v>
      </c>
      <c r="I327" s="124">
        <v>54.100000000000009</v>
      </c>
      <c r="J327" s="124">
        <v>56.350000000000016</v>
      </c>
      <c r="K327" s="123">
        <v>51.85</v>
      </c>
      <c r="L327" s="123">
        <v>48.2</v>
      </c>
      <c r="M327" s="123">
        <v>9.9042999999999992</v>
      </c>
    </row>
    <row r="328" spans="1:13">
      <c r="A328" s="65">
        <v>318</v>
      </c>
      <c r="B328" s="123" t="s">
        <v>1482</v>
      </c>
      <c r="C328" s="126">
        <v>292.8</v>
      </c>
      <c r="D328" s="124">
        <v>293.58333333333331</v>
      </c>
      <c r="E328" s="124">
        <v>286.21666666666664</v>
      </c>
      <c r="F328" s="124">
        <v>279.63333333333333</v>
      </c>
      <c r="G328" s="124">
        <v>272.26666666666665</v>
      </c>
      <c r="H328" s="124">
        <v>300.16666666666663</v>
      </c>
      <c r="I328" s="124">
        <v>307.5333333333333</v>
      </c>
      <c r="J328" s="124">
        <v>314.11666666666662</v>
      </c>
      <c r="K328" s="123">
        <v>300.95</v>
      </c>
      <c r="L328" s="123">
        <v>287</v>
      </c>
      <c r="M328" s="123">
        <v>3.7889599999999999</v>
      </c>
    </row>
    <row r="329" spans="1:13">
      <c r="A329" s="65">
        <v>319</v>
      </c>
      <c r="B329" s="123" t="s">
        <v>120</v>
      </c>
      <c r="C329" s="126">
        <v>28.05</v>
      </c>
      <c r="D329" s="124">
        <v>27.866666666666664</v>
      </c>
      <c r="E329" s="124">
        <v>27.333333333333329</v>
      </c>
      <c r="F329" s="124">
        <v>26.616666666666664</v>
      </c>
      <c r="G329" s="124">
        <v>26.083333333333329</v>
      </c>
      <c r="H329" s="124">
        <v>28.583333333333329</v>
      </c>
      <c r="I329" s="124">
        <v>29.116666666666667</v>
      </c>
      <c r="J329" s="124">
        <v>29.833333333333329</v>
      </c>
      <c r="K329" s="123">
        <v>28.4</v>
      </c>
      <c r="L329" s="123">
        <v>27.15</v>
      </c>
      <c r="M329" s="123">
        <v>81.627039999999994</v>
      </c>
    </row>
    <row r="330" spans="1:13">
      <c r="A330" s="65">
        <v>320</v>
      </c>
      <c r="B330" s="123" t="s">
        <v>1491</v>
      </c>
      <c r="C330" s="126">
        <v>826.75</v>
      </c>
      <c r="D330" s="124">
        <v>808.05000000000007</v>
      </c>
      <c r="E330" s="124">
        <v>783.05000000000018</v>
      </c>
      <c r="F330" s="124">
        <v>739.35000000000014</v>
      </c>
      <c r="G330" s="124">
        <v>714.35000000000025</v>
      </c>
      <c r="H330" s="124">
        <v>851.75000000000011</v>
      </c>
      <c r="I330" s="124">
        <v>876.74999999999989</v>
      </c>
      <c r="J330" s="124">
        <v>920.45</v>
      </c>
      <c r="K330" s="123">
        <v>833.05</v>
      </c>
      <c r="L330" s="123">
        <v>764.35</v>
      </c>
      <c r="M330" s="123">
        <v>10.65954</v>
      </c>
    </row>
    <row r="331" spans="1:13">
      <c r="A331" s="65">
        <v>321</v>
      </c>
      <c r="B331" s="123" t="s">
        <v>1495</v>
      </c>
      <c r="C331" s="126">
        <v>1670.55</v>
      </c>
      <c r="D331" s="124">
        <v>1680.3333333333333</v>
      </c>
      <c r="E331" s="124">
        <v>1650.2166666666665</v>
      </c>
      <c r="F331" s="124">
        <v>1629.8833333333332</v>
      </c>
      <c r="G331" s="124">
        <v>1599.7666666666664</v>
      </c>
      <c r="H331" s="124">
        <v>1700.6666666666665</v>
      </c>
      <c r="I331" s="124">
        <v>1730.7833333333333</v>
      </c>
      <c r="J331" s="124">
        <v>1751.1166666666666</v>
      </c>
      <c r="K331" s="123">
        <v>1710.45</v>
      </c>
      <c r="L331" s="123">
        <v>1660</v>
      </c>
      <c r="M331" s="123">
        <v>0.49947999999999998</v>
      </c>
    </row>
    <row r="332" spans="1:13">
      <c r="A332" s="65">
        <v>322</v>
      </c>
      <c r="B332" s="123" t="s">
        <v>2236</v>
      </c>
      <c r="C332" s="126">
        <v>100.25</v>
      </c>
      <c r="D332" s="124">
        <v>98.766666666666666</v>
      </c>
      <c r="E332" s="124">
        <v>96.533333333333331</v>
      </c>
      <c r="F332" s="124">
        <v>92.816666666666663</v>
      </c>
      <c r="G332" s="124">
        <v>90.583333333333329</v>
      </c>
      <c r="H332" s="124">
        <v>102.48333333333333</v>
      </c>
      <c r="I332" s="124">
        <v>104.71666666666665</v>
      </c>
      <c r="J332" s="124">
        <v>108.43333333333334</v>
      </c>
      <c r="K332" s="123">
        <v>101</v>
      </c>
      <c r="L332" s="123">
        <v>95.05</v>
      </c>
      <c r="M332" s="123">
        <v>8.5137400000000003</v>
      </c>
    </row>
    <row r="333" spans="1:13">
      <c r="A333" s="65">
        <v>323</v>
      </c>
      <c r="B333" s="123" t="s">
        <v>121</v>
      </c>
      <c r="C333" s="126">
        <v>132.85</v>
      </c>
      <c r="D333" s="124">
        <v>131.73333333333332</v>
      </c>
      <c r="E333" s="124">
        <v>129.01666666666665</v>
      </c>
      <c r="F333" s="124">
        <v>125.18333333333334</v>
      </c>
      <c r="G333" s="124">
        <v>122.46666666666667</v>
      </c>
      <c r="H333" s="124">
        <v>135.56666666666663</v>
      </c>
      <c r="I333" s="124">
        <v>138.28333333333327</v>
      </c>
      <c r="J333" s="124">
        <v>142.11666666666662</v>
      </c>
      <c r="K333" s="123">
        <v>134.44999999999999</v>
      </c>
      <c r="L333" s="123">
        <v>127.9</v>
      </c>
      <c r="M333" s="123">
        <v>58.019120000000001</v>
      </c>
    </row>
    <row r="334" spans="1:13">
      <c r="A334" s="65">
        <v>324</v>
      </c>
      <c r="B334" s="123" t="s">
        <v>122</v>
      </c>
      <c r="C334" s="126">
        <v>166.25</v>
      </c>
      <c r="D334" s="124">
        <v>165.21666666666667</v>
      </c>
      <c r="E334" s="124">
        <v>163.03333333333333</v>
      </c>
      <c r="F334" s="124">
        <v>159.81666666666666</v>
      </c>
      <c r="G334" s="124">
        <v>157.63333333333333</v>
      </c>
      <c r="H334" s="124">
        <v>168.43333333333334</v>
      </c>
      <c r="I334" s="124">
        <v>170.61666666666667</v>
      </c>
      <c r="J334" s="124">
        <v>173.83333333333334</v>
      </c>
      <c r="K334" s="123">
        <v>167.4</v>
      </c>
      <c r="L334" s="123">
        <v>162</v>
      </c>
      <c r="M334" s="123">
        <v>59.416620000000002</v>
      </c>
    </row>
    <row r="335" spans="1:13">
      <c r="A335" s="65">
        <v>325</v>
      </c>
      <c r="B335" s="123" t="s">
        <v>1511</v>
      </c>
      <c r="C335" s="126">
        <v>468.95</v>
      </c>
      <c r="D335" s="124">
        <v>470.68333333333339</v>
      </c>
      <c r="E335" s="124">
        <v>453.36666666666679</v>
      </c>
      <c r="F335" s="124">
        <v>437.78333333333342</v>
      </c>
      <c r="G335" s="124">
        <v>420.46666666666681</v>
      </c>
      <c r="H335" s="124">
        <v>486.26666666666677</v>
      </c>
      <c r="I335" s="124">
        <v>503.58333333333337</v>
      </c>
      <c r="J335" s="124">
        <v>519.16666666666674</v>
      </c>
      <c r="K335" s="123">
        <v>488</v>
      </c>
      <c r="L335" s="123">
        <v>455.1</v>
      </c>
      <c r="M335" s="123">
        <v>6.6147499999999999</v>
      </c>
    </row>
    <row r="336" spans="1:13">
      <c r="A336" s="65">
        <v>326</v>
      </c>
      <c r="B336" s="123" t="s">
        <v>123</v>
      </c>
      <c r="C336" s="126">
        <v>4233.8999999999996</v>
      </c>
      <c r="D336" s="124">
        <v>4193.75</v>
      </c>
      <c r="E336" s="124">
        <v>4127.7</v>
      </c>
      <c r="F336" s="124">
        <v>4021.5</v>
      </c>
      <c r="G336" s="124">
        <v>3955.45</v>
      </c>
      <c r="H336" s="124">
        <v>4299.95</v>
      </c>
      <c r="I336" s="124">
        <v>4365.9999999999991</v>
      </c>
      <c r="J336" s="124">
        <v>4472.2</v>
      </c>
      <c r="K336" s="123">
        <v>4259.8</v>
      </c>
      <c r="L336" s="123">
        <v>4087.55</v>
      </c>
      <c r="M336" s="123">
        <v>0.45085999999999998</v>
      </c>
    </row>
    <row r="337" spans="1:13">
      <c r="A337" s="65">
        <v>327</v>
      </c>
      <c r="B337" s="123" t="s">
        <v>207</v>
      </c>
      <c r="C337" s="126">
        <v>336.6</v>
      </c>
      <c r="D337" s="124">
        <v>338.66666666666669</v>
      </c>
      <c r="E337" s="124">
        <v>330.48333333333335</v>
      </c>
      <c r="F337" s="124">
        <v>324.36666666666667</v>
      </c>
      <c r="G337" s="124">
        <v>316.18333333333334</v>
      </c>
      <c r="H337" s="124">
        <v>344.78333333333336</v>
      </c>
      <c r="I337" s="124">
        <v>352.96666666666664</v>
      </c>
      <c r="J337" s="124">
        <v>359.08333333333337</v>
      </c>
      <c r="K337" s="123">
        <v>346.85</v>
      </c>
      <c r="L337" s="123">
        <v>332.55</v>
      </c>
      <c r="M337" s="123">
        <v>2.6100599999999998</v>
      </c>
    </row>
    <row r="338" spans="1:13">
      <c r="A338" s="65">
        <v>328</v>
      </c>
      <c r="B338" s="123" t="s">
        <v>1521</v>
      </c>
      <c r="C338" s="126">
        <v>228.65</v>
      </c>
      <c r="D338" s="124">
        <v>228.41666666666666</v>
      </c>
      <c r="E338" s="124">
        <v>227.5333333333333</v>
      </c>
      <c r="F338" s="124">
        <v>226.41666666666666</v>
      </c>
      <c r="G338" s="124">
        <v>225.5333333333333</v>
      </c>
      <c r="H338" s="124">
        <v>229.5333333333333</v>
      </c>
      <c r="I338" s="124">
        <v>230.41666666666669</v>
      </c>
      <c r="J338" s="124">
        <v>231.5333333333333</v>
      </c>
      <c r="K338" s="123">
        <v>229.3</v>
      </c>
      <c r="L338" s="123">
        <v>227.3</v>
      </c>
      <c r="M338" s="123">
        <v>6.2943300000000004</v>
      </c>
    </row>
    <row r="339" spans="1:13">
      <c r="A339" s="65">
        <v>329</v>
      </c>
      <c r="B339" s="123" t="s">
        <v>124</v>
      </c>
      <c r="C339" s="126">
        <v>188.75</v>
      </c>
      <c r="D339" s="124">
        <v>189.73333333333335</v>
      </c>
      <c r="E339" s="124">
        <v>187.01666666666671</v>
      </c>
      <c r="F339" s="124">
        <v>185.28333333333336</v>
      </c>
      <c r="G339" s="124">
        <v>182.56666666666672</v>
      </c>
      <c r="H339" s="124">
        <v>191.4666666666667</v>
      </c>
      <c r="I339" s="124">
        <v>194.18333333333334</v>
      </c>
      <c r="J339" s="124">
        <v>195.91666666666669</v>
      </c>
      <c r="K339" s="123">
        <v>192.45</v>
      </c>
      <c r="L339" s="123">
        <v>188</v>
      </c>
      <c r="M339" s="123">
        <v>76.07002</v>
      </c>
    </row>
    <row r="340" spans="1:13">
      <c r="A340" s="65">
        <v>330</v>
      </c>
      <c r="B340" s="123" t="s">
        <v>125</v>
      </c>
      <c r="C340" s="126">
        <v>113.55</v>
      </c>
      <c r="D340" s="124">
        <v>112.43333333333332</v>
      </c>
      <c r="E340" s="124">
        <v>109.26666666666665</v>
      </c>
      <c r="F340" s="124">
        <v>104.98333333333333</v>
      </c>
      <c r="G340" s="124">
        <v>101.81666666666666</v>
      </c>
      <c r="H340" s="124">
        <v>116.71666666666664</v>
      </c>
      <c r="I340" s="124">
        <v>119.8833333333333</v>
      </c>
      <c r="J340" s="124">
        <v>124.16666666666663</v>
      </c>
      <c r="K340" s="123">
        <v>115.6</v>
      </c>
      <c r="L340" s="123">
        <v>108.15</v>
      </c>
      <c r="M340" s="123">
        <v>41.03172</v>
      </c>
    </row>
    <row r="341" spans="1:13">
      <c r="A341" s="65">
        <v>331</v>
      </c>
      <c r="B341" s="123" t="s">
        <v>321</v>
      </c>
      <c r="C341" s="126">
        <v>142</v>
      </c>
      <c r="D341" s="124">
        <v>141.79999999999998</v>
      </c>
      <c r="E341" s="124">
        <v>139.59999999999997</v>
      </c>
      <c r="F341" s="124">
        <v>137.19999999999999</v>
      </c>
      <c r="G341" s="124">
        <v>134.99999999999997</v>
      </c>
      <c r="H341" s="124">
        <v>144.19999999999996</v>
      </c>
      <c r="I341" s="124">
        <v>146.39999999999995</v>
      </c>
      <c r="J341" s="124">
        <v>148.79999999999995</v>
      </c>
      <c r="K341" s="123">
        <v>144</v>
      </c>
      <c r="L341" s="123">
        <v>139.4</v>
      </c>
      <c r="M341" s="123">
        <v>0.54432000000000003</v>
      </c>
    </row>
    <row r="342" spans="1:13">
      <c r="A342" s="65">
        <v>332</v>
      </c>
      <c r="B342" s="123" t="s">
        <v>1542</v>
      </c>
      <c r="C342" s="126">
        <v>1734.15</v>
      </c>
      <c r="D342" s="124">
        <v>1726.7166666666665</v>
      </c>
      <c r="E342" s="124">
        <v>1708.4333333333329</v>
      </c>
      <c r="F342" s="124">
        <v>1682.7166666666665</v>
      </c>
      <c r="G342" s="124">
        <v>1664.4333333333329</v>
      </c>
      <c r="H342" s="124">
        <v>1752.4333333333329</v>
      </c>
      <c r="I342" s="124">
        <v>1770.7166666666662</v>
      </c>
      <c r="J342" s="124">
        <v>1796.4333333333329</v>
      </c>
      <c r="K342" s="123">
        <v>1745</v>
      </c>
      <c r="L342" s="123">
        <v>1701</v>
      </c>
      <c r="M342" s="123">
        <v>4.07E-2</v>
      </c>
    </row>
    <row r="343" spans="1:13">
      <c r="A343" s="65">
        <v>333</v>
      </c>
      <c r="B343" s="123" t="s">
        <v>231</v>
      </c>
      <c r="C343" s="126">
        <v>19157.400000000001</v>
      </c>
      <c r="D343" s="124">
        <v>19377.433333333334</v>
      </c>
      <c r="E343" s="124">
        <v>18854.866666666669</v>
      </c>
      <c r="F343" s="124">
        <v>18552.333333333336</v>
      </c>
      <c r="G343" s="124">
        <v>18029.76666666667</v>
      </c>
      <c r="H343" s="124">
        <v>19679.966666666667</v>
      </c>
      <c r="I343" s="124">
        <v>20202.533333333333</v>
      </c>
      <c r="J343" s="124">
        <v>20505.066666666666</v>
      </c>
      <c r="K343" s="123">
        <v>19900</v>
      </c>
      <c r="L343" s="123">
        <v>19074.900000000001</v>
      </c>
      <c r="M343" s="123">
        <v>0.29971999999999999</v>
      </c>
    </row>
    <row r="344" spans="1:13">
      <c r="A344" s="65">
        <v>334</v>
      </c>
      <c r="B344" s="123" t="s">
        <v>1553</v>
      </c>
      <c r="C344" s="126">
        <v>271.89999999999998</v>
      </c>
      <c r="D344" s="124">
        <v>268.98333333333335</v>
      </c>
      <c r="E344" s="124">
        <v>262.9666666666667</v>
      </c>
      <c r="F344" s="124">
        <v>254.03333333333336</v>
      </c>
      <c r="G344" s="124">
        <v>248.01666666666671</v>
      </c>
      <c r="H344" s="124">
        <v>277.91666666666669</v>
      </c>
      <c r="I344" s="124">
        <v>283.93333333333334</v>
      </c>
      <c r="J344" s="124">
        <v>292.86666666666667</v>
      </c>
      <c r="K344" s="123">
        <v>275</v>
      </c>
      <c r="L344" s="123">
        <v>260.05</v>
      </c>
      <c r="M344" s="123">
        <v>2.6238700000000001</v>
      </c>
    </row>
    <row r="345" spans="1:13">
      <c r="A345" s="65">
        <v>335</v>
      </c>
      <c r="B345" s="123" t="s">
        <v>358</v>
      </c>
      <c r="C345" s="126">
        <v>423.7</v>
      </c>
      <c r="D345" s="124">
        <v>417.90000000000003</v>
      </c>
      <c r="E345" s="124">
        <v>365.80000000000007</v>
      </c>
      <c r="F345" s="124">
        <v>307.90000000000003</v>
      </c>
      <c r="G345" s="124">
        <v>255.80000000000007</v>
      </c>
      <c r="H345" s="124">
        <v>475.80000000000007</v>
      </c>
      <c r="I345" s="124">
        <v>527.90000000000009</v>
      </c>
      <c r="J345" s="124">
        <v>585.80000000000007</v>
      </c>
      <c r="K345" s="123">
        <v>470</v>
      </c>
      <c r="L345" s="123">
        <v>360</v>
      </c>
      <c r="M345" s="123">
        <v>513.10563000000002</v>
      </c>
    </row>
    <row r="346" spans="1:13">
      <c r="A346" s="65">
        <v>336</v>
      </c>
      <c r="B346" s="123" t="s">
        <v>209</v>
      </c>
      <c r="C346" s="126">
        <v>2617</v>
      </c>
      <c r="D346" s="124">
        <v>2609.3333333333335</v>
      </c>
      <c r="E346" s="124">
        <v>2587.916666666667</v>
      </c>
      <c r="F346" s="124">
        <v>2558.8333333333335</v>
      </c>
      <c r="G346" s="124">
        <v>2537.416666666667</v>
      </c>
      <c r="H346" s="124">
        <v>2638.416666666667</v>
      </c>
      <c r="I346" s="124">
        <v>2659.8333333333339</v>
      </c>
      <c r="J346" s="124">
        <v>2688.916666666667</v>
      </c>
      <c r="K346" s="123">
        <v>2630.75</v>
      </c>
      <c r="L346" s="123">
        <v>2580.25</v>
      </c>
      <c r="M346" s="123">
        <v>2.1642600000000001</v>
      </c>
    </row>
    <row r="347" spans="1:13">
      <c r="A347" s="65">
        <v>337</v>
      </c>
      <c r="B347" s="123" t="s">
        <v>1569</v>
      </c>
      <c r="C347" s="126">
        <v>770.4</v>
      </c>
      <c r="D347" s="124">
        <v>767.04999999999984</v>
      </c>
      <c r="E347" s="124">
        <v>749.64999999999964</v>
      </c>
      <c r="F347" s="124">
        <v>728.89999999999975</v>
      </c>
      <c r="G347" s="124">
        <v>711.49999999999955</v>
      </c>
      <c r="H347" s="124">
        <v>787.79999999999973</v>
      </c>
      <c r="I347" s="124">
        <v>805.2</v>
      </c>
      <c r="J347" s="124">
        <v>825.94999999999982</v>
      </c>
      <c r="K347" s="123">
        <v>784.45</v>
      </c>
      <c r="L347" s="123">
        <v>746.3</v>
      </c>
      <c r="M347" s="123">
        <v>0.66013999999999995</v>
      </c>
    </row>
    <row r="348" spans="1:13">
      <c r="A348" s="65">
        <v>338</v>
      </c>
      <c r="B348" s="123" t="s">
        <v>126</v>
      </c>
      <c r="C348" s="126">
        <v>247.65</v>
      </c>
      <c r="D348" s="124">
        <v>245.35000000000002</v>
      </c>
      <c r="E348" s="124">
        <v>239.90000000000003</v>
      </c>
      <c r="F348" s="124">
        <v>232.15</v>
      </c>
      <c r="G348" s="124">
        <v>226.70000000000002</v>
      </c>
      <c r="H348" s="124">
        <v>253.10000000000005</v>
      </c>
      <c r="I348" s="124">
        <v>258.55000000000007</v>
      </c>
      <c r="J348" s="124">
        <v>266.30000000000007</v>
      </c>
      <c r="K348" s="123">
        <v>250.8</v>
      </c>
      <c r="L348" s="123">
        <v>237.6</v>
      </c>
      <c r="M348" s="123">
        <v>48.390070000000001</v>
      </c>
    </row>
    <row r="349" spans="1:13">
      <c r="A349" s="65">
        <v>339</v>
      </c>
      <c r="B349" s="123" t="s">
        <v>127</v>
      </c>
      <c r="C349" s="126">
        <v>112.35</v>
      </c>
      <c r="D349" s="124">
        <v>111.13333333333333</v>
      </c>
      <c r="E349" s="124">
        <v>108.31666666666665</v>
      </c>
      <c r="F349" s="124">
        <v>104.28333333333332</v>
      </c>
      <c r="G349" s="124">
        <v>101.46666666666664</v>
      </c>
      <c r="H349" s="124">
        <v>115.16666666666666</v>
      </c>
      <c r="I349" s="124">
        <v>117.98333333333332</v>
      </c>
      <c r="J349" s="124">
        <v>122.01666666666667</v>
      </c>
      <c r="K349" s="123">
        <v>113.95</v>
      </c>
      <c r="L349" s="123">
        <v>107.1</v>
      </c>
      <c r="M349" s="123">
        <v>58.60031</v>
      </c>
    </row>
    <row r="350" spans="1:13">
      <c r="A350" s="65">
        <v>340</v>
      </c>
      <c r="B350" s="123" t="s">
        <v>1573</v>
      </c>
      <c r="C350" s="126">
        <v>2208.85</v>
      </c>
      <c r="D350" s="124">
        <v>2207.9500000000003</v>
      </c>
      <c r="E350" s="124">
        <v>2160.9000000000005</v>
      </c>
      <c r="F350" s="124">
        <v>2112.9500000000003</v>
      </c>
      <c r="G350" s="124">
        <v>2065.9000000000005</v>
      </c>
      <c r="H350" s="124">
        <v>2255.9000000000005</v>
      </c>
      <c r="I350" s="124">
        <v>2302.9500000000007</v>
      </c>
      <c r="J350" s="124">
        <v>2350.9000000000005</v>
      </c>
      <c r="K350" s="123">
        <v>2255</v>
      </c>
      <c r="L350" s="123">
        <v>2160</v>
      </c>
      <c r="M350" s="123">
        <v>0.13175999999999999</v>
      </c>
    </row>
    <row r="351" spans="1:13">
      <c r="A351" s="65">
        <v>341</v>
      </c>
      <c r="B351" s="123" t="s">
        <v>323</v>
      </c>
      <c r="C351" s="126">
        <v>33.75</v>
      </c>
      <c r="D351" s="124">
        <v>33.700000000000003</v>
      </c>
      <c r="E351" s="124">
        <v>32.500000000000007</v>
      </c>
      <c r="F351" s="124">
        <v>31.250000000000007</v>
      </c>
      <c r="G351" s="124">
        <v>30.050000000000011</v>
      </c>
      <c r="H351" s="124">
        <v>34.950000000000003</v>
      </c>
      <c r="I351" s="124">
        <v>36.149999999999991</v>
      </c>
      <c r="J351" s="124">
        <v>37.4</v>
      </c>
      <c r="K351" s="123">
        <v>34.9</v>
      </c>
      <c r="L351" s="123">
        <v>32.450000000000003</v>
      </c>
      <c r="M351" s="123">
        <v>13.298170000000001</v>
      </c>
    </row>
    <row r="352" spans="1:13">
      <c r="A352" s="65">
        <v>342</v>
      </c>
      <c r="B352" s="123" t="s">
        <v>210</v>
      </c>
      <c r="C352" s="126">
        <v>9252.2000000000007</v>
      </c>
      <c r="D352" s="124">
        <v>9209.6666666666661</v>
      </c>
      <c r="E352" s="124">
        <v>9043.5333333333328</v>
      </c>
      <c r="F352" s="124">
        <v>8834.8666666666668</v>
      </c>
      <c r="G352" s="124">
        <v>8668.7333333333336</v>
      </c>
      <c r="H352" s="124">
        <v>9418.3333333333321</v>
      </c>
      <c r="I352" s="124">
        <v>9584.4666666666672</v>
      </c>
      <c r="J352" s="124">
        <v>9793.1333333333314</v>
      </c>
      <c r="K352" s="123">
        <v>9375.7999999999993</v>
      </c>
      <c r="L352" s="123">
        <v>9001</v>
      </c>
      <c r="M352" s="123">
        <v>3.4569999999999997E-2</v>
      </c>
    </row>
    <row r="353" spans="1:13">
      <c r="A353" s="65">
        <v>343</v>
      </c>
      <c r="B353" s="123" t="s">
        <v>1585</v>
      </c>
      <c r="C353" s="126">
        <v>605.1</v>
      </c>
      <c r="D353" s="124">
        <v>602.75000000000011</v>
      </c>
      <c r="E353" s="124">
        <v>586.80000000000018</v>
      </c>
      <c r="F353" s="124">
        <v>568.50000000000011</v>
      </c>
      <c r="G353" s="124">
        <v>552.55000000000018</v>
      </c>
      <c r="H353" s="124">
        <v>621.05000000000018</v>
      </c>
      <c r="I353" s="124">
        <v>637.00000000000023</v>
      </c>
      <c r="J353" s="124">
        <v>655.30000000000018</v>
      </c>
      <c r="K353" s="123">
        <v>618.70000000000005</v>
      </c>
      <c r="L353" s="123">
        <v>584.45000000000005</v>
      </c>
      <c r="M353" s="123">
        <v>1.77565</v>
      </c>
    </row>
    <row r="354" spans="1:13">
      <c r="A354" s="65">
        <v>344</v>
      </c>
      <c r="B354" s="123" t="s">
        <v>208</v>
      </c>
      <c r="C354" s="126">
        <v>875.2</v>
      </c>
      <c r="D354" s="124">
        <v>867.6</v>
      </c>
      <c r="E354" s="124">
        <v>856.2</v>
      </c>
      <c r="F354" s="124">
        <v>837.2</v>
      </c>
      <c r="G354" s="124">
        <v>825.80000000000007</v>
      </c>
      <c r="H354" s="124">
        <v>886.6</v>
      </c>
      <c r="I354" s="124">
        <v>897.99999999999989</v>
      </c>
      <c r="J354" s="124">
        <v>917</v>
      </c>
      <c r="K354" s="123">
        <v>879</v>
      </c>
      <c r="L354" s="123">
        <v>848.6</v>
      </c>
      <c r="M354" s="123">
        <v>5.2400200000000003</v>
      </c>
    </row>
    <row r="355" spans="1:13">
      <c r="A355" s="65">
        <v>345</v>
      </c>
      <c r="B355" s="123" t="s">
        <v>1588</v>
      </c>
      <c r="C355" s="126">
        <v>855.6</v>
      </c>
      <c r="D355" s="124">
        <v>847.85</v>
      </c>
      <c r="E355" s="124">
        <v>827.75</v>
      </c>
      <c r="F355" s="124">
        <v>799.9</v>
      </c>
      <c r="G355" s="124">
        <v>779.8</v>
      </c>
      <c r="H355" s="124">
        <v>875.7</v>
      </c>
      <c r="I355" s="124">
        <v>895.80000000000018</v>
      </c>
      <c r="J355" s="124">
        <v>923.65000000000009</v>
      </c>
      <c r="K355" s="123">
        <v>867.95</v>
      </c>
      <c r="L355" s="123">
        <v>820</v>
      </c>
      <c r="M355" s="123">
        <v>1.54478</v>
      </c>
    </row>
    <row r="356" spans="1:13">
      <c r="A356" s="65">
        <v>346</v>
      </c>
      <c r="B356" s="123" t="s">
        <v>128</v>
      </c>
      <c r="C356" s="126">
        <v>163.69999999999999</v>
      </c>
      <c r="D356" s="124">
        <v>162.26666666666665</v>
      </c>
      <c r="E356" s="124">
        <v>158.33333333333331</v>
      </c>
      <c r="F356" s="124">
        <v>152.96666666666667</v>
      </c>
      <c r="G356" s="124">
        <v>149.03333333333333</v>
      </c>
      <c r="H356" s="124">
        <v>167.6333333333333</v>
      </c>
      <c r="I356" s="124">
        <v>171.56666666666663</v>
      </c>
      <c r="J356" s="124">
        <v>176.93333333333328</v>
      </c>
      <c r="K356" s="123">
        <v>166.2</v>
      </c>
      <c r="L356" s="123">
        <v>156.9</v>
      </c>
      <c r="M356" s="123">
        <v>206.88955000000001</v>
      </c>
    </row>
    <row r="357" spans="1:13">
      <c r="A357" s="65">
        <v>347</v>
      </c>
      <c r="B357" s="123" t="s">
        <v>1599</v>
      </c>
      <c r="C357" s="126">
        <v>167.85</v>
      </c>
      <c r="D357" s="124">
        <v>169.20000000000002</v>
      </c>
      <c r="E357" s="124">
        <v>159.65000000000003</v>
      </c>
      <c r="F357" s="124">
        <v>151.45000000000002</v>
      </c>
      <c r="G357" s="124">
        <v>141.90000000000003</v>
      </c>
      <c r="H357" s="124">
        <v>177.40000000000003</v>
      </c>
      <c r="I357" s="124">
        <v>186.95000000000005</v>
      </c>
      <c r="J357" s="124">
        <v>195.15000000000003</v>
      </c>
      <c r="K357" s="123">
        <v>178.75</v>
      </c>
      <c r="L357" s="123">
        <v>161</v>
      </c>
      <c r="M357" s="123">
        <v>2.63198</v>
      </c>
    </row>
    <row r="358" spans="1:13">
      <c r="A358" s="65">
        <v>348</v>
      </c>
      <c r="B358" s="123" t="s">
        <v>1600</v>
      </c>
      <c r="C358" s="126">
        <v>450.95</v>
      </c>
      <c r="D358" s="124">
        <v>432.61666666666662</v>
      </c>
      <c r="E358" s="124">
        <v>410.33333333333326</v>
      </c>
      <c r="F358" s="124">
        <v>369.71666666666664</v>
      </c>
      <c r="G358" s="124">
        <v>347.43333333333328</v>
      </c>
      <c r="H358" s="124">
        <v>473.23333333333323</v>
      </c>
      <c r="I358" s="124">
        <v>495.51666666666665</v>
      </c>
      <c r="J358" s="124">
        <v>536.13333333333321</v>
      </c>
      <c r="K358" s="123">
        <v>454.9</v>
      </c>
      <c r="L358" s="123">
        <v>392</v>
      </c>
      <c r="M358" s="123">
        <v>15.70548</v>
      </c>
    </row>
    <row r="359" spans="1:13">
      <c r="A359" s="65">
        <v>349</v>
      </c>
      <c r="B359" s="123" t="s">
        <v>129</v>
      </c>
      <c r="C359" s="126">
        <v>196.5</v>
      </c>
      <c r="D359" s="124">
        <v>194.48333333333335</v>
      </c>
      <c r="E359" s="124">
        <v>192.01666666666671</v>
      </c>
      <c r="F359" s="124">
        <v>187.53333333333336</v>
      </c>
      <c r="G359" s="124">
        <v>185.06666666666672</v>
      </c>
      <c r="H359" s="124">
        <v>198.9666666666667</v>
      </c>
      <c r="I359" s="124">
        <v>201.43333333333334</v>
      </c>
      <c r="J359" s="124">
        <v>205.91666666666669</v>
      </c>
      <c r="K359" s="123">
        <v>196.95</v>
      </c>
      <c r="L359" s="123">
        <v>190</v>
      </c>
      <c r="M359" s="123">
        <v>123.73481</v>
      </c>
    </row>
    <row r="360" spans="1:13">
      <c r="A360" s="65">
        <v>350</v>
      </c>
      <c r="B360" s="123" t="s">
        <v>1615</v>
      </c>
      <c r="C360" s="126">
        <v>96.2</v>
      </c>
      <c r="D360" s="124">
        <v>96.216666666666654</v>
      </c>
      <c r="E360" s="124">
        <v>93.983333333333306</v>
      </c>
      <c r="F360" s="124">
        <v>91.766666666666652</v>
      </c>
      <c r="G360" s="124">
        <v>89.533333333333303</v>
      </c>
      <c r="H360" s="124">
        <v>98.433333333333309</v>
      </c>
      <c r="I360" s="124">
        <v>100.66666666666666</v>
      </c>
      <c r="J360" s="124">
        <v>102.88333333333331</v>
      </c>
      <c r="K360" s="123">
        <v>98.45</v>
      </c>
      <c r="L360" s="123">
        <v>94</v>
      </c>
      <c r="M360" s="123">
        <v>17.450939999999999</v>
      </c>
    </row>
    <row r="361" spans="1:13">
      <c r="A361" s="65">
        <v>351</v>
      </c>
      <c r="B361" s="123" t="s">
        <v>1627</v>
      </c>
      <c r="C361" s="126">
        <v>302.25</v>
      </c>
      <c r="D361" s="124">
        <v>303.55</v>
      </c>
      <c r="E361" s="124">
        <v>297.70000000000005</v>
      </c>
      <c r="F361" s="124">
        <v>293.15000000000003</v>
      </c>
      <c r="G361" s="124">
        <v>287.30000000000007</v>
      </c>
      <c r="H361" s="124">
        <v>308.10000000000002</v>
      </c>
      <c r="I361" s="124">
        <v>313.95000000000005</v>
      </c>
      <c r="J361" s="124">
        <v>318.5</v>
      </c>
      <c r="K361" s="123">
        <v>309.39999999999998</v>
      </c>
      <c r="L361" s="123">
        <v>299</v>
      </c>
      <c r="M361" s="123">
        <v>2.3246699999999998</v>
      </c>
    </row>
    <row r="362" spans="1:13">
      <c r="A362" s="65">
        <v>352</v>
      </c>
      <c r="B362" s="123" t="s">
        <v>1629</v>
      </c>
      <c r="C362" s="126">
        <v>126.85</v>
      </c>
      <c r="D362" s="124">
        <v>127.61666666666666</v>
      </c>
      <c r="E362" s="124">
        <v>122.78333333333333</v>
      </c>
      <c r="F362" s="124">
        <v>118.71666666666667</v>
      </c>
      <c r="G362" s="124">
        <v>113.88333333333334</v>
      </c>
      <c r="H362" s="124">
        <v>131.68333333333334</v>
      </c>
      <c r="I362" s="124">
        <v>136.51666666666665</v>
      </c>
      <c r="J362" s="124">
        <v>140.58333333333331</v>
      </c>
      <c r="K362" s="123">
        <v>132.44999999999999</v>
      </c>
      <c r="L362" s="123">
        <v>123.55</v>
      </c>
      <c r="M362" s="123">
        <v>7.0608000000000004</v>
      </c>
    </row>
    <row r="363" spans="1:13">
      <c r="A363" s="65">
        <v>353</v>
      </c>
      <c r="B363" s="123" t="s">
        <v>130</v>
      </c>
      <c r="C363" s="126">
        <v>97.3</v>
      </c>
      <c r="D363" s="124">
        <v>96.25</v>
      </c>
      <c r="E363" s="124">
        <v>94.05</v>
      </c>
      <c r="F363" s="124">
        <v>90.8</v>
      </c>
      <c r="G363" s="124">
        <v>88.6</v>
      </c>
      <c r="H363" s="124">
        <v>99.5</v>
      </c>
      <c r="I363" s="124">
        <v>101.69999999999999</v>
      </c>
      <c r="J363" s="124">
        <v>104.95</v>
      </c>
      <c r="K363" s="123">
        <v>98.45</v>
      </c>
      <c r="L363" s="123">
        <v>93</v>
      </c>
      <c r="M363" s="123">
        <v>16.322289999999999</v>
      </c>
    </row>
    <row r="364" spans="1:13">
      <c r="A364" s="65">
        <v>354</v>
      </c>
      <c r="B364" s="123" t="s">
        <v>1640</v>
      </c>
      <c r="C364" s="126">
        <v>21.05</v>
      </c>
      <c r="D364" s="124">
        <v>20.8</v>
      </c>
      <c r="E364" s="124">
        <v>20.25</v>
      </c>
      <c r="F364" s="124">
        <v>19.45</v>
      </c>
      <c r="G364" s="124">
        <v>18.899999999999999</v>
      </c>
      <c r="H364" s="124">
        <v>21.6</v>
      </c>
      <c r="I364" s="124">
        <v>22.150000000000006</v>
      </c>
      <c r="J364" s="124">
        <v>22.950000000000003</v>
      </c>
      <c r="K364" s="123">
        <v>21.35</v>
      </c>
      <c r="L364" s="123">
        <v>20</v>
      </c>
      <c r="M364" s="123">
        <v>17.605460000000001</v>
      </c>
    </row>
    <row r="365" spans="1:13">
      <c r="A365" s="65">
        <v>355</v>
      </c>
      <c r="B365" s="123" t="s">
        <v>1644</v>
      </c>
      <c r="C365" s="126">
        <v>1297.7</v>
      </c>
      <c r="D365" s="124">
        <v>1296.7333333333333</v>
      </c>
      <c r="E365" s="124">
        <v>1260.9666666666667</v>
      </c>
      <c r="F365" s="124">
        <v>1224.2333333333333</v>
      </c>
      <c r="G365" s="124">
        <v>1188.4666666666667</v>
      </c>
      <c r="H365" s="124">
        <v>1333.4666666666667</v>
      </c>
      <c r="I365" s="124">
        <v>1369.2333333333336</v>
      </c>
      <c r="J365" s="124">
        <v>1405.9666666666667</v>
      </c>
      <c r="K365" s="123">
        <v>1332.5</v>
      </c>
      <c r="L365" s="123">
        <v>1260</v>
      </c>
      <c r="M365" s="123">
        <v>1.6356299999999999</v>
      </c>
    </row>
    <row r="366" spans="1:13">
      <c r="A366" s="65">
        <v>356</v>
      </c>
      <c r="B366" s="123" t="s">
        <v>2215</v>
      </c>
      <c r="C366" s="126">
        <v>976.95</v>
      </c>
      <c r="D366" s="124">
        <v>981.65</v>
      </c>
      <c r="E366" s="124">
        <v>961.3</v>
      </c>
      <c r="F366" s="124">
        <v>945.65</v>
      </c>
      <c r="G366" s="124">
        <v>925.3</v>
      </c>
      <c r="H366" s="124">
        <v>997.3</v>
      </c>
      <c r="I366" s="124">
        <v>1017.6500000000001</v>
      </c>
      <c r="J366" s="124">
        <v>1033.3</v>
      </c>
      <c r="K366" s="123">
        <v>1002</v>
      </c>
      <c r="L366" s="123">
        <v>966</v>
      </c>
      <c r="M366" s="123">
        <v>2.3871099999999998</v>
      </c>
    </row>
    <row r="367" spans="1:13">
      <c r="A367" s="65">
        <v>357</v>
      </c>
      <c r="B367" s="123" t="s">
        <v>1648</v>
      </c>
      <c r="C367" s="126">
        <v>354.2</v>
      </c>
      <c r="D367" s="124">
        <v>341.1</v>
      </c>
      <c r="E367" s="124">
        <v>316.20000000000005</v>
      </c>
      <c r="F367" s="124">
        <v>278.20000000000005</v>
      </c>
      <c r="G367" s="124">
        <v>253.30000000000007</v>
      </c>
      <c r="H367" s="124">
        <v>379.1</v>
      </c>
      <c r="I367" s="124">
        <v>404</v>
      </c>
      <c r="J367" s="124">
        <v>442</v>
      </c>
      <c r="K367" s="123">
        <v>366</v>
      </c>
      <c r="L367" s="123">
        <v>303.10000000000002</v>
      </c>
      <c r="M367" s="123">
        <v>39.028019999999998</v>
      </c>
    </row>
    <row r="368" spans="1:13">
      <c r="A368" s="65">
        <v>358</v>
      </c>
      <c r="B368" s="123" t="s">
        <v>1650</v>
      </c>
      <c r="C368" s="126">
        <v>337.55</v>
      </c>
      <c r="D368" s="124">
        <v>329.95</v>
      </c>
      <c r="E368" s="124">
        <v>312.89999999999998</v>
      </c>
      <c r="F368" s="124">
        <v>288.25</v>
      </c>
      <c r="G368" s="124">
        <v>271.2</v>
      </c>
      <c r="H368" s="124">
        <v>354.59999999999997</v>
      </c>
      <c r="I368" s="124">
        <v>371.65000000000003</v>
      </c>
      <c r="J368" s="124">
        <v>396.29999999999995</v>
      </c>
      <c r="K368" s="123">
        <v>347</v>
      </c>
      <c r="L368" s="123">
        <v>305.3</v>
      </c>
      <c r="M368" s="123">
        <v>52.756149999999998</v>
      </c>
    </row>
    <row r="369" spans="1:13">
      <c r="A369" s="65">
        <v>359</v>
      </c>
      <c r="B369" s="123" t="s">
        <v>1653</v>
      </c>
      <c r="C369" s="126">
        <v>817.35</v>
      </c>
      <c r="D369" s="124">
        <v>814</v>
      </c>
      <c r="E369" s="124">
        <v>803.85</v>
      </c>
      <c r="F369" s="124">
        <v>790.35</v>
      </c>
      <c r="G369" s="124">
        <v>780.2</v>
      </c>
      <c r="H369" s="124">
        <v>827.5</v>
      </c>
      <c r="I369" s="124">
        <v>837.65000000000009</v>
      </c>
      <c r="J369" s="124">
        <v>851.15</v>
      </c>
      <c r="K369" s="123">
        <v>824.15</v>
      </c>
      <c r="L369" s="123">
        <v>800.5</v>
      </c>
      <c r="M369" s="123">
        <v>2.8531499999999999</v>
      </c>
    </row>
    <row r="370" spans="1:13">
      <c r="A370" s="65">
        <v>360</v>
      </c>
      <c r="B370" s="123" t="s">
        <v>1659</v>
      </c>
      <c r="C370" s="126">
        <v>229.9</v>
      </c>
      <c r="D370" s="124">
        <v>229.73333333333335</v>
      </c>
      <c r="E370" s="124">
        <v>223.4666666666667</v>
      </c>
      <c r="F370" s="124">
        <v>217.03333333333336</v>
      </c>
      <c r="G370" s="124">
        <v>210.76666666666671</v>
      </c>
      <c r="H370" s="124">
        <v>236.16666666666669</v>
      </c>
      <c r="I370" s="124">
        <v>242.43333333333334</v>
      </c>
      <c r="J370" s="124">
        <v>248.86666666666667</v>
      </c>
      <c r="K370" s="123">
        <v>236</v>
      </c>
      <c r="L370" s="123">
        <v>223.3</v>
      </c>
      <c r="M370" s="123">
        <v>4.5075000000000003</v>
      </c>
    </row>
    <row r="371" spans="1:13">
      <c r="A371" s="65">
        <v>361</v>
      </c>
      <c r="B371" s="123" t="s">
        <v>214</v>
      </c>
      <c r="C371" s="126">
        <v>719.55</v>
      </c>
      <c r="D371" s="124">
        <v>721.83333333333337</v>
      </c>
      <c r="E371" s="124">
        <v>707.7166666666667</v>
      </c>
      <c r="F371" s="124">
        <v>695.88333333333333</v>
      </c>
      <c r="G371" s="124">
        <v>681.76666666666665</v>
      </c>
      <c r="H371" s="124">
        <v>733.66666666666674</v>
      </c>
      <c r="I371" s="124">
        <v>747.7833333333333</v>
      </c>
      <c r="J371" s="124">
        <v>759.61666666666679</v>
      </c>
      <c r="K371" s="123">
        <v>735.95</v>
      </c>
      <c r="L371" s="123">
        <v>710</v>
      </c>
      <c r="M371" s="123">
        <v>3.1545399999999999</v>
      </c>
    </row>
    <row r="372" spans="1:13">
      <c r="A372" s="65">
        <v>362</v>
      </c>
      <c r="B372" s="123" t="s">
        <v>1666</v>
      </c>
      <c r="C372" s="126">
        <v>461.5</v>
      </c>
      <c r="D372" s="124">
        <v>458.06666666666666</v>
      </c>
      <c r="E372" s="124">
        <v>447.43333333333334</v>
      </c>
      <c r="F372" s="124">
        <v>433.36666666666667</v>
      </c>
      <c r="G372" s="124">
        <v>422.73333333333335</v>
      </c>
      <c r="H372" s="124">
        <v>472.13333333333333</v>
      </c>
      <c r="I372" s="124">
        <v>482.76666666666665</v>
      </c>
      <c r="J372" s="124">
        <v>496.83333333333331</v>
      </c>
      <c r="K372" s="123">
        <v>468.7</v>
      </c>
      <c r="L372" s="123">
        <v>444</v>
      </c>
      <c r="M372" s="123">
        <v>0.28027999999999997</v>
      </c>
    </row>
    <row r="373" spans="1:13">
      <c r="A373" s="65">
        <v>363</v>
      </c>
      <c r="B373" s="123" t="s">
        <v>1676</v>
      </c>
      <c r="C373" s="126">
        <v>965.8</v>
      </c>
      <c r="D373" s="124">
        <v>973.81666666666661</v>
      </c>
      <c r="E373" s="124">
        <v>954.63333333333321</v>
      </c>
      <c r="F373" s="124">
        <v>943.46666666666658</v>
      </c>
      <c r="G373" s="124">
        <v>924.28333333333319</v>
      </c>
      <c r="H373" s="124">
        <v>984.98333333333323</v>
      </c>
      <c r="I373" s="124">
        <v>1004.1666666666666</v>
      </c>
      <c r="J373" s="124">
        <v>1015.3333333333333</v>
      </c>
      <c r="K373" s="123">
        <v>993</v>
      </c>
      <c r="L373" s="123">
        <v>962.65</v>
      </c>
      <c r="M373" s="123">
        <v>7.5120000000000006E-2</v>
      </c>
    </row>
    <row r="374" spans="1:13">
      <c r="A374" s="65">
        <v>364</v>
      </c>
      <c r="B374" s="123" t="s">
        <v>1678</v>
      </c>
      <c r="C374" s="126">
        <v>931.9</v>
      </c>
      <c r="D374" s="124">
        <v>915.2833333333333</v>
      </c>
      <c r="E374" s="124">
        <v>883.61666666666656</v>
      </c>
      <c r="F374" s="124">
        <v>835.33333333333326</v>
      </c>
      <c r="G374" s="124">
        <v>803.66666666666652</v>
      </c>
      <c r="H374" s="124">
        <v>963.56666666666661</v>
      </c>
      <c r="I374" s="124">
        <v>995.23333333333335</v>
      </c>
      <c r="J374" s="124">
        <v>1043.5166666666667</v>
      </c>
      <c r="K374" s="123">
        <v>946.95</v>
      </c>
      <c r="L374" s="123">
        <v>867</v>
      </c>
      <c r="M374" s="123">
        <v>7.5733499999999996</v>
      </c>
    </row>
    <row r="375" spans="1:13">
      <c r="A375" s="65">
        <v>365</v>
      </c>
      <c r="B375" s="123" t="s">
        <v>2261</v>
      </c>
      <c r="C375" s="126">
        <v>485.2</v>
      </c>
      <c r="D375" s="124">
        <v>475.54999999999995</v>
      </c>
      <c r="E375" s="124">
        <v>462.19999999999993</v>
      </c>
      <c r="F375" s="124">
        <v>439.2</v>
      </c>
      <c r="G375" s="124">
        <v>425.84999999999997</v>
      </c>
      <c r="H375" s="124">
        <v>498.5499999999999</v>
      </c>
      <c r="I375" s="124">
        <v>511.89999999999992</v>
      </c>
      <c r="J375" s="124">
        <v>534.89999999999986</v>
      </c>
      <c r="K375" s="123">
        <v>488.9</v>
      </c>
      <c r="L375" s="123">
        <v>452.55</v>
      </c>
      <c r="M375" s="123">
        <v>13.31382</v>
      </c>
    </row>
    <row r="376" spans="1:13">
      <c r="A376" s="65">
        <v>366</v>
      </c>
      <c r="B376" s="123" t="s">
        <v>1682</v>
      </c>
      <c r="C376" s="126">
        <v>84.95</v>
      </c>
      <c r="D376" s="124">
        <v>84.583333333333329</v>
      </c>
      <c r="E376" s="124">
        <v>82.566666666666663</v>
      </c>
      <c r="F376" s="124">
        <v>80.183333333333337</v>
      </c>
      <c r="G376" s="124">
        <v>78.166666666666671</v>
      </c>
      <c r="H376" s="124">
        <v>86.966666666666654</v>
      </c>
      <c r="I376" s="124">
        <v>88.983333333333334</v>
      </c>
      <c r="J376" s="124">
        <v>91.366666666666646</v>
      </c>
      <c r="K376" s="123">
        <v>86.6</v>
      </c>
      <c r="L376" s="123">
        <v>82.2</v>
      </c>
      <c r="M376" s="123">
        <v>39.854970000000002</v>
      </c>
    </row>
    <row r="377" spans="1:13">
      <c r="A377" s="65">
        <v>367</v>
      </c>
      <c r="B377" s="123" t="s">
        <v>131</v>
      </c>
      <c r="C377" s="126">
        <v>26.25</v>
      </c>
      <c r="D377" s="124">
        <v>25.316666666666666</v>
      </c>
      <c r="E377" s="124">
        <v>23.883333333333333</v>
      </c>
      <c r="F377" s="124">
        <v>21.516666666666666</v>
      </c>
      <c r="G377" s="124">
        <v>20.083333333333332</v>
      </c>
      <c r="H377" s="124">
        <v>27.683333333333334</v>
      </c>
      <c r="I377" s="124">
        <v>29.116666666666664</v>
      </c>
      <c r="J377" s="124">
        <v>31.483333333333334</v>
      </c>
      <c r="K377" s="123">
        <v>26.75</v>
      </c>
      <c r="L377" s="123">
        <v>22.95</v>
      </c>
      <c r="M377" s="123">
        <v>934.72758999999996</v>
      </c>
    </row>
    <row r="378" spans="1:13">
      <c r="A378" s="65">
        <v>368</v>
      </c>
      <c r="B378" s="123" t="s">
        <v>2734</v>
      </c>
      <c r="C378" s="126">
        <v>38</v>
      </c>
      <c r="D378" s="124">
        <v>37.5</v>
      </c>
      <c r="E378" s="124">
        <v>36.15</v>
      </c>
      <c r="F378" s="124">
        <v>34.299999999999997</v>
      </c>
      <c r="G378" s="124">
        <v>32.949999999999996</v>
      </c>
      <c r="H378" s="124">
        <v>39.35</v>
      </c>
      <c r="I378" s="124">
        <v>40.699999999999996</v>
      </c>
      <c r="J378" s="124">
        <v>42.550000000000004</v>
      </c>
      <c r="K378" s="123">
        <v>38.85</v>
      </c>
      <c r="L378" s="123">
        <v>35.65</v>
      </c>
      <c r="M378" s="123">
        <v>83.76455</v>
      </c>
    </row>
    <row r="379" spans="1:13">
      <c r="A379" s="65">
        <v>369</v>
      </c>
      <c r="B379" s="123" t="s">
        <v>132</v>
      </c>
      <c r="C379" s="126">
        <v>147.69999999999999</v>
      </c>
      <c r="D379" s="124">
        <v>146.5</v>
      </c>
      <c r="E379" s="124">
        <v>143.55000000000001</v>
      </c>
      <c r="F379" s="124">
        <v>139.4</v>
      </c>
      <c r="G379" s="124">
        <v>136.45000000000002</v>
      </c>
      <c r="H379" s="124">
        <v>150.65</v>
      </c>
      <c r="I379" s="124">
        <v>153.6</v>
      </c>
      <c r="J379" s="124">
        <v>157.75</v>
      </c>
      <c r="K379" s="123">
        <v>149.44999999999999</v>
      </c>
      <c r="L379" s="123">
        <v>142.35</v>
      </c>
      <c r="M379" s="123">
        <v>38.645560000000003</v>
      </c>
    </row>
    <row r="380" spans="1:13">
      <c r="A380" s="65">
        <v>370</v>
      </c>
      <c r="B380" s="123" t="s">
        <v>1687</v>
      </c>
      <c r="C380" s="126">
        <v>149.44999999999999</v>
      </c>
      <c r="D380" s="124">
        <v>150.4</v>
      </c>
      <c r="E380" s="124">
        <v>145.30000000000001</v>
      </c>
      <c r="F380" s="124">
        <v>141.15</v>
      </c>
      <c r="G380" s="124">
        <v>136.05000000000001</v>
      </c>
      <c r="H380" s="124">
        <v>154.55000000000001</v>
      </c>
      <c r="I380" s="124">
        <v>159.64999999999998</v>
      </c>
      <c r="J380" s="124">
        <v>163.80000000000001</v>
      </c>
      <c r="K380" s="123">
        <v>155.5</v>
      </c>
      <c r="L380" s="123">
        <v>146.25</v>
      </c>
      <c r="M380" s="123">
        <v>7.1253099999999998</v>
      </c>
    </row>
    <row r="381" spans="1:13">
      <c r="A381" s="65">
        <v>371</v>
      </c>
      <c r="B381" s="123" t="s">
        <v>1691</v>
      </c>
      <c r="C381" s="126">
        <v>588.35</v>
      </c>
      <c r="D381" s="124">
        <v>587.11666666666667</v>
      </c>
      <c r="E381" s="124">
        <v>565.23333333333335</v>
      </c>
      <c r="F381" s="124">
        <v>542.11666666666667</v>
      </c>
      <c r="G381" s="124">
        <v>520.23333333333335</v>
      </c>
      <c r="H381" s="124">
        <v>610.23333333333335</v>
      </c>
      <c r="I381" s="124">
        <v>632.11666666666679</v>
      </c>
      <c r="J381" s="124">
        <v>655.23333333333335</v>
      </c>
      <c r="K381" s="123">
        <v>609</v>
      </c>
      <c r="L381" s="123">
        <v>564</v>
      </c>
      <c r="M381" s="123">
        <v>0.26854</v>
      </c>
    </row>
    <row r="382" spans="1:13">
      <c r="A382" s="65">
        <v>372</v>
      </c>
      <c r="B382" s="123" t="s">
        <v>133</v>
      </c>
      <c r="C382" s="126">
        <v>456</v>
      </c>
      <c r="D382" s="124">
        <v>445.33333333333331</v>
      </c>
      <c r="E382" s="124">
        <v>425.66666666666663</v>
      </c>
      <c r="F382" s="124">
        <v>395.33333333333331</v>
      </c>
      <c r="G382" s="124">
        <v>375.66666666666663</v>
      </c>
      <c r="H382" s="124">
        <v>475.66666666666663</v>
      </c>
      <c r="I382" s="124">
        <v>495.33333333333326</v>
      </c>
      <c r="J382" s="124">
        <v>525.66666666666663</v>
      </c>
      <c r="K382" s="123">
        <v>465</v>
      </c>
      <c r="L382" s="123">
        <v>415</v>
      </c>
      <c r="M382" s="123">
        <v>58.162399999999998</v>
      </c>
    </row>
    <row r="383" spans="1:13">
      <c r="A383" s="65">
        <v>373</v>
      </c>
      <c r="B383" s="123" t="s">
        <v>134</v>
      </c>
      <c r="C383" s="126">
        <v>902.15</v>
      </c>
      <c r="D383" s="124">
        <v>898.81666666666661</v>
      </c>
      <c r="E383" s="124">
        <v>885.13333333333321</v>
      </c>
      <c r="F383" s="124">
        <v>868.11666666666656</v>
      </c>
      <c r="G383" s="124">
        <v>854.43333333333317</v>
      </c>
      <c r="H383" s="124">
        <v>915.83333333333326</v>
      </c>
      <c r="I383" s="124">
        <v>929.51666666666665</v>
      </c>
      <c r="J383" s="124">
        <v>946.5333333333333</v>
      </c>
      <c r="K383" s="123">
        <v>912.5</v>
      </c>
      <c r="L383" s="123">
        <v>881.8</v>
      </c>
      <c r="M383" s="123">
        <v>87.735249999999994</v>
      </c>
    </row>
    <row r="384" spans="1:13">
      <c r="A384" s="65">
        <v>374</v>
      </c>
      <c r="B384" s="123" t="s">
        <v>1695</v>
      </c>
      <c r="C384" s="126">
        <v>40.950000000000003</v>
      </c>
      <c r="D384" s="124">
        <v>39.65</v>
      </c>
      <c r="E384" s="124">
        <v>38.349999999999994</v>
      </c>
      <c r="F384" s="124">
        <v>35.749999999999993</v>
      </c>
      <c r="G384" s="124">
        <v>34.449999999999989</v>
      </c>
      <c r="H384" s="124">
        <v>42.25</v>
      </c>
      <c r="I384" s="124">
        <v>43.55</v>
      </c>
      <c r="J384" s="124">
        <v>46.150000000000006</v>
      </c>
      <c r="K384" s="123">
        <v>40.950000000000003</v>
      </c>
      <c r="L384" s="123">
        <v>37.049999999999997</v>
      </c>
      <c r="M384" s="123">
        <v>56.294339999999998</v>
      </c>
    </row>
    <row r="385" spans="1:13">
      <c r="A385" s="65">
        <v>375</v>
      </c>
      <c r="B385" s="123" t="s">
        <v>135</v>
      </c>
      <c r="C385" s="126">
        <v>446.2</v>
      </c>
      <c r="D385" s="124">
        <v>442.79999999999995</v>
      </c>
      <c r="E385" s="124">
        <v>431.44999999999993</v>
      </c>
      <c r="F385" s="124">
        <v>416.7</v>
      </c>
      <c r="G385" s="124">
        <v>405.34999999999997</v>
      </c>
      <c r="H385" s="124">
        <v>457.5499999999999</v>
      </c>
      <c r="I385" s="124">
        <v>468.89999999999992</v>
      </c>
      <c r="J385" s="124">
        <v>483.64999999999986</v>
      </c>
      <c r="K385" s="123">
        <v>454.15</v>
      </c>
      <c r="L385" s="123">
        <v>428.05</v>
      </c>
      <c r="M385" s="123">
        <v>30.37191</v>
      </c>
    </row>
    <row r="386" spans="1:13">
      <c r="A386" s="65">
        <v>376</v>
      </c>
      <c r="B386" s="123" t="s">
        <v>1698</v>
      </c>
      <c r="C386" s="126">
        <v>15.25</v>
      </c>
      <c r="D386" s="124">
        <v>14.916666666666666</v>
      </c>
      <c r="E386" s="124">
        <v>14.333333333333332</v>
      </c>
      <c r="F386" s="124">
        <v>13.416666666666666</v>
      </c>
      <c r="G386" s="124">
        <v>12.833333333333332</v>
      </c>
      <c r="H386" s="124">
        <v>15.833333333333332</v>
      </c>
      <c r="I386" s="124">
        <v>16.416666666666664</v>
      </c>
      <c r="J386" s="124">
        <v>17.333333333333332</v>
      </c>
      <c r="K386" s="123">
        <v>15.5</v>
      </c>
      <c r="L386" s="123">
        <v>14</v>
      </c>
      <c r="M386" s="123">
        <v>41.95928</v>
      </c>
    </row>
    <row r="387" spans="1:13">
      <c r="A387" s="65">
        <v>377</v>
      </c>
      <c r="B387" s="123" t="s">
        <v>1700</v>
      </c>
      <c r="C387" s="126">
        <v>592.1</v>
      </c>
      <c r="D387" s="124">
        <v>589.33333333333337</v>
      </c>
      <c r="E387" s="124">
        <v>571.7166666666667</v>
      </c>
      <c r="F387" s="124">
        <v>551.33333333333337</v>
      </c>
      <c r="G387" s="124">
        <v>533.7166666666667</v>
      </c>
      <c r="H387" s="124">
        <v>609.7166666666667</v>
      </c>
      <c r="I387" s="124">
        <v>627.33333333333326</v>
      </c>
      <c r="J387" s="124">
        <v>647.7166666666667</v>
      </c>
      <c r="K387" s="123">
        <v>606.95000000000005</v>
      </c>
      <c r="L387" s="123">
        <v>568.95000000000005</v>
      </c>
      <c r="M387" s="123">
        <v>4.4322499999999998</v>
      </c>
    </row>
    <row r="388" spans="1:13">
      <c r="A388" s="65">
        <v>378</v>
      </c>
      <c r="B388" s="123" t="s">
        <v>1706</v>
      </c>
      <c r="C388" s="126">
        <v>482.75</v>
      </c>
      <c r="D388" s="124">
        <v>479.90000000000003</v>
      </c>
      <c r="E388" s="124">
        <v>468.30000000000007</v>
      </c>
      <c r="F388" s="124">
        <v>453.85</v>
      </c>
      <c r="G388" s="124">
        <v>442.25000000000006</v>
      </c>
      <c r="H388" s="124">
        <v>494.35000000000008</v>
      </c>
      <c r="I388" s="124">
        <v>505.9500000000001</v>
      </c>
      <c r="J388" s="124">
        <v>520.40000000000009</v>
      </c>
      <c r="K388" s="123">
        <v>491.5</v>
      </c>
      <c r="L388" s="123">
        <v>465.45</v>
      </c>
      <c r="M388" s="123">
        <v>5.33352</v>
      </c>
    </row>
    <row r="389" spans="1:13">
      <c r="A389" s="65">
        <v>379</v>
      </c>
      <c r="B389" s="123" t="s">
        <v>1710</v>
      </c>
      <c r="C389" s="126">
        <v>764.7</v>
      </c>
      <c r="D389" s="124">
        <v>757.93333333333339</v>
      </c>
      <c r="E389" s="124">
        <v>736.86666666666679</v>
      </c>
      <c r="F389" s="124">
        <v>709.03333333333342</v>
      </c>
      <c r="G389" s="124">
        <v>687.96666666666681</v>
      </c>
      <c r="H389" s="124">
        <v>785.76666666666677</v>
      </c>
      <c r="I389" s="124">
        <v>806.83333333333337</v>
      </c>
      <c r="J389" s="124">
        <v>834.66666666666674</v>
      </c>
      <c r="K389" s="123">
        <v>779</v>
      </c>
      <c r="L389" s="123">
        <v>730.1</v>
      </c>
      <c r="M389" s="123">
        <v>0.34721000000000002</v>
      </c>
    </row>
    <row r="390" spans="1:13">
      <c r="A390" s="65">
        <v>380</v>
      </c>
      <c r="B390" s="123" t="s">
        <v>1716</v>
      </c>
      <c r="C390" s="126">
        <v>60.65</v>
      </c>
      <c r="D390" s="124">
        <v>59.666666666666664</v>
      </c>
      <c r="E390" s="124">
        <v>57.483333333333327</v>
      </c>
      <c r="F390" s="124">
        <v>54.316666666666663</v>
      </c>
      <c r="G390" s="124">
        <v>52.133333333333326</v>
      </c>
      <c r="H390" s="124">
        <v>62.833333333333329</v>
      </c>
      <c r="I390" s="124">
        <v>65.016666666666666</v>
      </c>
      <c r="J390" s="124">
        <v>68.183333333333337</v>
      </c>
      <c r="K390" s="123">
        <v>61.85</v>
      </c>
      <c r="L390" s="123">
        <v>56.5</v>
      </c>
      <c r="M390" s="123">
        <v>12.980359999999999</v>
      </c>
    </row>
    <row r="391" spans="1:13">
      <c r="A391" s="65">
        <v>381</v>
      </c>
      <c r="B391" s="123" t="s">
        <v>136</v>
      </c>
      <c r="C391" s="126">
        <v>42.6</v>
      </c>
      <c r="D391" s="124">
        <v>41.699999999999996</v>
      </c>
      <c r="E391" s="124">
        <v>40.399999999999991</v>
      </c>
      <c r="F391" s="124">
        <v>38.199999999999996</v>
      </c>
      <c r="G391" s="124">
        <v>36.899999999999991</v>
      </c>
      <c r="H391" s="124">
        <v>43.899999999999991</v>
      </c>
      <c r="I391" s="124">
        <v>45.199999999999989</v>
      </c>
      <c r="J391" s="124">
        <v>47.399999999999991</v>
      </c>
      <c r="K391" s="123">
        <v>43</v>
      </c>
      <c r="L391" s="123">
        <v>39.5</v>
      </c>
      <c r="M391" s="123">
        <v>140.04413</v>
      </c>
    </row>
    <row r="392" spans="1:13">
      <c r="A392" s="65">
        <v>382</v>
      </c>
      <c r="B392" s="123" t="s">
        <v>1729</v>
      </c>
      <c r="C392" s="126">
        <v>6.35</v>
      </c>
      <c r="D392" s="124">
        <v>6.3499999999999988</v>
      </c>
      <c r="E392" s="124">
        <v>6.0999999999999979</v>
      </c>
      <c r="F392" s="124">
        <v>5.8499999999999988</v>
      </c>
      <c r="G392" s="124">
        <v>5.5999999999999979</v>
      </c>
      <c r="H392" s="124">
        <v>6.5999999999999979</v>
      </c>
      <c r="I392" s="124">
        <v>6.85</v>
      </c>
      <c r="J392" s="124">
        <v>7.0999999999999979</v>
      </c>
      <c r="K392" s="123">
        <v>6.6</v>
      </c>
      <c r="L392" s="123">
        <v>6.1</v>
      </c>
      <c r="M392" s="123">
        <v>90.394710000000003</v>
      </c>
    </row>
    <row r="393" spans="1:13">
      <c r="A393" s="65">
        <v>383</v>
      </c>
      <c r="B393" s="123" t="s">
        <v>1735</v>
      </c>
      <c r="C393" s="126">
        <v>15.1</v>
      </c>
      <c r="D393" s="124">
        <v>15.1</v>
      </c>
      <c r="E393" s="124">
        <v>14.7</v>
      </c>
      <c r="F393" s="124">
        <v>14.299999999999999</v>
      </c>
      <c r="G393" s="124">
        <v>13.899999999999999</v>
      </c>
      <c r="H393" s="124">
        <v>15.5</v>
      </c>
      <c r="I393" s="124">
        <v>15.900000000000002</v>
      </c>
      <c r="J393" s="124">
        <v>16.3</v>
      </c>
      <c r="K393" s="123">
        <v>15.5</v>
      </c>
      <c r="L393" s="123">
        <v>14.7</v>
      </c>
      <c r="M393" s="123">
        <v>13.49283</v>
      </c>
    </row>
    <row r="394" spans="1:13">
      <c r="A394" s="65">
        <v>384</v>
      </c>
      <c r="B394" s="123" t="s">
        <v>1741</v>
      </c>
      <c r="C394" s="126">
        <v>389.35</v>
      </c>
      <c r="D394" s="124">
        <v>384.45</v>
      </c>
      <c r="E394" s="124">
        <v>374.9</v>
      </c>
      <c r="F394" s="124">
        <v>360.45</v>
      </c>
      <c r="G394" s="124">
        <v>350.9</v>
      </c>
      <c r="H394" s="124">
        <v>398.9</v>
      </c>
      <c r="I394" s="124">
        <v>408.45000000000005</v>
      </c>
      <c r="J394" s="124">
        <v>422.9</v>
      </c>
      <c r="K394" s="123">
        <v>394</v>
      </c>
      <c r="L394" s="123">
        <v>370</v>
      </c>
      <c r="M394" s="123">
        <v>1.0623800000000001</v>
      </c>
    </row>
    <row r="395" spans="1:13">
      <c r="A395" s="65">
        <v>385</v>
      </c>
      <c r="B395" s="123" t="s">
        <v>137</v>
      </c>
      <c r="C395" s="126">
        <v>84.8</v>
      </c>
      <c r="D395" s="124">
        <v>83.15</v>
      </c>
      <c r="E395" s="124">
        <v>80.300000000000011</v>
      </c>
      <c r="F395" s="124">
        <v>75.800000000000011</v>
      </c>
      <c r="G395" s="124">
        <v>72.950000000000017</v>
      </c>
      <c r="H395" s="124">
        <v>87.65</v>
      </c>
      <c r="I395" s="124">
        <v>90.5</v>
      </c>
      <c r="J395" s="124">
        <v>95</v>
      </c>
      <c r="K395" s="123">
        <v>86</v>
      </c>
      <c r="L395" s="123">
        <v>78.650000000000006</v>
      </c>
      <c r="M395" s="123">
        <v>114.46302</v>
      </c>
    </row>
    <row r="396" spans="1:13">
      <c r="A396" s="65">
        <v>386</v>
      </c>
      <c r="B396" s="123" t="s">
        <v>211</v>
      </c>
      <c r="C396" s="126">
        <v>4931.05</v>
      </c>
      <c r="D396" s="124">
        <v>4910.666666666667</v>
      </c>
      <c r="E396" s="124">
        <v>4871.3333333333339</v>
      </c>
      <c r="F396" s="124">
        <v>4811.6166666666668</v>
      </c>
      <c r="G396" s="124">
        <v>4772.2833333333338</v>
      </c>
      <c r="H396" s="124">
        <v>4970.3833333333341</v>
      </c>
      <c r="I396" s="124">
        <v>5009.7166666666681</v>
      </c>
      <c r="J396" s="124">
        <v>5069.4333333333343</v>
      </c>
      <c r="K396" s="123">
        <v>4950</v>
      </c>
      <c r="L396" s="123">
        <v>4850.95</v>
      </c>
      <c r="M396" s="123">
        <v>4.1279999999999997E-2</v>
      </c>
    </row>
    <row r="397" spans="1:13">
      <c r="A397" s="65">
        <v>387</v>
      </c>
      <c r="B397" s="123" t="s">
        <v>138</v>
      </c>
      <c r="C397" s="126">
        <v>298.05</v>
      </c>
      <c r="D397" s="124">
        <v>296.15000000000003</v>
      </c>
      <c r="E397" s="124">
        <v>291.90000000000009</v>
      </c>
      <c r="F397" s="124">
        <v>285.75000000000006</v>
      </c>
      <c r="G397" s="124">
        <v>281.50000000000011</v>
      </c>
      <c r="H397" s="124">
        <v>302.30000000000007</v>
      </c>
      <c r="I397" s="124">
        <v>306.54999999999995</v>
      </c>
      <c r="J397" s="124">
        <v>312.70000000000005</v>
      </c>
      <c r="K397" s="123">
        <v>300.39999999999998</v>
      </c>
      <c r="L397" s="123">
        <v>290</v>
      </c>
      <c r="M397" s="123">
        <v>189.40577999999999</v>
      </c>
    </row>
    <row r="398" spans="1:13">
      <c r="A398" s="65">
        <v>388</v>
      </c>
      <c r="B398" s="123" t="s">
        <v>2604</v>
      </c>
      <c r="C398" s="126">
        <v>5375.65</v>
      </c>
      <c r="D398" s="124">
        <v>5320.2166666666662</v>
      </c>
      <c r="E398" s="124">
        <v>5190.4333333333325</v>
      </c>
      <c r="F398" s="124">
        <v>5005.2166666666662</v>
      </c>
      <c r="G398" s="124">
        <v>4875.4333333333325</v>
      </c>
      <c r="H398" s="124">
        <v>5505.4333333333325</v>
      </c>
      <c r="I398" s="124">
        <v>5635.2166666666672</v>
      </c>
      <c r="J398" s="124">
        <v>5820.4333333333325</v>
      </c>
      <c r="K398" s="123">
        <v>5450</v>
      </c>
      <c r="L398" s="123">
        <v>5135</v>
      </c>
      <c r="M398" s="123">
        <v>2.4209999999999999E-2</v>
      </c>
    </row>
    <row r="399" spans="1:13">
      <c r="A399" s="65">
        <v>389</v>
      </c>
      <c r="B399" s="123" t="s">
        <v>1778</v>
      </c>
      <c r="C399" s="126">
        <v>114.85</v>
      </c>
      <c r="D399" s="124">
        <v>114.68333333333334</v>
      </c>
      <c r="E399" s="124">
        <v>111.16666666666667</v>
      </c>
      <c r="F399" s="124">
        <v>107.48333333333333</v>
      </c>
      <c r="G399" s="124">
        <v>103.96666666666667</v>
      </c>
      <c r="H399" s="124">
        <v>118.36666666666667</v>
      </c>
      <c r="I399" s="124">
        <v>121.88333333333333</v>
      </c>
      <c r="J399" s="124">
        <v>125.56666666666668</v>
      </c>
      <c r="K399" s="123">
        <v>118.2</v>
      </c>
      <c r="L399" s="123">
        <v>111</v>
      </c>
      <c r="M399" s="123">
        <v>1.0569599999999999</v>
      </c>
    </row>
    <row r="400" spans="1:13">
      <c r="A400" s="65">
        <v>390</v>
      </c>
      <c r="B400" s="123" t="s">
        <v>1780</v>
      </c>
      <c r="C400" s="126">
        <v>72</v>
      </c>
      <c r="D400" s="124">
        <v>70.649999999999991</v>
      </c>
      <c r="E400" s="124">
        <v>67.149999999999977</v>
      </c>
      <c r="F400" s="124">
        <v>62.299999999999983</v>
      </c>
      <c r="G400" s="124">
        <v>58.799999999999969</v>
      </c>
      <c r="H400" s="124">
        <v>75.499999999999986</v>
      </c>
      <c r="I400" s="124">
        <v>79.000000000000014</v>
      </c>
      <c r="J400" s="124">
        <v>83.85</v>
      </c>
      <c r="K400" s="123">
        <v>74.150000000000006</v>
      </c>
      <c r="L400" s="123">
        <v>65.8</v>
      </c>
      <c r="M400" s="123">
        <v>12.109769999999999</v>
      </c>
    </row>
    <row r="401" spans="1:13">
      <c r="A401" s="65">
        <v>391</v>
      </c>
      <c r="B401" s="123" t="s">
        <v>1800</v>
      </c>
      <c r="C401" s="126">
        <v>413.8</v>
      </c>
      <c r="D401" s="124">
        <v>412.55</v>
      </c>
      <c r="E401" s="124">
        <v>406.25</v>
      </c>
      <c r="F401" s="124">
        <v>398.7</v>
      </c>
      <c r="G401" s="124">
        <v>392.4</v>
      </c>
      <c r="H401" s="124">
        <v>420.1</v>
      </c>
      <c r="I401" s="124">
        <v>426.40000000000009</v>
      </c>
      <c r="J401" s="124">
        <v>433.95000000000005</v>
      </c>
      <c r="K401" s="123">
        <v>418.85</v>
      </c>
      <c r="L401" s="123">
        <v>405</v>
      </c>
      <c r="M401" s="123">
        <v>0.10629</v>
      </c>
    </row>
    <row r="402" spans="1:13">
      <c r="A402" s="65">
        <v>392</v>
      </c>
      <c r="B402" s="123" t="s">
        <v>1806</v>
      </c>
      <c r="C402" s="126">
        <v>518.95000000000005</v>
      </c>
      <c r="D402" s="124">
        <v>523.26666666666677</v>
      </c>
      <c r="E402" s="124">
        <v>510.68333333333351</v>
      </c>
      <c r="F402" s="124">
        <v>502.41666666666674</v>
      </c>
      <c r="G402" s="124">
        <v>489.83333333333348</v>
      </c>
      <c r="H402" s="124">
        <v>531.53333333333353</v>
      </c>
      <c r="I402" s="124">
        <v>544.11666666666679</v>
      </c>
      <c r="J402" s="124">
        <v>552.38333333333355</v>
      </c>
      <c r="K402" s="123">
        <v>535.85</v>
      </c>
      <c r="L402" s="123">
        <v>515</v>
      </c>
      <c r="M402" s="123">
        <v>0.22423000000000001</v>
      </c>
    </row>
    <row r="403" spans="1:13">
      <c r="A403" s="65">
        <v>393</v>
      </c>
      <c r="B403" s="123" t="s">
        <v>1812</v>
      </c>
      <c r="C403" s="126">
        <v>292.7</v>
      </c>
      <c r="D403" s="124">
        <v>291.18333333333334</v>
      </c>
      <c r="E403" s="124">
        <v>282.56666666666666</v>
      </c>
      <c r="F403" s="124">
        <v>272.43333333333334</v>
      </c>
      <c r="G403" s="124">
        <v>263.81666666666666</v>
      </c>
      <c r="H403" s="124">
        <v>301.31666666666666</v>
      </c>
      <c r="I403" s="124">
        <v>309.93333333333334</v>
      </c>
      <c r="J403" s="124">
        <v>320.06666666666666</v>
      </c>
      <c r="K403" s="123">
        <v>299.8</v>
      </c>
      <c r="L403" s="123">
        <v>281.05</v>
      </c>
      <c r="M403" s="123">
        <v>5.4877799999999999</v>
      </c>
    </row>
    <row r="404" spans="1:13">
      <c r="A404" s="65">
        <v>394</v>
      </c>
      <c r="B404" s="123" t="s">
        <v>212</v>
      </c>
      <c r="C404" s="126">
        <v>16635.650000000001</v>
      </c>
      <c r="D404" s="124">
        <v>16747.366666666669</v>
      </c>
      <c r="E404" s="124">
        <v>16294.733333333337</v>
      </c>
      <c r="F404" s="124">
        <v>15953.816666666669</v>
      </c>
      <c r="G404" s="124">
        <v>15501.183333333338</v>
      </c>
      <c r="H404" s="124">
        <v>17088.283333333336</v>
      </c>
      <c r="I404" s="124">
        <v>17540.916666666668</v>
      </c>
      <c r="J404" s="124">
        <v>17881.833333333336</v>
      </c>
      <c r="K404" s="123">
        <v>17200</v>
      </c>
      <c r="L404" s="123">
        <v>16406.45</v>
      </c>
      <c r="M404" s="123">
        <v>0.49054999999999999</v>
      </c>
    </row>
    <row r="405" spans="1:13">
      <c r="A405" s="65">
        <v>395</v>
      </c>
      <c r="B405" s="123" t="s">
        <v>1823</v>
      </c>
      <c r="C405" s="126">
        <v>1957.25</v>
      </c>
      <c r="D405" s="124">
        <v>1953.1666666666667</v>
      </c>
      <c r="E405" s="124">
        <v>1916.3333333333335</v>
      </c>
      <c r="F405" s="124">
        <v>1875.4166666666667</v>
      </c>
      <c r="G405" s="124">
        <v>1838.5833333333335</v>
      </c>
      <c r="H405" s="124">
        <v>1994.0833333333335</v>
      </c>
      <c r="I405" s="124">
        <v>2030.916666666667</v>
      </c>
      <c r="J405" s="124">
        <v>2071.8333333333335</v>
      </c>
      <c r="K405" s="123">
        <v>1990</v>
      </c>
      <c r="L405" s="123">
        <v>1912.25</v>
      </c>
      <c r="M405" s="123">
        <v>0.15071999999999999</v>
      </c>
    </row>
    <row r="406" spans="1:13">
      <c r="A406" s="65">
        <v>396</v>
      </c>
      <c r="B406" s="123" t="s">
        <v>139</v>
      </c>
      <c r="C406" s="126">
        <v>1269</v>
      </c>
      <c r="D406" s="124">
        <v>1270.9833333333333</v>
      </c>
      <c r="E406" s="124">
        <v>1255.9666666666667</v>
      </c>
      <c r="F406" s="124">
        <v>1242.9333333333334</v>
      </c>
      <c r="G406" s="124">
        <v>1227.9166666666667</v>
      </c>
      <c r="H406" s="124">
        <v>1284.0166666666667</v>
      </c>
      <c r="I406" s="124">
        <v>1299.0333333333335</v>
      </c>
      <c r="J406" s="124">
        <v>1312.0666666666666</v>
      </c>
      <c r="K406" s="123">
        <v>1286</v>
      </c>
      <c r="L406" s="123">
        <v>1257.95</v>
      </c>
      <c r="M406" s="123">
        <v>1.99908</v>
      </c>
    </row>
    <row r="407" spans="1:13">
      <c r="A407" s="65">
        <v>397</v>
      </c>
      <c r="B407" s="123" t="s">
        <v>1838</v>
      </c>
      <c r="C407" s="126">
        <v>35.15</v>
      </c>
      <c r="D407" s="124">
        <v>34.999999999999993</v>
      </c>
      <c r="E407" s="124">
        <v>34.449999999999989</v>
      </c>
      <c r="F407" s="124">
        <v>33.749999999999993</v>
      </c>
      <c r="G407" s="124">
        <v>33.199999999999989</v>
      </c>
      <c r="H407" s="124">
        <v>35.699999999999989</v>
      </c>
      <c r="I407" s="124">
        <v>36.249999999999986</v>
      </c>
      <c r="J407" s="124">
        <v>36.949999999999989</v>
      </c>
      <c r="K407" s="123">
        <v>35.549999999999997</v>
      </c>
      <c r="L407" s="123">
        <v>34.299999999999997</v>
      </c>
      <c r="M407" s="123">
        <v>7.9696100000000003</v>
      </c>
    </row>
    <row r="408" spans="1:13">
      <c r="A408" s="65">
        <v>398</v>
      </c>
      <c r="B408" s="123" t="s">
        <v>1840</v>
      </c>
      <c r="C408" s="126">
        <v>1767.75</v>
      </c>
      <c r="D408" s="124">
        <v>1746.25</v>
      </c>
      <c r="E408" s="124">
        <v>1711.5</v>
      </c>
      <c r="F408" s="124">
        <v>1655.25</v>
      </c>
      <c r="G408" s="124">
        <v>1620.5</v>
      </c>
      <c r="H408" s="124">
        <v>1802.5</v>
      </c>
      <c r="I408" s="124">
        <v>1837.25</v>
      </c>
      <c r="J408" s="124">
        <v>1893.5</v>
      </c>
      <c r="K408" s="123">
        <v>1781</v>
      </c>
      <c r="L408" s="123">
        <v>1690</v>
      </c>
      <c r="M408" s="123">
        <v>3.8280000000000002E-2</v>
      </c>
    </row>
    <row r="409" spans="1:13">
      <c r="A409" s="65">
        <v>399</v>
      </c>
      <c r="B409" s="123" t="s">
        <v>1847</v>
      </c>
      <c r="C409" s="126">
        <v>811.2</v>
      </c>
      <c r="D409" s="124">
        <v>812.66666666666663</v>
      </c>
      <c r="E409" s="124">
        <v>797.33333333333326</v>
      </c>
      <c r="F409" s="124">
        <v>783.46666666666658</v>
      </c>
      <c r="G409" s="124">
        <v>768.13333333333321</v>
      </c>
      <c r="H409" s="124">
        <v>826.5333333333333</v>
      </c>
      <c r="I409" s="124">
        <v>841.86666666666656</v>
      </c>
      <c r="J409" s="124">
        <v>855.73333333333335</v>
      </c>
      <c r="K409" s="123">
        <v>828</v>
      </c>
      <c r="L409" s="123">
        <v>798.8</v>
      </c>
      <c r="M409" s="123">
        <v>0.23377000000000001</v>
      </c>
    </row>
    <row r="410" spans="1:13">
      <c r="A410" s="65">
        <v>400</v>
      </c>
      <c r="B410" s="123" t="s">
        <v>1849</v>
      </c>
      <c r="C410" s="126">
        <v>51.15</v>
      </c>
      <c r="D410" s="124">
        <v>51.333333333333336</v>
      </c>
      <c r="E410" s="124">
        <v>49.666666666666671</v>
      </c>
      <c r="F410" s="124">
        <v>48.183333333333337</v>
      </c>
      <c r="G410" s="124">
        <v>46.516666666666673</v>
      </c>
      <c r="H410" s="124">
        <v>52.81666666666667</v>
      </c>
      <c r="I410" s="124">
        <v>54.483333333333341</v>
      </c>
      <c r="J410" s="124">
        <v>55.966666666666669</v>
      </c>
      <c r="K410" s="123">
        <v>53</v>
      </c>
      <c r="L410" s="123">
        <v>49.85</v>
      </c>
      <c r="M410" s="123">
        <v>11.191459999999999</v>
      </c>
    </row>
    <row r="411" spans="1:13">
      <c r="A411" s="65">
        <v>401</v>
      </c>
      <c r="B411" s="123" t="s">
        <v>1851</v>
      </c>
      <c r="C411" s="126">
        <v>536.95000000000005</v>
      </c>
      <c r="D411" s="124">
        <v>533.19999999999993</v>
      </c>
      <c r="E411" s="124">
        <v>524.89999999999986</v>
      </c>
      <c r="F411" s="124">
        <v>512.84999999999991</v>
      </c>
      <c r="G411" s="124">
        <v>504.54999999999984</v>
      </c>
      <c r="H411" s="124">
        <v>545.24999999999989</v>
      </c>
      <c r="I411" s="124">
        <v>553.54999999999984</v>
      </c>
      <c r="J411" s="124">
        <v>565.59999999999991</v>
      </c>
      <c r="K411" s="123">
        <v>541.5</v>
      </c>
      <c r="L411" s="123">
        <v>521.15</v>
      </c>
      <c r="M411" s="123">
        <v>1.7266699999999999</v>
      </c>
    </row>
    <row r="412" spans="1:13">
      <c r="A412" s="65">
        <v>402</v>
      </c>
      <c r="B412" s="123" t="s">
        <v>1853</v>
      </c>
      <c r="C412" s="126">
        <v>1034.75</v>
      </c>
      <c r="D412" s="124">
        <v>1028.25</v>
      </c>
      <c r="E412" s="124">
        <v>996.5</v>
      </c>
      <c r="F412" s="124">
        <v>958.25</v>
      </c>
      <c r="G412" s="124">
        <v>926.5</v>
      </c>
      <c r="H412" s="124">
        <v>1066.5</v>
      </c>
      <c r="I412" s="124">
        <v>1098.25</v>
      </c>
      <c r="J412" s="124">
        <v>1136.5</v>
      </c>
      <c r="K412" s="123">
        <v>1060</v>
      </c>
      <c r="L412" s="123">
        <v>990</v>
      </c>
      <c r="M412" s="123">
        <v>0.75504000000000004</v>
      </c>
    </row>
    <row r="413" spans="1:13">
      <c r="A413" s="65">
        <v>403</v>
      </c>
      <c r="B413" s="123" t="s">
        <v>1854</v>
      </c>
      <c r="C413" s="126">
        <v>699.7</v>
      </c>
      <c r="D413" s="124">
        <v>698.16666666666663</v>
      </c>
      <c r="E413" s="124">
        <v>681.83333333333326</v>
      </c>
      <c r="F413" s="124">
        <v>663.96666666666658</v>
      </c>
      <c r="G413" s="124">
        <v>647.63333333333321</v>
      </c>
      <c r="H413" s="124">
        <v>716.0333333333333</v>
      </c>
      <c r="I413" s="124">
        <v>732.36666666666656</v>
      </c>
      <c r="J413" s="124">
        <v>750.23333333333335</v>
      </c>
      <c r="K413" s="123">
        <v>714.5</v>
      </c>
      <c r="L413" s="123">
        <v>680.3</v>
      </c>
      <c r="M413" s="123">
        <v>0.33133000000000001</v>
      </c>
    </row>
    <row r="414" spans="1:13">
      <c r="A414" s="65">
        <v>404</v>
      </c>
      <c r="B414" s="123" t="s">
        <v>1858</v>
      </c>
      <c r="C414" s="126">
        <v>273.10000000000002</v>
      </c>
      <c r="D414" s="124">
        <v>270.43333333333334</v>
      </c>
      <c r="E414" s="124">
        <v>265.91666666666669</v>
      </c>
      <c r="F414" s="124">
        <v>258.73333333333335</v>
      </c>
      <c r="G414" s="124">
        <v>254.2166666666667</v>
      </c>
      <c r="H414" s="124">
        <v>277.61666666666667</v>
      </c>
      <c r="I414" s="124">
        <v>282.13333333333333</v>
      </c>
      <c r="J414" s="124">
        <v>289.31666666666666</v>
      </c>
      <c r="K414" s="123">
        <v>274.95</v>
      </c>
      <c r="L414" s="123">
        <v>263.25</v>
      </c>
      <c r="M414" s="123">
        <v>1.51783</v>
      </c>
    </row>
    <row r="415" spans="1:13">
      <c r="A415" s="65">
        <v>405</v>
      </c>
      <c r="B415" s="123" t="s">
        <v>213</v>
      </c>
      <c r="C415" s="126">
        <v>27.7</v>
      </c>
      <c r="D415" s="124">
        <v>27.483333333333334</v>
      </c>
      <c r="E415" s="124">
        <v>26.966666666666669</v>
      </c>
      <c r="F415" s="124">
        <v>26.233333333333334</v>
      </c>
      <c r="G415" s="124">
        <v>25.716666666666669</v>
      </c>
      <c r="H415" s="124">
        <v>28.216666666666669</v>
      </c>
      <c r="I415" s="124">
        <v>28.733333333333334</v>
      </c>
      <c r="J415" s="124">
        <v>29.466666666666669</v>
      </c>
      <c r="K415" s="123">
        <v>28</v>
      </c>
      <c r="L415" s="123">
        <v>26.75</v>
      </c>
      <c r="M415" s="123">
        <v>172.37755999999999</v>
      </c>
    </row>
    <row r="416" spans="1:13">
      <c r="A416" s="65">
        <v>406</v>
      </c>
      <c r="B416" s="123" t="s">
        <v>1863</v>
      </c>
      <c r="C416" s="126">
        <v>416.2</v>
      </c>
      <c r="D416" s="124">
        <v>417.88333333333338</v>
      </c>
      <c r="E416" s="124">
        <v>404.71666666666675</v>
      </c>
      <c r="F416" s="124">
        <v>393.23333333333335</v>
      </c>
      <c r="G416" s="124">
        <v>380.06666666666672</v>
      </c>
      <c r="H416" s="124">
        <v>429.36666666666679</v>
      </c>
      <c r="I416" s="124">
        <v>442.53333333333342</v>
      </c>
      <c r="J416" s="124">
        <v>454.01666666666682</v>
      </c>
      <c r="K416" s="123">
        <v>431.05</v>
      </c>
      <c r="L416" s="123">
        <v>406.4</v>
      </c>
      <c r="M416" s="123">
        <v>2.6760600000000001</v>
      </c>
    </row>
    <row r="417" spans="1:13">
      <c r="A417" s="65">
        <v>407</v>
      </c>
      <c r="B417" s="123" t="s">
        <v>1873</v>
      </c>
      <c r="C417" s="126">
        <v>80.150000000000006</v>
      </c>
      <c r="D417" s="124">
        <v>79.316666666666663</v>
      </c>
      <c r="E417" s="124">
        <v>76.033333333333331</v>
      </c>
      <c r="F417" s="124">
        <v>71.916666666666671</v>
      </c>
      <c r="G417" s="124">
        <v>68.63333333333334</v>
      </c>
      <c r="H417" s="124">
        <v>83.433333333333323</v>
      </c>
      <c r="I417" s="124">
        <v>86.716666666666654</v>
      </c>
      <c r="J417" s="124">
        <v>90.833333333333314</v>
      </c>
      <c r="K417" s="123">
        <v>82.6</v>
      </c>
      <c r="L417" s="123">
        <v>75.2</v>
      </c>
      <c r="M417" s="123">
        <v>77.035240000000002</v>
      </c>
    </row>
    <row r="418" spans="1:13">
      <c r="A418" s="65">
        <v>408</v>
      </c>
      <c r="B418" s="123" t="s">
        <v>230</v>
      </c>
      <c r="C418" s="126">
        <v>1775.05</v>
      </c>
      <c r="D418" s="124">
        <v>1778.1333333333332</v>
      </c>
      <c r="E418" s="124">
        <v>1743.9166666666665</v>
      </c>
      <c r="F418" s="124">
        <v>1712.7833333333333</v>
      </c>
      <c r="G418" s="124">
        <v>1678.5666666666666</v>
      </c>
      <c r="H418" s="124">
        <v>1809.2666666666664</v>
      </c>
      <c r="I418" s="124">
        <v>1843.4833333333331</v>
      </c>
      <c r="J418" s="124">
        <v>1874.6166666666663</v>
      </c>
      <c r="K418" s="123">
        <v>1812.35</v>
      </c>
      <c r="L418" s="123">
        <v>1747</v>
      </c>
      <c r="M418" s="123">
        <v>1.5957600000000001</v>
      </c>
    </row>
    <row r="419" spans="1:13">
      <c r="A419" s="65">
        <v>409</v>
      </c>
      <c r="B419" s="123" t="s">
        <v>140</v>
      </c>
      <c r="C419" s="126">
        <v>1345.8</v>
      </c>
      <c r="D419" s="124">
        <v>1334.6000000000001</v>
      </c>
      <c r="E419" s="124">
        <v>1311.2000000000003</v>
      </c>
      <c r="F419" s="124">
        <v>1276.6000000000001</v>
      </c>
      <c r="G419" s="124">
        <v>1253.2000000000003</v>
      </c>
      <c r="H419" s="124">
        <v>1369.2000000000003</v>
      </c>
      <c r="I419" s="124">
        <v>1392.6000000000004</v>
      </c>
      <c r="J419" s="124">
        <v>1427.2000000000003</v>
      </c>
      <c r="K419" s="123">
        <v>1358</v>
      </c>
      <c r="L419" s="123">
        <v>1300</v>
      </c>
      <c r="M419" s="123">
        <v>6.6893799999999999</v>
      </c>
    </row>
    <row r="420" spans="1:13">
      <c r="A420" s="65">
        <v>410</v>
      </c>
      <c r="B420" s="123" t="s">
        <v>141</v>
      </c>
      <c r="C420" s="126">
        <v>686.4</v>
      </c>
      <c r="D420" s="124">
        <v>690.95000000000016</v>
      </c>
      <c r="E420" s="124">
        <v>673.90000000000032</v>
      </c>
      <c r="F420" s="124">
        <v>661.4000000000002</v>
      </c>
      <c r="G420" s="124">
        <v>644.35000000000036</v>
      </c>
      <c r="H420" s="124">
        <v>703.45000000000027</v>
      </c>
      <c r="I420" s="124">
        <v>720.50000000000023</v>
      </c>
      <c r="J420" s="124">
        <v>733.00000000000023</v>
      </c>
      <c r="K420" s="123">
        <v>708</v>
      </c>
      <c r="L420" s="123">
        <v>678.45</v>
      </c>
      <c r="M420" s="123">
        <v>5.5640200000000002</v>
      </c>
    </row>
    <row r="421" spans="1:13">
      <c r="A421" s="65">
        <v>411</v>
      </c>
      <c r="B421" s="123" t="s">
        <v>380</v>
      </c>
      <c r="C421" s="126">
        <v>323.25</v>
      </c>
      <c r="D421" s="124">
        <v>320.88333333333333</v>
      </c>
      <c r="E421" s="124">
        <v>302.86666666666667</v>
      </c>
      <c r="F421" s="124">
        <v>282.48333333333335</v>
      </c>
      <c r="G421" s="124">
        <v>264.4666666666667</v>
      </c>
      <c r="H421" s="124">
        <v>341.26666666666665</v>
      </c>
      <c r="I421" s="124">
        <v>359.2833333333333</v>
      </c>
      <c r="J421" s="124">
        <v>379.66666666666663</v>
      </c>
      <c r="K421" s="123">
        <v>338.9</v>
      </c>
      <c r="L421" s="123">
        <v>300.5</v>
      </c>
      <c r="M421" s="123">
        <v>58.410330000000002</v>
      </c>
    </row>
    <row r="422" spans="1:13">
      <c r="A422" s="65">
        <v>412</v>
      </c>
      <c r="B422" s="123" t="s">
        <v>1892</v>
      </c>
      <c r="C422" s="126">
        <v>418.05</v>
      </c>
      <c r="D422" s="124">
        <v>417.68333333333334</v>
      </c>
      <c r="E422" s="124">
        <v>409.36666666666667</v>
      </c>
      <c r="F422" s="124">
        <v>400.68333333333334</v>
      </c>
      <c r="G422" s="124">
        <v>392.36666666666667</v>
      </c>
      <c r="H422" s="124">
        <v>426.36666666666667</v>
      </c>
      <c r="I422" s="124">
        <v>434.68333333333339</v>
      </c>
      <c r="J422" s="124">
        <v>443.36666666666667</v>
      </c>
      <c r="K422" s="123">
        <v>426</v>
      </c>
      <c r="L422" s="123">
        <v>409</v>
      </c>
      <c r="M422" s="123">
        <v>0.73602000000000001</v>
      </c>
    </row>
    <row r="423" spans="1:13">
      <c r="A423" s="65">
        <v>413</v>
      </c>
      <c r="B423" s="123" t="s">
        <v>1902</v>
      </c>
      <c r="C423" s="126" t="e">
        <v>#N/A</v>
      </c>
      <c r="D423" s="124" t="e">
        <v>#N/A</v>
      </c>
      <c r="E423" s="124" t="e">
        <v>#N/A</v>
      </c>
      <c r="F423" s="124" t="e">
        <v>#N/A</v>
      </c>
      <c r="G423" s="124" t="e">
        <v>#N/A</v>
      </c>
      <c r="H423" s="124" t="e">
        <v>#N/A</v>
      </c>
      <c r="I423" s="124" t="e">
        <v>#N/A</v>
      </c>
      <c r="J423" s="124" t="e">
        <v>#N/A</v>
      </c>
      <c r="K423" s="123" t="e">
        <v>#N/A</v>
      </c>
      <c r="L423" s="123" t="e">
        <v>#N/A</v>
      </c>
      <c r="M423" s="123" t="e">
        <v>#N/A</v>
      </c>
    </row>
    <row r="424" spans="1:13">
      <c r="A424" s="65">
        <v>414</v>
      </c>
      <c r="B424" s="123" t="s">
        <v>1903</v>
      </c>
      <c r="C424" s="126">
        <v>505.15</v>
      </c>
      <c r="D424" s="124">
        <v>499.40000000000003</v>
      </c>
      <c r="E424" s="124">
        <v>488.00000000000006</v>
      </c>
      <c r="F424" s="124">
        <v>470.85</v>
      </c>
      <c r="G424" s="124">
        <v>459.45000000000005</v>
      </c>
      <c r="H424" s="124">
        <v>516.55000000000007</v>
      </c>
      <c r="I424" s="124">
        <v>527.95000000000005</v>
      </c>
      <c r="J424" s="124">
        <v>545.10000000000014</v>
      </c>
      <c r="K424" s="123">
        <v>510.8</v>
      </c>
      <c r="L424" s="123">
        <v>482.25</v>
      </c>
      <c r="M424" s="123">
        <v>1.3207</v>
      </c>
    </row>
    <row r="425" spans="1:13">
      <c r="A425" s="65">
        <v>415</v>
      </c>
      <c r="B425" s="123" t="s">
        <v>142</v>
      </c>
      <c r="C425" s="126">
        <v>557.45000000000005</v>
      </c>
      <c r="D425" s="124">
        <v>550.48333333333335</v>
      </c>
      <c r="E425" s="124">
        <v>540.51666666666665</v>
      </c>
      <c r="F425" s="124">
        <v>523.58333333333326</v>
      </c>
      <c r="G425" s="124">
        <v>513.61666666666656</v>
      </c>
      <c r="H425" s="124">
        <v>567.41666666666674</v>
      </c>
      <c r="I425" s="124">
        <v>577.38333333333344</v>
      </c>
      <c r="J425" s="124">
        <v>594.31666666666683</v>
      </c>
      <c r="K425" s="123">
        <v>560.45000000000005</v>
      </c>
      <c r="L425" s="123">
        <v>533.54999999999995</v>
      </c>
      <c r="M425" s="123">
        <v>47.34366</v>
      </c>
    </row>
    <row r="426" spans="1:13">
      <c r="A426" s="65">
        <v>416</v>
      </c>
      <c r="B426" s="123" t="s">
        <v>1909</v>
      </c>
      <c r="C426" s="126">
        <v>403.15</v>
      </c>
      <c r="D426" s="124">
        <v>402.38333333333338</v>
      </c>
      <c r="E426" s="124">
        <v>392.26666666666677</v>
      </c>
      <c r="F426" s="124">
        <v>381.38333333333338</v>
      </c>
      <c r="G426" s="124">
        <v>371.26666666666677</v>
      </c>
      <c r="H426" s="124">
        <v>413.26666666666677</v>
      </c>
      <c r="I426" s="124">
        <v>423.38333333333344</v>
      </c>
      <c r="J426" s="124">
        <v>434.26666666666677</v>
      </c>
      <c r="K426" s="123">
        <v>412.5</v>
      </c>
      <c r="L426" s="123">
        <v>391.5</v>
      </c>
      <c r="M426" s="123">
        <v>1.22559</v>
      </c>
    </row>
    <row r="427" spans="1:13">
      <c r="A427" s="65">
        <v>417</v>
      </c>
      <c r="B427" s="123" t="s">
        <v>143</v>
      </c>
      <c r="C427" s="126">
        <v>953.6</v>
      </c>
      <c r="D427" s="124">
        <v>940.68333333333339</v>
      </c>
      <c r="E427" s="124">
        <v>914.36666666666679</v>
      </c>
      <c r="F427" s="124">
        <v>875.13333333333344</v>
      </c>
      <c r="G427" s="124">
        <v>848.81666666666683</v>
      </c>
      <c r="H427" s="124">
        <v>979.91666666666674</v>
      </c>
      <c r="I427" s="124">
        <v>1006.2333333333333</v>
      </c>
      <c r="J427" s="124">
        <v>1045.4666666666667</v>
      </c>
      <c r="K427" s="123">
        <v>967</v>
      </c>
      <c r="L427" s="123">
        <v>901.45</v>
      </c>
      <c r="M427" s="123">
        <v>8.2260100000000005</v>
      </c>
    </row>
    <row r="428" spans="1:13">
      <c r="A428" s="65">
        <v>418</v>
      </c>
      <c r="B428" s="123" t="s">
        <v>1917</v>
      </c>
      <c r="C428" s="126">
        <v>1265</v>
      </c>
      <c r="D428" s="124">
        <v>1247.1000000000001</v>
      </c>
      <c r="E428" s="124">
        <v>1218.9000000000003</v>
      </c>
      <c r="F428" s="124">
        <v>1172.8000000000002</v>
      </c>
      <c r="G428" s="124">
        <v>1144.6000000000004</v>
      </c>
      <c r="H428" s="124">
        <v>1293.2000000000003</v>
      </c>
      <c r="I428" s="124">
        <v>1321.4</v>
      </c>
      <c r="J428" s="124">
        <v>1367.5000000000002</v>
      </c>
      <c r="K428" s="123">
        <v>1275.3</v>
      </c>
      <c r="L428" s="123">
        <v>1201</v>
      </c>
      <c r="M428" s="123">
        <v>1.0855399999999999</v>
      </c>
    </row>
    <row r="429" spans="1:13">
      <c r="A429" s="65">
        <v>419</v>
      </c>
      <c r="B429" s="123" t="s">
        <v>384</v>
      </c>
      <c r="C429" s="126">
        <v>199.45</v>
      </c>
      <c r="D429" s="124">
        <v>194.45000000000002</v>
      </c>
      <c r="E429" s="124">
        <v>187.00000000000003</v>
      </c>
      <c r="F429" s="124">
        <v>174.55</v>
      </c>
      <c r="G429" s="124">
        <v>167.10000000000002</v>
      </c>
      <c r="H429" s="124">
        <v>206.90000000000003</v>
      </c>
      <c r="I429" s="124">
        <v>214.35000000000002</v>
      </c>
      <c r="J429" s="124">
        <v>226.80000000000004</v>
      </c>
      <c r="K429" s="123">
        <v>201.9</v>
      </c>
      <c r="L429" s="123">
        <v>182</v>
      </c>
      <c r="M429" s="123">
        <v>7.8944400000000003</v>
      </c>
    </row>
    <row r="430" spans="1:13">
      <c r="A430" s="65">
        <v>420</v>
      </c>
      <c r="B430" s="123" t="s">
        <v>1925</v>
      </c>
      <c r="C430" s="126">
        <v>13.3</v>
      </c>
      <c r="D430" s="124">
        <v>13.116666666666667</v>
      </c>
      <c r="E430" s="124">
        <v>12.833333333333334</v>
      </c>
      <c r="F430" s="124">
        <v>12.366666666666667</v>
      </c>
      <c r="G430" s="124">
        <v>12.083333333333334</v>
      </c>
      <c r="H430" s="124">
        <v>13.583333333333334</v>
      </c>
      <c r="I430" s="124">
        <v>13.866666666666665</v>
      </c>
      <c r="J430" s="124">
        <v>14.333333333333334</v>
      </c>
      <c r="K430" s="123">
        <v>13.4</v>
      </c>
      <c r="L430" s="123">
        <v>12.65</v>
      </c>
      <c r="M430" s="123">
        <v>409.54888999999997</v>
      </c>
    </row>
    <row r="431" spans="1:13">
      <c r="A431" s="65">
        <v>421</v>
      </c>
      <c r="B431" s="123" t="s">
        <v>1927</v>
      </c>
      <c r="C431" s="126">
        <v>205.5</v>
      </c>
      <c r="D431" s="124">
        <v>202.54999999999998</v>
      </c>
      <c r="E431" s="124">
        <v>198.39999999999998</v>
      </c>
      <c r="F431" s="124">
        <v>191.29999999999998</v>
      </c>
      <c r="G431" s="124">
        <v>187.14999999999998</v>
      </c>
      <c r="H431" s="124">
        <v>209.64999999999998</v>
      </c>
      <c r="I431" s="124">
        <v>213.8</v>
      </c>
      <c r="J431" s="124">
        <v>220.89999999999998</v>
      </c>
      <c r="K431" s="123">
        <v>206.7</v>
      </c>
      <c r="L431" s="123">
        <v>195.45</v>
      </c>
      <c r="M431" s="123">
        <v>1.3411</v>
      </c>
    </row>
    <row r="432" spans="1:13">
      <c r="A432" s="65">
        <v>422</v>
      </c>
      <c r="B432" s="123" t="s">
        <v>1933</v>
      </c>
      <c r="C432" s="126">
        <v>1775.35</v>
      </c>
      <c r="D432" s="124">
        <v>1750.45</v>
      </c>
      <c r="E432" s="124">
        <v>1715.9</v>
      </c>
      <c r="F432" s="124">
        <v>1656.45</v>
      </c>
      <c r="G432" s="124">
        <v>1621.9</v>
      </c>
      <c r="H432" s="124">
        <v>1809.9</v>
      </c>
      <c r="I432" s="124">
        <v>1844.4499999999998</v>
      </c>
      <c r="J432" s="124">
        <v>1903.9</v>
      </c>
      <c r="K432" s="123">
        <v>1785</v>
      </c>
      <c r="L432" s="123">
        <v>1691</v>
      </c>
      <c r="M432" s="123">
        <v>0.27395999999999998</v>
      </c>
    </row>
    <row r="433" spans="1:13">
      <c r="A433" s="65">
        <v>423</v>
      </c>
      <c r="B433" s="123" t="s">
        <v>144</v>
      </c>
      <c r="C433" s="126">
        <v>66.150000000000006</v>
      </c>
      <c r="D433" s="124">
        <v>66.38333333333334</v>
      </c>
      <c r="E433" s="124">
        <v>65.26666666666668</v>
      </c>
      <c r="F433" s="124">
        <v>64.38333333333334</v>
      </c>
      <c r="G433" s="124">
        <v>63.26666666666668</v>
      </c>
      <c r="H433" s="124">
        <v>67.26666666666668</v>
      </c>
      <c r="I433" s="124">
        <v>68.383333333333326</v>
      </c>
      <c r="J433" s="124">
        <v>69.26666666666668</v>
      </c>
      <c r="K433" s="123">
        <v>67.5</v>
      </c>
      <c r="L433" s="123">
        <v>65.5</v>
      </c>
      <c r="M433" s="123">
        <v>45.670879999999997</v>
      </c>
    </row>
    <row r="434" spans="1:13">
      <c r="A434" s="65">
        <v>424</v>
      </c>
      <c r="B434" s="123" t="s">
        <v>1938</v>
      </c>
      <c r="C434" s="126">
        <v>596</v>
      </c>
      <c r="D434" s="124">
        <v>593.35</v>
      </c>
      <c r="E434" s="124">
        <v>572.70000000000005</v>
      </c>
      <c r="F434" s="124">
        <v>549.4</v>
      </c>
      <c r="G434" s="124">
        <v>528.75</v>
      </c>
      <c r="H434" s="124">
        <v>616.65000000000009</v>
      </c>
      <c r="I434" s="124">
        <v>637.29999999999995</v>
      </c>
      <c r="J434" s="124">
        <v>660.60000000000014</v>
      </c>
      <c r="K434" s="123">
        <v>614</v>
      </c>
      <c r="L434" s="123">
        <v>570.04999999999995</v>
      </c>
      <c r="M434" s="123">
        <v>0.76458999999999999</v>
      </c>
    </row>
    <row r="435" spans="1:13">
      <c r="A435" s="65">
        <v>425</v>
      </c>
      <c r="B435" s="123" t="s">
        <v>1942</v>
      </c>
      <c r="C435" s="126">
        <v>163.05000000000001</v>
      </c>
      <c r="D435" s="124">
        <v>161.78333333333333</v>
      </c>
      <c r="E435" s="124">
        <v>157.56666666666666</v>
      </c>
      <c r="F435" s="124">
        <v>152.08333333333334</v>
      </c>
      <c r="G435" s="124">
        <v>147.86666666666667</v>
      </c>
      <c r="H435" s="124">
        <v>167.26666666666665</v>
      </c>
      <c r="I435" s="124">
        <v>171.48333333333329</v>
      </c>
      <c r="J435" s="124">
        <v>176.96666666666664</v>
      </c>
      <c r="K435" s="123">
        <v>166</v>
      </c>
      <c r="L435" s="123">
        <v>156.30000000000001</v>
      </c>
      <c r="M435" s="123">
        <v>2.2874599999999998</v>
      </c>
    </row>
    <row r="436" spans="1:13">
      <c r="A436" s="65">
        <v>426</v>
      </c>
      <c r="B436" s="123" t="s">
        <v>145</v>
      </c>
      <c r="C436" s="126">
        <v>695.45</v>
      </c>
      <c r="D436" s="124">
        <v>685.83333333333337</v>
      </c>
      <c r="E436" s="124">
        <v>671.66666666666674</v>
      </c>
      <c r="F436" s="124">
        <v>647.88333333333333</v>
      </c>
      <c r="G436" s="124">
        <v>633.7166666666667</v>
      </c>
      <c r="H436" s="124">
        <v>709.61666666666679</v>
      </c>
      <c r="I436" s="124">
        <v>723.78333333333353</v>
      </c>
      <c r="J436" s="124">
        <v>747.56666666666683</v>
      </c>
      <c r="K436" s="123">
        <v>700</v>
      </c>
      <c r="L436" s="123">
        <v>662.05</v>
      </c>
      <c r="M436" s="123">
        <v>8.8622099999999993</v>
      </c>
    </row>
    <row r="437" spans="1:13">
      <c r="A437" s="65">
        <v>427</v>
      </c>
      <c r="B437" s="123" t="s">
        <v>1953</v>
      </c>
      <c r="C437" s="126">
        <v>135.6</v>
      </c>
      <c r="D437" s="124">
        <v>135.38333333333333</v>
      </c>
      <c r="E437" s="124">
        <v>132.96666666666664</v>
      </c>
      <c r="F437" s="124">
        <v>130.33333333333331</v>
      </c>
      <c r="G437" s="124">
        <v>127.91666666666663</v>
      </c>
      <c r="H437" s="124">
        <v>138.01666666666665</v>
      </c>
      <c r="I437" s="124">
        <v>140.43333333333334</v>
      </c>
      <c r="J437" s="124">
        <v>143.06666666666666</v>
      </c>
      <c r="K437" s="123">
        <v>137.80000000000001</v>
      </c>
      <c r="L437" s="123">
        <v>132.75</v>
      </c>
      <c r="M437" s="123">
        <v>6.16174</v>
      </c>
    </row>
    <row r="438" spans="1:13">
      <c r="A438" s="65">
        <v>428</v>
      </c>
      <c r="B438" s="123" t="s">
        <v>146</v>
      </c>
      <c r="C438" s="126">
        <v>619.25</v>
      </c>
      <c r="D438" s="124">
        <v>615.4</v>
      </c>
      <c r="E438" s="124">
        <v>607.84999999999991</v>
      </c>
      <c r="F438" s="124">
        <v>596.44999999999993</v>
      </c>
      <c r="G438" s="124">
        <v>588.89999999999986</v>
      </c>
      <c r="H438" s="124">
        <v>626.79999999999995</v>
      </c>
      <c r="I438" s="124">
        <v>634.34999999999991</v>
      </c>
      <c r="J438" s="124">
        <v>645.75</v>
      </c>
      <c r="K438" s="123">
        <v>622.95000000000005</v>
      </c>
      <c r="L438" s="123">
        <v>604</v>
      </c>
      <c r="M438" s="123">
        <v>6.0386600000000001</v>
      </c>
    </row>
    <row r="439" spans="1:13">
      <c r="A439" s="65">
        <v>429</v>
      </c>
      <c r="B439" s="123" t="s">
        <v>359</v>
      </c>
      <c r="C439" s="126">
        <v>1006.45</v>
      </c>
      <c r="D439" s="124">
        <v>993.69999999999993</v>
      </c>
      <c r="E439" s="124">
        <v>969.39999999999986</v>
      </c>
      <c r="F439" s="124">
        <v>932.34999999999991</v>
      </c>
      <c r="G439" s="124">
        <v>908.04999999999984</v>
      </c>
      <c r="H439" s="124">
        <v>1030.75</v>
      </c>
      <c r="I439" s="124">
        <v>1055.0499999999997</v>
      </c>
      <c r="J439" s="124">
        <v>1092.0999999999999</v>
      </c>
      <c r="K439" s="123">
        <v>1018</v>
      </c>
      <c r="L439" s="123">
        <v>956.65</v>
      </c>
      <c r="M439" s="123">
        <v>4.6039099999999999</v>
      </c>
    </row>
    <row r="440" spans="1:13">
      <c r="A440" s="65">
        <v>430</v>
      </c>
      <c r="B440" s="123" t="s">
        <v>147</v>
      </c>
      <c r="C440" s="126">
        <v>273.10000000000002</v>
      </c>
      <c r="D440" s="124">
        <v>268.38333333333333</v>
      </c>
      <c r="E440" s="124">
        <v>259.86666666666667</v>
      </c>
      <c r="F440" s="124">
        <v>246.63333333333335</v>
      </c>
      <c r="G440" s="124">
        <v>238.1166666666667</v>
      </c>
      <c r="H440" s="124">
        <v>281.61666666666667</v>
      </c>
      <c r="I440" s="124">
        <v>290.13333333333333</v>
      </c>
      <c r="J440" s="124">
        <v>303.36666666666662</v>
      </c>
      <c r="K440" s="123">
        <v>276.89999999999998</v>
      </c>
      <c r="L440" s="123">
        <v>255.15</v>
      </c>
      <c r="M440" s="123">
        <v>68.339060000000003</v>
      </c>
    </row>
    <row r="441" spans="1:13">
      <c r="A441" s="65">
        <v>431</v>
      </c>
      <c r="B441" s="123" t="s">
        <v>1958</v>
      </c>
      <c r="C441" s="126">
        <v>806.45</v>
      </c>
      <c r="D441" s="124">
        <v>799.11666666666667</v>
      </c>
      <c r="E441" s="124">
        <v>786.23333333333335</v>
      </c>
      <c r="F441" s="124">
        <v>766.01666666666665</v>
      </c>
      <c r="G441" s="124">
        <v>753.13333333333333</v>
      </c>
      <c r="H441" s="124">
        <v>819.33333333333337</v>
      </c>
      <c r="I441" s="124">
        <v>832.21666666666681</v>
      </c>
      <c r="J441" s="124">
        <v>852.43333333333339</v>
      </c>
      <c r="K441" s="123">
        <v>812</v>
      </c>
      <c r="L441" s="123">
        <v>778.9</v>
      </c>
      <c r="M441" s="123">
        <v>0.29025000000000001</v>
      </c>
    </row>
    <row r="442" spans="1:13">
      <c r="A442" s="65">
        <v>432</v>
      </c>
      <c r="B442" s="123" t="s">
        <v>148</v>
      </c>
      <c r="C442" s="126">
        <v>395.8</v>
      </c>
      <c r="D442" s="124">
        <v>391.26666666666665</v>
      </c>
      <c r="E442" s="124">
        <v>384.5333333333333</v>
      </c>
      <c r="F442" s="124">
        <v>373.26666666666665</v>
      </c>
      <c r="G442" s="124">
        <v>366.5333333333333</v>
      </c>
      <c r="H442" s="124">
        <v>402.5333333333333</v>
      </c>
      <c r="I442" s="124">
        <v>409.26666666666665</v>
      </c>
      <c r="J442" s="124">
        <v>420.5333333333333</v>
      </c>
      <c r="K442" s="123">
        <v>398</v>
      </c>
      <c r="L442" s="123">
        <v>380</v>
      </c>
      <c r="M442" s="123">
        <v>98.760170000000002</v>
      </c>
    </row>
    <row r="443" spans="1:13">
      <c r="A443" s="65">
        <v>433</v>
      </c>
      <c r="B443" s="123" t="s">
        <v>149</v>
      </c>
      <c r="C443" s="126">
        <v>218.95</v>
      </c>
      <c r="D443" s="124">
        <v>217.26666666666665</v>
      </c>
      <c r="E443" s="124">
        <v>213.23333333333329</v>
      </c>
      <c r="F443" s="124">
        <v>207.51666666666665</v>
      </c>
      <c r="G443" s="124">
        <v>203.48333333333329</v>
      </c>
      <c r="H443" s="124">
        <v>222.98333333333329</v>
      </c>
      <c r="I443" s="124">
        <v>227.01666666666665</v>
      </c>
      <c r="J443" s="124">
        <v>232.73333333333329</v>
      </c>
      <c r="K443" s="123">
        <v>221.3</v>
      </c>
      <c r="L443" s="123">
        <v>211.55</v>
      </c>
      <c r="M443" s="123">
        <v>38.756990000000002</v>
      </c>
    </row>
    <row r="444" spans="1:13">
      <c r="A444" s="65">
        <v>434</v>
      </c>
      <c r="B444" s="123" t="s">
        <v>150</v>
      </c>
      <c r="C444" s="126">
        <v>85</v>
      </c>
      <c r="D444" s="124">
        <v>84.283333333333331</v>
      </c>
      <c r="E444" s="124">
        <v>83.066666666666663</v>
      </c>
      <c r="F444" s="124">
        <v>81.133333333333326</v>
      </c>
      <c r="G444" s="124">
        <v>79.916666666666657</v>
      </c>
      <c r="H444" s="124">
        <v>86.216666666666669</v>
      </c>
      <c r="I444" s="124">
        <v>87.433333333333337</v>
      </c>
      <c r="J444" s="124">
        <v>89.366666666666674</v>
      </c>
      <c r="K444" s="123">
        <v>85.5</v>
      </c>
      <c r="L444" s="123">
        <v>82.35</v>
      </c>
      <c r="M444" s="123">
        <v>51.654299999999999</v>
      </c>
    </row>
    <row r="445" spans="1:13">
      <c r="A445" s="65">
        <v>435</v>
      </c>
      <c r="B445" s="123" t="s">
        <v>1965</v>
      </c>
      <c r="C445" s="126">
        <v>1018.95</v>
      </c>
      <c r="D445" s="124">
        <v>1001.3333333333334</v>
      </c>
      <c r="E445" s="124">
        <v>968.7166666666667</v>
      </c>
      <c r="F445" s="124">
        <v>918.48333333333335</v>
      </c>
      <c r="G445" s="124">
        <v>885.86666666666667</v>
      </c>
      <c r="H445" s="124">
        <v>1051.5666666666666</v>
      </c>
      <c r="I445" s="124">
        <v>1084.1833333333334</v>
      </c>
      <c r="J445" s="124">
        <v>1134.4166666666667</v>
      </c>
      <c r="K445" s="123">
        <v>1033.95</v>
      </c>
      <c r="L445" s="123">
        <v>951.1</v>
      </c>
      <c r="M445" s="123">
        <v>2.4510999999999998</v>
      </c>
    </row>
    <row r="446" spans="1:13">
      <c r="A446" s="65">
        <v>436</v>
      </c>
      <c r="B446" s="123" t="s">
        <v>151</v>
      </c>
      <c r="C446" s="126">
        <v>664.05</v>
      </c>
      <c r="D446" s="124">
        <v>663.01666666666665</v>
      </c>
      <c r="E446" s="124">
        <v>651.5333333333333</v>
      </c>
      <c r="F446" s="124">
        <v>639.01666666666665</v>
      </c>
      <c r="G446" s="124">
        <v>627.5333333333333</v>
      </c>
      <c r="H446" s="124">
        <v>675.5333333333333</v>
      </c>
      <c r="I446" s="124">
        <v>687.01666666666665</v>
      </c>
      <c r="J446" s="124">
        <v>699.5333333333333</v>
      </c>
      <c r="K446" s="123">
        <v>674.5</v>
      </c>
      <c r="L446" s="123">
        <v>650.5</v>
      </c>
      <c r="M446" s="123">
        <v>46.987220000000001</v>
      </c>
    </row>
    <row r="447" spans="1:13">
      <c r="A447" s="65">
        <v>437</v>
      </c>
      <c r="B447" s="123" t="s">
        <v>152</v>
      </c>
      <c r="C447" s="126">
        <v>3103.2</v>
      </c>
      <c r="D447" s="124">
        <v>3122.6833333333329</v>
      </c>
      <c r="E447" s="124">
        <v>3057.3666666666659</v>
      </c>
      <c r="F447" s="124">
        <v>3011.5333333333328</v>
      </c>
      <c r="G447" s="124">
        <v>2946.2166666666658</v>
      </c>
      <c r="H447" s="124">
        <v>3168.516666666666</v>
      </c>
      <c r="I447" s="124">
        <v>3233.8333333333326</v>
      </c>
      <c r="J447" s="124">
        <v>3279.6666666666661</v>
      </c>
      <c r="K447" s="123">
        <v>3188</v>
      </c>
      <c r="L447" s="123">
        <v>3076.85</v>
      </c>
      <c r="M447" s="123">
        <v>13.78871</v>
      </c>
    </row>
    <row r="448" spans="1:13">
      <c r="A448" s="65">
        <v>438</v>
      </c>
      <c r="B448" s="123" t="s">
        <v>153</v>
      </c>
      <c r="C448" s="126">
        <v>629.04999999999995</v>
      </c>
      <c r="D448" s="124">
        <v>623.2166666666667</v>
      </c>
      <c r="E448" s="124">
        <v>615.23333333333335</v>
      </c>
      <c r="F448" s="124">
        <v>601.41666666666663</v>
      </c>
      <c r="G448" s="124">
        <v>593.43333333333328</v>
      </c>
      <c r="H448" s="124">
        <v>637.03333333333342</v>
      </c>
      <c r="I448" s="124">
        <v>645.01666666666677</v>
      </c>
      <c r="J448" s="124">
        <v>658.83333333333348</v>
      </c>
      <c r="K448" s="123">
        <v>631.20000000000005</v>
      </c>
      <c r="L448" s="123">
        <v>609.4</v>
      </c>
      <c r="M448" s="123">
        <v>35.0077</v>
      </c>
    </row>
    <row r="449" spans="1:13">
      <c r="A449" s="65">
        <v>439</v>
      </c>
      <c r="B449" s="123" t="s">
        <v>1978</v>
      </c>
      <c r="C449" s="126">
        <v>360.75</v>
      </c>
      <c r="D449" s="124">
        <v>356.33333333333331</v>
      </c>
      <c r="E449" s="124">
        <v>344.66666666666663</v>
      </c>
      <c r="F449" s="124">
        <v>328.58333333333331</v>
      </c>
      <c r="G449" s="124">
        <v>316.91666666666663</v>
      </c>
      <c r="H449" s="124">
        <v>372.41666666666663</v>
      </c>
      <c r="I449" s="124">
        <v>384.08333333333326</v>
      </c>
      <c r="J449" s="124">
        <v>400.16666666666663</v>
      </c>
      <c r="K449" s="123">
        <v>368</v>
      </c>
      <c r="L449" s="123">
        <v>340.25</v>
      </c>
      <c r="M449" s="123">
        <v>0.16070000000000001</v>
      </c>
    </row>
    <row r="450" spans="1:13">
      <c r="A450" s="65">
        <v>440</v>
      </c>
      <c r="B450" s="123" t="s">
        <v>1982</v>
      </c>
      <c r="C450" s="126">
        <v>96.9</v>
      </c>
      <c r="D450" s="124">
        <v>94.566666666666677</v>
      </c>
      <c r="E450" s="124">
        <v>91.433333333333351</v>
      </c>
      <c r="F450" s="124">
        <v>85.966666666666669</v>
      </c>
      <c r="G450" s="124">
        <v>82.833333333333343</v>
      </c>
      <c r="H450" s="124">
        <v>100.03333333333336</v>
      </c>
      <c r="I450" s="124">
        <v>103.16666666666669</v>
      </c>
      <c r="J450" s="124">
        <v>108.63333333333337</v>
      </c>
      <c r="K450" s="123">
        <v>97.7</v>
      </c>
      <c r="L450" s="123">
        <v>89.1</v>
      </c>
      <c r="M450" s="123">
        <v>10.01215</v>
      </c>
    </row>
    <row r="451" spans="1:13">
      <c r="A451" s="65">
        <v>441</v>
      </c>
      <c r="B451" s="123" t="s">
        <v>215</v>
      </c>
      <c r="C451" s="126">
        <v>1195.0999999999999</v>
      </c>
      <c r="D451" s="124">
        <v>1191.3500000000001</v>
      </c>
      <c r="E451" s="124">
        <v>1181.2000000000003</v>
      </c>
      <c r="F451" s="124">
        <v>1167.3000000000002</v>
      </c>
      <c r="G451" s="124">
        <v>1157.1500000000003</v>
      </c>
      <c r="H451" s="124">
        <v>1205.2500000000002</v>
      </c>
      <c r="I451" s="124">
        <v>1215.4000000000003</v>
      </c>
      <c r="J451" s="124">
        <v>1229.3000000000002</v>
      </c>
      <c r="K451" s="123">
        <v>1201.5</v>
      </c>
      <c r="L451" s="123">
        <v>1177.45</v>
      </c>
      <c r="M451" s="123">
        <v>8.9200000000000002E-2</v>
      </c>
    </row>
    <row r="452" spans="1:13">
      <c r="A452" s="65">
        <v>442</v>
      </c>
      <c r="B452" s="123" t="s">
        <v>1991</v>
      </c>
      <c r="C452" s="126">
        <v>232.05</v>
      </c>
      <c r="D452" s="124">
        <v>231.68333333333331</v>
      </c>
      <c r="E452" s="124">
        <v>221.36666666666662</v>
      </c>
      <c r="F452" s="124">
        <v>210.68333333333331</v>
      </c>
      <c r="G452" s="124">
        <v>200.36666666666662</v>
      </c>
      <c r="H452" s="124">
        <v>242.36666666666662</v>
      </c>
      <c r="I452" s="124">
        <v>252.68333333333328</v>
      </c>
      <c r="J452" s="124">
        <v>263.36666666666662</v>
      </c>
      <c r="K452" s="123">
        <v>242</v>
      </c>
      <c r="L452" s="123">
        <v>221</v>
      </c>
      <c r="M452" s="123">
        <v>6.6072300000000004</v>
      </c>
    </row>
    <row r="453" spans="1:13">
      <c r="A453" s="65">
        <v>443</v>
      </c>
      <c r="B453" s="123" t="s">
        <v>1993</v>
      </c>
      <c r="C453" s="126">
        <v>676.2</v>
      </c>
      <c r="D453" s="124">
        <v>680.4</v>
      </c>
      <c r="E453" s="124">
        <v>667.8</v>
      </c>
      <c r="F453" s="124">
        <v>659.4</v>
      </c>
      <c r="G453" s="124">
        <v>646.79999999999995</v>
      </c>
      <c r="H453" s="124">
        <v>688.8</v>
      </c>
      <c r="I453" s="124">
        <v>701.40000000000009</v>
      </c>
      <c r="J453" s="124">
        <v>709.8</v>
      </c>
      <c r="K453" s="123">
        <v>693</v>
      </c>
      <c r="L453" s="123">
        <v>672</v>
      </c>
      <c r="M453" s="123">
        <v>0.34899999999999998</v>
      </c>
    </row>
    <row r="454" spans="1:13">
      <c r="A454" s="65">
        <v>444</v>
      </c>
      <c r="B454" s="123" t="s">
        <v>1995</v>
      </c>
      <c r="C454" s="126">
        <v>6460.55</v>
      </c>
      <c r="D454" s="124">
        <v>6388.5333333333328</v>
      </c>
      <c r="E454" s="124">
        <v>6302.0666666666657</v>
      </c>
      <c r="F454" s="124">
        <v>6143.583333333333</v>
      </c>
      <c r="G454" s="124">
        <v>6057.1166666666659</v>
      </c>
      <c r="H454" s="124">
        <v>6547.0166666666655</v>
      </c>
      <c r="I454" s="124">
        <v>6633.4833333333327</v>
      </c>
      <c r="J454" s="124">
        <v>6791.9666666666653</v>
      </c>
      <c r="K454" s="123">
        <v>6475</v>
      </c>
      <c r="L454" s="123">
        <v>6230.05</v>
      </c>
      <c r="M454" s="123">
        <v>2.444E-2</v>
      </c>
    </row>
    <row r="455" spans="1:13">
      <c r="A455" s="65">
        <v>445</v>
      </c>
      <c r="B455" s="123" t="s">
        <v>2003</v>
      </c>
      <c r="C455" s="126">
        <v>877</v>
      </c>
      <c r="D455" s="124">
        <v>849.98333333333323</v>
      </c>
      <c r="E455" s="124">
        <v>795.96666666666647</v>
      </c>
      <c r="F455" s="124">
        <v>714.93333333333328</v>
      </c>
      <c r="G455" s="124">
        <v>660.91666666666652</v>
      </c>
      <c r="H455" s="124">
        <v>931.01666666666642</v>
      </c>
      <c r="I455" s="124">
        <v>985.03333333333308</v>
      </c>
      <c r="J455" s="124">
        <v>1066.0666666666664</v>
      </c>
      <c r="K455" s="123">
        <v>904</v>
      </c>
      <c r="L455" s="123">
        <v>768.95</v>
      </c>
      <c r="M455" s="123">
        <v>0.62092999999999998</v>
      </c>
    </row>
    <row r="456" spans="1:13">
      <c r="A456" s="65">
        <v>446</v>
      </c>
      <c r="B456" s="123" t="s">
        <v>154</v>
      </c>
      <c r="C456" s="126">
        <v>802.3</v>
      </c>
      <c r="D456" s="124">
        <v>804.75</v>
      </c>
      <c r="E456" s="124">
        <v>792.75</v>
      </c>
      <c r="F456" s="124">
        <v>783.2</v>
      </c>
      <c r="G456" s="124">
        <v>771.2</v>
      </c>
      <c r="H456" s="124">
        <v>814.3</v>
      </c>
      <c r="I456" s="124">
        <v>826.3</v>
      </c>
      <c r="J456" s="124">
        <v>835.84999999999991</v>
      </c>
      <c r="K456" s="123">
        <v>816.75</v>
      </c>
      <c r="L456" s="123">
        <v>795.2</v>
      </c>
      <c r="M456" s="123">
        <v>30.79541</v>
      </c>
    </row>
    <row r="457" spans="1:13">
      <c r="A457" s="65">
        <v>447</v>
      </c>
      <c r="B457" s="123" t="s">
        <v>2012</v>
      </c>
      <c r="C457" s="126">
        <v>417.3</v>
      </c>
      <c r="D457" s="124">
        <v>404.9666666666667</v>
      </c>
      <c r="E457" s="124">
        <v>390.93333333333339</v>
      </c>
      <c r="F457" s="124">
        <v>364.56666666666672</v>
      </c>
      <c r="G457" s="124">
        <v>350.53333333333342</v>
      </c>
      <c r="H457" s="124">
        <v>431.33333333333337</v>
      </c>
      <c r="I457" s="124">
        <v>445.36666666666667</v>
      </c>
      <c r="J457" s="124">
        <v>471.73333333333335</v>
      </c>
      <c r="K457" s="123">
        <v>419</v>
      </c>
      <c r="L457" s="123">
        <v>378.6</v>
      </c>
      <c r="M457" s="123">
        <v>0.94908999999999999</v>
      </c>
    </row>
    <row r="458" spans="1:13">
      <c r="A458" s="65">
        <v>448</v>
      </c>
      <c r="B458" s="123" t="s">
        <v>216</v>
      </c>
      <c r="C458" s="126">
        <v>1342.35</v>
      </c>
      <c r="D458" s="124">
        <v>1353.6000000000001</v>
      </c>
      <c r="E458" s="124">
        <v>1308.7500000000002</v>
      </c>
      <c r="F458" s="124">
        <v>1275.1500000000001</v>
      </c>
      <c r="G458" s="124">
        <v>1230.3000000000002</v>
      </c>
      <c r="H458" s="124">
        <v>1387.2000000000003</v>
      </c>
      <c r="I458" s="124">
        <v>1432.0500000000002</v>
      </c>
      <c r="J458" s="124">
        <v>1465.6500000000003</v>
      </c>
      <c r="K458" s="123">
        <v>1398.45</v>
      </c>
      <c r="L458" s="123">
        <v>1320</v>
      </c>
      <c r="M458" s="123">
        <v>1.6467700000000001</v>
      </c>
    </row>
    <row r="459" spans="1:13">
      <c r="A459" s="65">
        <v>449</v>
      </c>
      <c r="B459" s="123" t="s">
        <v>217</v>
      </c>
      <c r="C459" s="126">
        <v>252.75</v>
      </c>
      <c r="D459" s="124">
        <v>251.73333333333335</v>
      </c>
      <c r="E459" s="124">
        <v>245.86666666666667</v>
      </c>
      <c r="F459" s="124">
        <v>238.98333333333332</v>
      </c>
      <c r="G459" s="124">
        <v>233.11666666666665</v>
      </c>
      <c r="H459" s="124">
        <v>258.61666666666667</v>
      </c>
      <c r="I459" s="124">
        <v>264.48333333333335</v>
      </c>
      <c r="J459" s="124">
        <v>271.36666666666673</v>
      </c>
      <c r="K459" s="123">
        <v>257.60000000000002</v>
      </c>
      <c r="L459" s="123">
        <v>244.85</v>
      </c>
      <c r="M459" s="123">
        <v>13.788360000000001</v>
      </c>
    </row>
    <row r="460" spans="1:13">
      <c r="A460" s="65">
        <v>450</v>
      </c>
      <c r="B460" s="123" t="s">
        <v>2020</v>
      </c>
      <c r="C460" s="126">
        <v>305.25</v>
      </c>
      <c r="D460" s="124">
        <v>300.73333333333335</v>
      </c>
      <c r="E460" s="124">
        <v>286.51666666666671</v>
      </c>
      <c r="F460" s="124">
        <v>267.78333333333336</v>
      </c>
      <c r="G460" s="124">
        <v>253.56666666666672</v>
      </c>
      <c r="H460" s="124">
        <v>319.4666666666667</v>
      </c>
      <c r="I460" s="124">
        <v>333.68333333333339</v>
      </c>
      <c r="J460" s="124">
        <v>352.41666666666669</v>
      </c>
      <c r="K460" s="123">
        <v>314.95</v>
      </c>
      <c r="L460" s="123">
        <v>282</v>
      </c>
      <c r="M460" s="123">
        <v>0.94633</v>
      </c>
    </row>
    <row r="461" spans="1:13">
      <c r="A461" s="65">
        <v>451</v>
      </c>
      <c r="B461" s="123" t="s">
        <v>2021</v>
      </c>
      <c r="C461" s="126">
        <v>71.900000000000006</v>
      </c>
      <c r="D461" s="124">
        <v>71.8</v>
      </c>
      <c r="E461" s="124">
        <v>71.099999999999994</v>
      </c>
      <c r="F461" s="124">
        <v>70.3</v>
      </c>
      <c r="G461" s="124">
        <v>69.599999999999994</v>
      </c>
      <c r="H461" s="124">
        <v>72.599999999999994</v>
      </c>
      <c r="I461" s="124">
        <v>73.300000000000011</v>
      </c>
      <c r="J461" s="124">
        <v>74.099999999999994</v>
      </c>
      <c r="K461" s="123">
        <v>72.5</v>
      </c>
      <c r="L461" s="123">
        <v>71</v>
      </c>
      <c r="M461" s="123">
        <v>7.5437700000000003</v>
      </c>
    </row>
    <row r="462" spans="1:13">
      <c r="A462" s="65">
        <v>452</v>
      </c>
      <c r="B462" s="123" t="s">
        <v>387</v>
      </c>
      <c r="C462" s="126">
        <v>126.9</v>
      </c>
      <c r="D462" s="124">
        <v>126.05</v>
      </c>
      <c r="E462" s="124">
        <v>124.25</v>
      </c>
      <c r="F462" s="124">
        <v>121.60000000000001</v>
      </c>
      <c r="G462" s="124">
        <v>119.80000000000001</v>
      </c>
      <c r="H462" s="124">
        <v>128.69999999999999</v>
      </c>
      <c r="I462" s="124">
        <v>130.49999999999997</v>
      </c>
      <c r="J462" s="124">
        <v>133.14999999999998</v>
      </c>
      <c r="K462" s="123">
        <v>127.85</v>
      </c>
      <c r="L462" s="123">
        <v>123.4</v>
      </c>
      <c r="M462" s="123">
        <v>1.21427</v>
      </c>
    </row>
    <row r="463" spans="1:13">
      <c r="A463" s="65">
        <v>453</v>
      </c>
      <c r="B463" s="123" t="s">
        <v>2029</v>
      </c>
      <c r="C463" s="126">
        <v>6952.9</v>
      </c>
      <c r="D463" s="124">
        <v>6917.2333333333336</v>
      </c>
      <c r="E463" s="124">
        <v>6765.666666666667</v>
      </c>
      <c r="F463" s="124">
        <v>6578.4333333333334</v>
      </c>
      <c r="G463" s="124">
        <v>6426.8666666666668</v>
      </c>
      <c r="H463" s="124">
        <v>7104.4666666666672</v>
      </c>
      <c r="I463" s="124">
        <v>7256.0333333333328</v>
      </c>
      <c r="J463" s="124">
        <v>7443.2666666666673</v>
      </c>
      <c r="K463" s="123">
        <v>7068.8</v>
      </c>
      <c r="L463" s="123">
        <v>6730</v>
      </c>
      <c r="M463" s="123">
        <v>5.0990000000000001E-2</v>
      </c>
    </row>
    <row r="464" spans="1:13">
      <c r="A464" s="65">
        <v>454</v>
      </c>
      <c r="B464" s="123" t="s">
        <v>244</v>
      </c>
      <c r="C464" s="126">
        <v>54.75</v>
      </c>
      <c r="D464" s="124">
        <v>53.733333333333327</v>
      </c>
      <c r="E464" s="124">
        <v>52.216666666666654</v>
      </c>
      <c r="F464" s="124">
        <v>49.68333333333333</v>
      </c>
      <c r="G464" s="124">
        <v>48.166666666666657</v>
      </c>
      <c r="H464" s="124">
        <v>56.266666666666652</v>
      </c>
      <c r="I464" s="124">
        <v>57.783333333333317</v>
      </c>
      <c r="J464" s="124">
        <v>60.316666666666649</v>
      </c>
      <c r="K464" s="123">
        <v>55.25</v>
      </c>
      <c r="L464" s="123">
        <v>51.2</v>
      </c>
      <c r="M464" s="123">
        <v>94.863240000000005</v>
      </c>
    </row>
    <row r="465" spans="1:13">
      <c r="A465" s="65">
        <v>455</v>
      </c>
      <c r="B465" s="123" t="s">
        <v>155</v>
      </c>
      <c r="C465" s="126">
        <v>658.35</v>
      </c>
      <c r="D465" s="124">
        <v>646.44999999999993</v>
      </c>
      <c r="E465" s="124">
        <v>631.89999999999986</v>
      </c>
      <c r="F465" s="124">
        <v>605.44999999999993</v>
      </c>
      <c r="G465" s="124">
        <v>590.89999999999986</v>
      </c>
      <c r="H465" s="124">
        <v>672.89999999999986</v>
      </c>
      <c r="I465" s="124">
        <v>687.44999999999982</v>
      </c>
      <c r="J465" s="124">
        <v>713.89999999999986</v>
      </c>
      <c r="K465" s="123">
        <v>661</v>
      </c>
      <c r="L465" s="123">
        <v>620</v>
      </c>
      <c r="M465" s="123">
        <v>10.45696</v>
      </c>
    </row>
    <row r="466" spans="1:13">
      <c r="A466" s="65">
        <v>456</v>
      </c>
      <c r="B466" s="123" t="s">
        <v>2035</v>
      </c>
      <c r="C466" s="126">
        <v>3423.25</v>
      </c>
      <c r="D466" s="124">
        <v>3400.0833333333335</v>
      </c>
      <c r="E466" s="124">
        <v>3322.166666666667</v>
      </c>
      <c r="F466" s="124">
        <v>3221.0833333333335</v>
      </c>
      <c r="G466" s="124">
        <v>3143.166666666667</v>
      </c>
      <c r="H466" s="124">
        <v>3501.166666666667</v>
      </c>
      <c r="I466" s="124">
        <v>3579.0833333333339</v>
      </c>
      <c r="J466" s="124">
        <v>3680.166666666667</v>
      </c>
      <c r="K466" s="123">
        <v>3478</v>
      </c>
      <c r="L466" s="123">
        <v>3299</v>
      </c>
      <c r="M466" s="123">
        <v>6.1409999999999999E-2</v>
      </c>
    </row>
    <row r="467" spans="1:13">
      <c r="A467" s="65">
        <v>457</v>
      </c>
      <c r="B467" s="123" t="s">
        <v>2037</v>
      </c>
      <c r="C467" s="126">
        <v>450.95</v>
      </c>
      <c r="D467" s="124">
        <v>445.26666666666665</v>
      </c>
      <c r="E467" s="124">
        <v>435.68333333333328</v>
      </c>
      <c r="F467" s="124">
        <v>420.41666666666663</v>
      </c>
      <c r="G467" s="124">
        <v>410.83333333333326</v>
      </c>
      <c r="H467" s="124">
        <v>460.5333333333333</v>
      </c>
      <c r="I467" s="124">
        <v>470.11666666666667</v>
      </c>
      <c r="J467" s="124">
        <v>485.38333333333333</v>
      </c>
      <c r="K467" s="123">
        <v>454.85</v>
      </c>
      <c r="L467" s="123">
        <v>430</v>
      </c>
      <c r="M467" s="123">
        <v>1.2158800000000001</v>
      </c>
    </row>
    <row r="468" spans="1:13">
      <c r="A468" s="65">
        <v>458</v>
      </c>
      <c r="B468" s="123" t="s">
        <v>156</v>
      </c>
      <c r="C468" s="126">
        <v>1180.2</v>
      </c>
      <c r="D468" s="124">
        <v>1175.9666666666665</v>
      </c>
      <c r="E468" s="124">
        <v>1108.9333333333329</v>
      </c>
      <c r="F468" s="124">
        <v>1037.6666666666665</v>
      </c>
      <c r="G468" s="124">
        <v>970.63333333333298</v>
      </c>
      <c r="H468" s="124">
        <v>1247.2333333333329</v>
      </c>
      <c r="I468" s="124">
        <v>1314.2666666666662</v>
      </c>
      <c r="J468" s="124">
        <v>1385.5333333333328</v>
      </c>
      <c r="K468" s="123">
        <v>1243</v>
      </c>
      <c r="L468" s="123">
        <v>1104.7</v>
      </c>
      <c r="M468" s="123">
        <v>16.522120000000001</v>
      </c>
    </row>
    <row r="469" spans="1:13">
      <c r="A469" s="65">
        <v>459</v>
      </c>
      <c r="B469" s="123" t="s">
        <v>157</v>
      </c>
      <c r="C469" s="126">
        <v>29.35</v>
      </c>
      <c r="D469" s="124">
        <v>29.25</v>
      </c>
      <c r="E469" s="124">
        <v>28.75</v>
      </c>
      <c r="F469" s="124">
        <v>28.15</v>
      </c>
      <c r="G469" s="124">
        <v>27.65</v>
      </c>
      <c r="H469" s="124">
        <v>29.85</v>
      </c>
      <c r="I469" s="124">
        <v>30.35</v>
      </c>
      <c r="J469" s="124">
        <v>30.950000000000003</v>
      </c>
      <c r="K469" s="123">
        <v>29.75</v>
      </c>
      <c r="L469" s="123">
        <v>28.65</v>
      </c>
      <c r="M469" s="123">
        <v>6.4943200000000001</v>
      </c>
    </row>
    <row r="470" spans="1:13">
      <c r="A470" s="65">
        <v>460</v>
      </c>
      <c r="B470" s="123" t="s">
        <v>2045</v>
      </c>
      <c r="C470" s="126">
        <v>378.55</v>
      </c>
      <c r="D470" s="124">
        <v>377</v>
      </c>
      <c r="E470" s="124">
        <v>364</v>
      </c>
      <c r="F470" s="124">
        <v>349.45</v>
      </c>
      <c r="G470" s="124">
        <v>336.45</v>
      </c>
      <c r="H470" s="124">
        <v>391.55</v>
      </c>
      <c r="I470" s="124">
        <v>404.55</v>
      </c>
      <c r="J470" s="124">
        <v>419.1</v>
      </c>
      <c r="K470" s="123">
        <v>390</v>
      </c>
      <c r="L470" s="123">
        <v>362.45</v>
      </c>
      <c r="M470" s="123">
        <v>3.44672</v>
      </c>
    </row>
    <row r="471" spans="1:13">
      <c r="A471" s="65">
        <v>461</v>
      </c>
      <c r="B471" s="123" t="s">
        <v>2053</v>
      </c>
      <c r="C471" s="126">
        <v>346.95</v>
      </c>
      <c r="D471" s="124">
        <v>348.3</v>
      </c>
      <c r="E471" s="124">
        <v>337.35</v>
      </c>
      <c r="F471" s="124">
        <v>327.75</v>
      </c>
      <c r="G471" s="124">
        <v>316.8</v>
      </c>
      <c r="H471" s="124">
        <v>357.90000000000003</v>
      </c>
      <c r="I471" s="124">
        <v>368.84999999999997</v>
      </c>
      <c r="J471" s="124">
        <v>378.45000000000005</v>
      </c>
      <c r="K471" s="123">
        <v>359.25</v>
      </c>
      <c r="L471" s="123">
        <v>338.7</v>
      </c>
      <c r="M471" s="123">
        <v>16.531949999999998</v>
      </c>
    </row>
    <row r="472" spans="1:13">
      <c r="A472" s="65">
        <v>462</v>
      </c>
      <c r="B472" s="123" t="s">
        <v>158</v>
      </c>
      <c r="C472" s="126">
        <v>4146.3999999999996</v>
      </c>
      <c r="D472" s="124">
        <v>4126.083333333333</v>
      </c>
      <c r="E472" s="124">
        <v>4072.3666666666659</v>
      </c>
      <c r="F472" s="124">
        <v>3998.333333333333</v>
      </c>
      <c r="G472" s="124">
        <v>3944.6166666666659</v>
      </c>
      <c r="H472" s="124">
        <v>4200.1166666666659</v>
      </c>
      <c r="I472" s="124">
        <v>4253.833333333333</v>
      </c>
      <c r="J472" s="124">
        <v>4327.8666666666659</v>
      </c>
      <c r="K472" s="123">
        <v>4179.8</v>
      </c>
      <c r="L472" s="123">
        <v>4052.05</v>
      </c>
      <c r="M472" s="123">
        <v>1.7802</v>
      </c>
    </row>
    <row r="473" spans="1:13">
      <c r="A473" s="65">
        <v>463</v>
      </c>
      <c r="B473" s="123" t="s">
        <v>2058</v>
      </c>
      <c r="C473" s="126">
        <v>357.35</v>
      </c>
      <c r="D473" s="124">
        <v>356.38333333333338</v>
      </c>
      <c r="E473" s="124">
        <v>353.76666666666677</v>
      </c>
      <c r="F473" s="124">
        <v>350.18333333333339</v>
      </c>
      <c r="G473" s="124">
        <v>347.56666666666678</v>
      </c>
      <c r="H473" s="124">
        <v>359.96666666666675</v>
      </c>
      <c r="I473" s="124">
        <v>362.58333333333343</v>
      </c>
      <c r="J473" s="124">
        <v>366.16666666666674</v>
      </c>
      <c r="K473" s="123">
        <v>359</v>
      </c>
      <c r="L473" s="123">
        <v>352.8</v>
      </c>
      <c r="M473" s="123">
        <v>3.7323200000000001</v>
      </c>
    </row>
    <row r="474" spans="1:13">
      <c r="A474" s="65">
        <v>464</v>
      </c>
      <c r="B474" s="123" t="s">
        <v>159</v>
      </c>
      <c r="C474" s="126">
        <v>126.65</v>
      </c>
      <c r="D474" s="124">
        <v>125</v>
      </c>
      <c r="E474" s="124">
        <v>122</v>
      </c>
      <c r="F474" s="124">
        <v>117.35</v>
      </c>
      <c r="G474" s="124">
        <v>114.35</v>
      </c>
      <c r="H474" s="124">
        <v>129.65</v>
      </c>
      <c r="I474" s="124">
        <v>132.65</v>
      </c>
      <c r="J474" s="124">
        <v>137.30000000000001</v>
      </c>
      <c r="K474" s="123">
        <v>128</v>
      </c>
      <c r="L474" s="123">
        <v>120.35</v>
      </c>
      <c r="M474" s="123">
        <v>95.486230000000006</v>
      </c>
    </row>
    <row r="475" spans="1:13">
      <c r="A475" s="65">
        <v>465</v>
      </c>
      <c r="B475" s="123" t="s">
        <v>160</v>
      </c>
      <c r="C475" s="126">
        <v>7.4</v>
      </c>
      <c r="D475" s="124">
        <v>7.3833333333333329</v>
      </c>
      <c r="E475" s="124">
        <v>7.1166666666666654</v>
      </c>
      <c r="F475" s="124">
        <v>6.8333333333333321</v>
      </c>
      <c r="G475" s="124">
        <v>6.5666666666666647</v>
      </c>
      <c r="H475" s="124">
        <v>7.6666666666666661</v>
      </c>
      <c r="I475" s="124">
        <v>7.9333333333333336</v>
      </c>
      <c r="J475" s="124">
        <v>8.2166666666666668</v>
      </c>
      <c r="K475" s="123">
        <v>7.65</v>
      </c>
      <c r="L475" s="123">
        <v>7.1</v>
      </c>
      <c r="M475" s="123">
        <v>338.55525</v>
      </c>
    </row>
    <row r="476" spans="1:13">
      <c r="A476" s="65">
        <v>466</v>
      </c>
      <c r="B476" s="123" t="s">
        <v>161</v>
      </c>
      <c r="C476" s="126">
        <v>722.5</v>
      </c>
      <c r="D476" s="124">
        <v>716.15</v>
      </c>
      <c r="E476" s="124">
        <v>703.34999999999991</v>
      </c>
      <c r="F476" s="124">
        <v>684.19999999999993</v>
      </c>
      <c r="G476" s="124">
        <v>671.39999999999986</v>
      </c>
      <c r="H476" s="124">
        <v>735.3</v>
      </c>
      <c r="I476" s="124">
        <v>748.09999999999991</v>
      </c>
      <c r="J476" s="124">
        <v>767.25</v>
      </c>
      <c r="K476" s="123">
        <v>728.95</v>
      </c>
      <c r="L476" s="123">
        <v>697</v>
      </c>
      <c r="M476" s="123">
        <v>16.61523</v>
      </c>
    </row>
    <row r="477" spans="1:13">
      <c r="A477" s="65">
        <v>467</v>
      </c>
      <c r="B477" s="123" t="s">
        <v>2075</v>
      </c>
      <c r="C477" s="126">
        <v>236.4</v>
      </c>
      <c r="D477" s="124">
        <v>236.4</v>
      </c>
      <c r="E477" s="124">
        <v>236.4</v>
      </c>
      <c r="F477" s="124">
        <v>236.4</v>
      </c>
      <c r="G477" s="124">
        <v>236.4</v>
      </c>
      <c r="H477" s="124">
        <v>236.4</v>
      </c>
      <c r="I477" s="124">
        <v>236.4</v>
      </c>
      <c r="J477" s="124">
        <v>236.4</v>
      </c>
      <c r="K477" s="123">
        <v>236.4</v>
      </c>
      <c r="L477" s="123">
        <v>236.4</v>
      </c>
      <c r="M477" s="123">
        <v>46.070360000000001</v>
      </c>
    </row>
    <row r="478" spans="1:13">
      <c r="A478" s="65">
        <v>468</v>
      </c>
      <c r="B478" s="123" t="s">
        <v>228</v>
      </c>
      <c r="C478" s="126">
        <v>328.85</v>
      </c>
      <c r="D478" s="124">
        <v>325.08333333333331</v>
      </c>
      <c r="E478" s="124">
        <v>317.26666666666665</v>
      </c>
      <c r="F478" s="124">
        <v>305.68333333333334</v>
      </c>
      <c r="G478" s="124">
        <v>297.86666666666667</v>
      </c>
      <c r="H478" s="124">
        <v>336.66666666666663</v>
      </c>
      <c r="I478" s="124">
        <v>344.48333333333335</v>
      </c>
      <c r="J478" s="124">
        <v>356.06666666666661</v>
      </c>
      <c r="K478" s="123">
        <v>332.9</v>
      </c>
      <c r="L478" s="123">
        <v>313.5</v>
      </c>
      <c r="M478" s="123">
        <v>123.60798</v>
      </c>
    </row>
    <row r="479" spans="1:13">
      <c r="A479" s="65">
        <v>469</v>
      </c>
      <c r="B479" s="123" t="s">
        <v>2093</v>
      </c>
      <c r="C479" s="126">
        <v>213</v>
      </c>
      <c r="D479" s="124">
        <v>211.4</v>
      </c>
      <c r="E479" s="124">
        <v>204.8</v>
      </c>
      <c r="F479" s="124">
        <v>196.6</v>
      </c>
      <c r="G479" s="124">
        <v>190</v>
      </c>
      <c r="H479" s="124">
        <v>219.60000000000002</v>
      </c>
      <c r="I479" s="124">
        <v>226.2</v>
      </c>
      <c r="J479" s="124">
        <v>234.40000000000003</v>
      </c>
      <c r="K479" s="123">
        <v>218</v>
      </c>
      <c r="L479" s="123">
        <v>203.2</v>
      </c>
      <c r="M479" s="123">
        <v>12.5379</v>
      </c>
    </row>
    <row r="480" spans="1:13">
      <c r="A480" s="65">
        <v>470</v>
      </c>
      <c r="B480" s="123" t="s">
        <v>2096</v>
      </c>
      <c r="C480" s="126">
        <v>16.850000000000001</v>
      </c>
      <c r="D480" s="124">
        <v>16.766666666666666</v>
      </c>
      <c r="E480" s="124">
        <v>16.533333333333331</v>
      </c>
      <c r="F480" s="124">
        <v>16.216666666666665</v>
      </c>
      <c r="G480" s="124">
        <v>15.983333333333331</v>
      </c>
      <c r="H480" s="124">
        <v>17.083333333333332</v>
      </c>
      <c r="I480" s="124">
        <v>17.316666666666666</v>
      </c>
      <c r="J480" s="124">
        <v>17.633333333333333</v>
      </c>
      <c r="K480" s="123">
        <v>17</v>
      </c>
      <c r="L480" s="123">
        <v>16.45</v>
      </c>
      <c r="M480" s="123">
        <v>15.588570000000001</v>
      </c>
    </row>
    <row r="481" spans="1:13">
      <c r="A481" s="65">
        <v>471</v>
      </c>
      <c r="B481" s="123" t="s">
        <v>2099</v>
      </c>
      <c r="C481" s="126">
        <v>61.1</v>
      </c>
      <c r="D481" s="124">
        <v>60.233333333333341</v>
      </c>
      <c r="E481" s="124">
        <v>58.76666666666668</v>
      </c>
      <c r="F481" s="124">
        <v>56.433333333333337</v>
      </c>
      <c r="G481" s="124">
        <v>54.966666666666676</v>
      </c>
      <c r="H481" s="124">
        <v>62.566666666666684</v>
      </c>
      <c r="I481" s="124">
        <v>64.033333333333331</v>
      </c>
      <c r="J481" s="124">
        <v>66.366666666666688</v>
      </c>
      <c r="K481" s="123">
        <v>61.7</v>
      </c>
      <c r="L481" s="123">
        <v>57.9</v>
      </c>
      <c r="M481" s="123">
        <v>15.33005</v>
      </c>
    </row>
    <row r="482" spans="1:13">
      <c r="A482" s="65">
        <v>472</v>
      </c>
      <c r="B482" s="123" t="s">
        <v>2107</v>
      </c>
      <c r="C482" s="126">
        <v>879.35</v>
      </c>
      <c r="D482" s="124">
        <v>878.6</v>
      </c>
      <c r="E482" s="124">
        <v>854.80000000000007</v>
      </c>
      <c r="F482" s="124">
        <v>830.25</v>
      </c>
      <c r="G482" s="124">
        <v>806.45</v>
      </c>
      <c r="H482" s="124">
        <v>903.15000000000009</v>
      </c>
      <c r="I482" s="124">
        <v>926.95</v>
      </c>
      <c r="J482" s="124">
        <v>951.50000000000011</v>
      </c>
      <c r="K482" s="123">
        <v>902.4</v>
      </c>
      <c r="L482" s="123">
        <v>854.05</v>
      </c>
      <c r="M482" s="123">
        <v>0.84008000000000005</v>
      </c>
    </row>
    <row r="483" spans="1:13">
      <c r="A483" s="65">
        <v>473</v>
      </c>
      <c r="B483" s="123" t="s">
        <v>2113</v>
      </c>
      <c r="C483" s="126">
        <v>339.4</v>
      </c>
      <c r="D483" s="124">
        <v>335.31666666666666</v>
      </c>
      <c r="E483" s="124">
        <v>328.2833333333333</v>
      </c>
      <c r="F483" s="124">
        <v>317.16666666666663</v>
      </c>
      <c r="G483" s="124">
        <v>310.13333333333327</v>
      </c>
      <c r="H483" s="124">
        <v>346.43333333333334</v>
      </c>
      <c r="I483" s="124">
        <v>353.46666666666675</v>
      </c>
      <c r="J483" s="124">
        <v>364.58333333333337</v>
      </c>
      <c r="K483" s="123">
        <v>342.35</v>
      </c>
      <c r="L483" s="123">
        <v>324.2</v>
      </c>
      <c r="M483" s="123">
        <v>4.8966700000000003</v>
      </c>
    </row>
    <row r="484" spans="1:13">
      <c r="A484" s="65">
        <v>474</v>
      </c>
      <c r="B484" s="125" t="s">
        <v>162</v>
      </c>
      <c r="C484" s="127">
        <v>596.1</v>
      </c>
      <c r="D484" s="128">
        <v>583.76666666666665</v>
      </c>
      <c r="E484" s="128">
        <v>567.5333333333333</v>
      </c>
      <c r="F484" s="128">
        <v>538.9666666666667</v>
      </c>
      <c r="G484" s="128">
        <v>522.73333333333335</v>
      </c>
      <c r="H484" s="128">
        <v>612.33333333333326</v>
      </c>
      <c r="I484" s="128">
        <v>628.56666666666661</v>
      </c>
      <c r="J484" s="128">
        <v>657.13333333333321</v>
      </c>
      <c r="K484" s="125">
        <v>600</v>
      </c>
      <c r="L484" s="125">
        <v>555.20000000000005</v>
      </c>
      <c r="M484" s="125">
        <v>13.384819999999999</v>
      </c>
    </row>
    <row r="485" spans="1:13">
      <c r="A485" s="65">
        <v>475</v>
      </c>
      <c r="B485" s="123" t="s">
        <v>2130</v>
      </c>
      <c r="C485" s="136">
        <v>417.7</v>
      </c>
      <c r="D485" s="124">
        <v>414.40000000000003</v>
      </c>
      <c r="E485" s="124">
        <v>404.80000000000007</v>
      </c>
      <c r="F485" s="124">
        <v>391.90000000000003</v>
      </c>
      <c r="G485" s="124">
        <v>382.30000000000007</v>
      </c>
      <c r="H485" s="124">
        <v>427.30000000000007</v>
      </c>
      <c r="I485" s="124">
        <v>436.90000000000009</v>
      </c>
      <c r="J485" s="124">
        <v>449.80000000000007</v>
      </c>
      <c r="K485" s="123">
        <v>424</v>
      </c>
      <c r="L485" s="123">
        <v>401.5</v>
      </c>
      <c r="M485" s="123">
        <v>0.65649999999999997</v>
      </c>
    </row>
    <row r="486" spans="1:13">
      <c r="A486" s="65">
        <v>476</v>
      </c>
      <c r="B486" s="136" t="s">
        <v>2134</v>
      </c>
      <c r="C486" s="136">
        <v>3190.15</v>
      </c>
      <c r="D486" s="131">
        <v>3214.0499999999997</v>
      </c>
      <c r="E486" s="131">
        <v>3098.0999999999995</v>
      </c>
      <c r="F486" s="131">
        <v>3006.0499999999997</v>
      </c>
      <c r="G486" s="131">
        <v>2890.0999999999995</v>
      </c>
      <c r="H486" s="131">
        <v>3306.0999999999995</v>
      </c>
      <c r="I486" s="131">
        <v>3422.0499999999993</v>
      </c>
      <c r="J486" s="131">
        <v>3514.0999999999995</v>
      </c>
      <c r="K486" s="136">
        <v>3330</v>
      </c>
      <c r="L486" s="136">
        <v>3122</v>
      </c>
      <c r="M486" s="136">
        <v>1.934E-2</v>
      </c>
    </row>
    <row r="487" spans="1:13">
      <c r="A487" s="65">
        <v>477</v>
      </c>
      <c r="B487" s="136" t="s">
        <v>2138</v>
      </c>
      <c r="C487" s="136">
        <v>1344.1</v>
      </c>
      <c r="D487" s="131">
        <v>1332.1833333333334</v>
      </c>
      <c r="E487" s="131">
        <v>1278.4666666666667</v>
      </c>
      <c r="F487" s="131">
        <v>1212.8333333333333</v>
      </c>
      <c r="G487" s="131">
        <v>1159.1166666666666</v>
      </c>
      <c r="H487" s="131">
        <v>1397.8166666666668</v>
      </c>
      <c r="I487" s="131">
        <v>1451.5333333333335</v>
      </c>
      <c r="J487" s="131">
        <v>1517.166666666667</v>
      </c>
      <c r="K487" s="136">
        <v>1385.9</v>
      </c>
      <c r="L487" s="136">
        <v>1266.55</v>
      </c>
      <c r="M487" s="136">
        <v>0.21876000000000001</v>
      </c>
    </row>
    <row r="488" spans="1:13">
      <c r="A488" s="65">
        <v>478</v>
      </c>
      <c r="B488" s="136" t="s">
        <v>2140</v>
      </c>
      <c r="C488" s="136">
        <v>569.25</v>
      </c>
      <c r="D488" s="131">
        <v>568.05000000000007</v>
      </c>
      <c r="E488" s="131">
        <v>556.20000000000016</v>
      </c>
      <c r="F488" s="131">
        <v>543.15000000000009</v>
      </c>
      <c r="G488" s="131">
        <v>531.30000000000018</v>
      </c>
      <c r="H488" s="131">
        <v>581.10000000000014</v>
      </c>
      <c r="I488" s="131">
        <v>592.95000000000005</v>
      </c>
      <c r="J488" s="131">
        <v>606.00000000000011</v>
      </c>
      <c r="K488" s="136">
        <v>579.9</v>
      </c>
      <c r="L488" s="136">
        <v>555</v>
      </c>
      <c r="M488" s="136">
        <v>0.71874000000000005</v>
      </c>
    </row>
    <row r="489" spans="1:13">
      <c r="A489" s="65">
        <v>479</v>
      </c>
      <c r="B489" s="136" t="s">
        <v>2142</v>
      </c>
      <c r="C489" s="136">
        <v>7298.05</v>
      </c>
      <c r="D489" s="131">
        <v>7119.6833333333334</v>
      </c>
      <c r="E489" s="131">
        <v>6889.3666666666668</v>
      </c>
      <c r="F489" s="131">
        <v>6480.6833333333334</v>
      </c>
      <c r="G489" s="131">
        <v>6250.3666666666668</v>
      </c>
      <c r="H489" s="131">
        <v>7528.3666666666668</v>
      </c>
      <c r="I489" s="131">
        <v>7758.6833333333343</v>
      </c>
      <c r="J489" s="131">
        <v>8167.3666666666668</v>
      </c>
      <c r="K489" s="136">
        <v>7350</v>
      </c>
      <c r="L489" s="136">
        <v>6711</v>
      </c>
      <c r="M489" s="136">
        <v>0.13406999999999999</v>
      </c>
    </row>
    <row r="490" spans="1:13">
      <c r="A490" s="65">
        <v>480</v>
      </c>
      <c r="B490" s="136" t="s">
        <v>2148</v>
      </c>
      <c r="C490" s="136">
        <v>161.15</v>
      </c>
      <c r="D490" s="131">
        <v>155.31666666666669</v>
      </c>
      <c r="E490" s="131">
        <v>147.83333333333337</v>
      </c>
      <c r="F490" s="131">
        <v>134.51666666666668</v>
      </c>
      <c r="G490" s="131">
        <v>127.03333333333336</v>
      </c>
      <c r="H490" s="131">
        <v>168.63333333333338</v>
      </c>
      <c r="I490" s="131">
        <v>176.11666666666667</v>
      </c>
      <c r="J490" s="131">
        <v>189.43333333333339</v>
      </c>
      <c r="K490" s="136">
        <v>162.80000000000001</v>
      </c>
      <c r="L490" s="136">
        <v>142</v>
      </c>
      <c r="M490" s="136">
        <v>6.8764900000000004</v>
      </c>
    </row>
    <row r="491" spans="1:13">
      <c r="A491" s="65">
        <v>481</v>
      </c>
      <c r="B491" s="136" t="s">
        <v>2152</v>
      </c>
      <c r="C491" s="136">
        <v>62.75</v>
      </c>
      <c r="D491" s="131">
        <v>62.6</v>
      </c>
      <c r="E491" s="131">
        <v>60.8</v>
      </c>
      <c r="F491" s="131">
        <v>58.849999999999994</v>
      </c>
      <c r="G491" s="131">
        <v>57.04999999999999</v>
      </c>
      <c r="H491" s="131">
        <v>64.550000000000011</v>
      </c>
      <c r="I491" s="131">
        <v>66.349999999999994</v>
      </c>
      <c r="J491" s="131">
        <v>68.300000000000011</v>
      </c>
      <c r="K491" s="136">
        <v>64.400000000000006</v>
      </c>
      <c r="L491" s="136">
        <v>60.65</v>
      </c>
      <c r="M491" s="136">
        <v>16.415669999999999</v>
      </c>
    </row>
    <row r="492" spans="1:13">
      <c r="A492" s="65">
        <v>482</v>
      </c>
      <c r="B492" s="136" t="s">
        <v>2158</v>
      </c>
      <c r="C492" s="136">
        <v>1365.15</v>
      </c>
      <c r="D492" s="131">
        <v>1367.7833333333335</v>
      </c>
      <c r="E492" s="131">
        <v>1311.3166666666671</v>
      </c>
      <c r="F492" s="131">
        <v>1257.4833333333336</v>
      </c>
      <c r="G492" s="131">
        <v>1201.0166666666671</v>
      </c>
      <c r="H492" s="131">
        <v>1421.616666666667</v>
      </c>
      <c r="I492" s="131">
        <v>1478.0833333333337</v>
      </c>
      <c r="J492" s="131">
        <v>1531.916666666667</v>
      </c>
      <c r="K492" s="136">
        <v>1424.25</v>
      </c>
      <c r="L492" s="136">
        <v>1313.95</v>
      </c>
      <c r="M492" s="136">
        <v>2.64215</v>
      </c>
    </row>
    <row r="493" spans="1:13">
      <c r="A493" s="65">
        <v>483</v>
      </c>
      <c r="B493" s="136" t="s">
        <v>163</v>
      </c>
      <c r="C493" s="136">
        <v>298.75</v>
      </c>
      <c r="D493" s="131">
        <v>300.08333333333331</v>
      </c>
      <c r="E493" s="131">
        <v>294.61666666666662</v>
      </c>
      <c r="F493" s="131">
        <v>290.48333333333329</v>
      </c>
      <c r="G493" s="131">
        <v>285.01666666666659</v>
      </c>
      <c r="H493" s="131">
        <v>304.21666666666664</v>
      </c>
      <c r="I493" s="131">
        <v>309.68333333333334</v>
      </c>
      <c r="J493" s="131">
        <v>313.81666666666666</v>
      </c>
      <c r="K493" s="136">
        <v>305.55</v>
      </c>
      <c r="L493" s="136">
        <v>295.95</v>
      </c>
      <c r="M493" s="136">
        <v>21.941459999999999</v>
      </c>
    </row>
    <row r="494" spans="1:13">
      <c r="A494" s="65">
        <v>484</v>
      </c>
      <c r="B494" s="136" t="s">
        <v>164</v>
      </c>
      <c r="C494" s="136">
        <v>745.2</v>
      </c>
      <c r="D494" s="131">
        <v>738.5</v>
      </c>
      <c r="E494" s="131">
        <v>714.7</v>
      </c>
      <c r="F494" s="131">
        <v>684.2</v>
      </c>
      <c r="G494" s="131">
        <v>660.40000000000009</v>
      </c>
      <c r="H494" s="131">
        <v>769</v>
      </c>
      <c r="I494" s="131">
        <v>792.8</v>
      </c>
      <c r="J494" s="131">
        <v>823.3</v>
      </c>
      <c r="K494" s="136">
        <v>762.3</v>
      </c>
      <c r="L494" s="136">
        <v>708</v>
      </c>
      <c r="M494" s="136">
        <v>24.53715</v>
      </c>
    </row>
    <row r="495" spans="1:13">
      <c r="A495" s="65">
        <v>485</v>
      </c>
      <c r="B495" s="136" t="s">
        <v>2164</v>
      </c>
      <c r="C495" s="136">
        <v>375.35</v>
      </c>
      <c r="D495" s="131">
        <v>369.7166666666667</v>
      </c>
      <c r="E495" s="131">
        <v>350.63333333333338</v>
      </c>
      <c r="F495" s="131">
        <v>325.91666666666669</v>
      </c>
      <c r="G495" s="131">
        <v>306.83333333333337</v>
      </c>
      <c r="H495" s="131">
        <v>394.43333333333339</v>
      </c>
      <c r="I495" s="131">
        <v>413.51666666666665</v>
      </c>
      <c r="J495" s="131">
        <v>438.23333333333341</v>
      </c>
      <c r="K495" s="136">
        <v>388.8</v>
      </c>
      <c r="L495" s="136">
        <v>345</v>
      </c>
      <c r="M495" s="136">
        <v>0.53368000000000004</v>
      </c>
    </row>
    <row r="496" spans="1:13">
      <c r="A496" s="65">
        <v>486</v>
      </c>
      <c r="B496" s="136" t="s">
        <v>165</v>
      </c>
      <c r="C496" s="136">
        <v>343.6</v>
      </c>
      <c r="D496" s="131">
        <v>342.06666666666666</v>
      </c>
      <c r="E496" s="131">
        <v>335.13333333333333</v>
      </c>
      <c r="F496" s="131">
        <v>326.66666666666669</v>
      </c>
      <c r="G496" s="131">
        <v>319.73333333333335</v>
      </c>
      <c r="H496" s="131">
        <v>350.5333333333333</v>
      </c>
      <c r="I496" s="131">
        <v>357.46666666666658</v>
      </c>
      <c r="J496" s="131">
        <v>365.93333333333328</v>
      </c>
      <c r="K496" s="136">
        <v>349</v>
      </c>
      <c r="L496" s="136">
        <v>333.6</v>
      </c>
      <c r="M496" s="136">
        <v>134.07059000000001</v>
      </c>
    </row>
    <row r="497" spans="1:13">
      <c r="A497" s="65">
        <v>487</v>
      </c>
      <c r="B497" s="136" t="s">
        <v>166</v>
      </c>
      <c r="C497" s="136">
        <v>582.70000000000005</v>
      </c>
      <c r="D497" s="131">
        <v>580.80000000000007</v>
      </c>
      <c r="E497" s="131">
        <v>575.50000000000011</v>
      </c>
      <c r="F497" s="131">
        <v>568.30000000000007</v>
      </c>
      <c r="G497" s="131">
        <v>563.00000000000011</v>
      </c>
      <c r="H497" s="131">
        <v>588.00000000000011</v>
      </c>
      <c r="I497" s="131">
        <v>593.30000000000007</v>
      </c>
      <c r="J497" s="131">
        <v>600.50000000000011</v>
      </c>
      <c r="K497" s="136">
        <v>586.1</v>
      </c>
      <c r="L497" s="136">
        <v>573.6</v>
      </c>
      <c r="M497" s="136">
        <v>12.28509</v>
      </c>
    </row>
    <row r="498" spans="1:13">
      <c r="A498" s="65">
        <v>488</v>
      </c>
      <c r="B498" s="136" t="s">
        <v>2171</v>
      </c>
      <c r="C498" s="136">
        <v>43.35</v>
      </c>
      <c r="D498" s="131">
        <v>42.70000000000001</v>
      </c>
      <c r="E498" s="131">
        <v>41.850000000000023</v>
      </c>
      <c r="F498" s="131">
        <v>40.350000000000016</v>
      </c>
      <c r="G498" s="131">
        <v>39.500000000000028</v>
      </c>
      <c r="H498" s="131">
        <v>44.200000000000017</v>
      </c>
      <c r="I498" s="131">
        <v>45.05</v>
      </c>
      <c r="J498" s="131">
        <v>46.550000000000011</v>
      </c>
      <c r="K498" s="136">
        <v>43.55</v>
      </c>
      <c r="L498" s="136">
        <v>41.2</v>
      </c>
      <c r="M498" s="136">
        <v>6.2470400000000001</v>
      </c>
    </row>
    <row r="499" spans="1:13">
      <c r="A499" s="65">
        <v>489</v>
      </c>
      <c r="B499" s="136" t="s">
        <v>2174</v>
      </c>
      <c r="C499" s="136">
        <v>932.45</v>
      </c>
      <c r="D499" s="131">
        <v>920.55000000000007</v>
      </c>
      <c r="E499" s="131">
        <v>899.15000000000009</v>
      </c>
      <c r="F499" s="131">
        <v>865.85</v>
      </c>
      <c r="G499" s="131">
        <v>844.45</v>
      </c>
      <c r="H499" s="131">
        <v>953.85000000000014</v>
      </c>
      <c r="I499" s="131">
        <v>975.25</v>
      </c>
      <c r="J499" s="131">
        <v>1008.5500000000002</v>
      </c>
      <c r="K499" s="136">
        <v>941.95</v>
      </c>
      <c r="L499" s="136">
        <v>887.25</v>
      </c>
      <c r="M499" s="136">
        <v>0.18803</v>
      </c>
    </row>
    <row r="500" spans="1:13">
      <c r="A500" s="65">
        <v>490</v>
      </c>
      <c r="B500" s="136" t="s">
        <v>2184</v>
      </c>
      <c r="C500" s="136">
        <v>976.85</v>
      </c>
      <c r="D500" s="131">
        <v>979.29999999999984</v>
      </c>
      <c r="E500" s="131">
        <v>949.59999999999968</v>
      </c>
      <c r="F500" s="131">
        <v>922.3499999999998</v>
      </c>
      <c r="G500" s="131">
        <v>892.64999999999964</v>
      </c>
      <c r="H500" s="131">
        <v>1006.5499999999997</v>
      </c>
      <c r="I500" s="131">
        <v>1036.2499999999998</v>
      </c>
      <c r="J500" s="131">
        <v>1063.4999999999998</v>
      </c>
      <c r="K500" s="136">
        <v>1009</v>
      </c>
      <c r="L500" s="136">
        <v>952.05</v>
      </c>
      <c r="M500" s="136">
        <v>3.4410000000000003E-2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I17" sqref="I17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2"/>
      <c r="B5" s="512"/>
      <c r="C5" s="513"/>
      <c r="D5" s="51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4" t="s">
        <v>225</v>
      </c>
      <c r="C7" s="514"/>
      <c r="D7" s="48">
        <f>Main!B10</f>
        <v>43137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43136</v>
      </c>
      <c r="B10" s="144">
        <v>539177</v>
      </c>
      <c r="C10" s="144" t="s">
        <v>3093</v>
      </c>
      <c r="D10" s="144" t="s">
        <v>3121</v>
      </c>
      <c r="E10" s="144" t="s">
        <v>256</v>
      </c>
      <c r="F10" s="145">
        <v>525000</v>
      </c>
      <c r="G10" s="144">
        <v>62.5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43136</v>
      </c>
      <c r="B11" s="144">
        <v>539177</v>
      </c>
      <c r="C11" s="144" t="s">
        <v>3093</v>
      </c>
      <c r="D11" s="144" t="s">
        <v>3094</v>
      </c>
      <c r="E11" s="144" t="s">
        <v>257</v>
      </c>
      <c r="F11" s="145">
        <v>525000</v>
      </c>
      <c r="G11" s="144">
        <v>62.5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43136</v>
      </c>
      <c r="B12" s="144">
        <v>526917</v>
      </c>
      <c r="C12" s="144" t="s">
        <v>3122</v>
      </c>
      <c r="D12" s="144" t="s">
        <v>3123</v>
      </c>
      <c r="E12" s="144" t="s">
        <v>256</v>
      </c>
      <c r="F12" s="145">
        <v>1004180</v>
      </c>
      <c r="G12" s="144">
        <v>18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43136</v>
      </c>
      <c r="B13" s="144">
        <v>540903</v>
      </c>
      <c r="C13" s="144" t="s">
        <v>3095</v>
      </c>
      <c r="D13" s="144" t="s">
        <v>3124</v>
      </c>
      <c r="E13" s="144" t="s">
        <v>256</v>
      </c>
      <c r="F13" s="145">
        <v>122000</v>
      </c>
      <c r="G13" s="144">
        <v>36.880000000000003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43136</v>
      </c>
      <c r="B14" s="144">
        <v>540903</v>
      </c>
      <c r="C14" s="65" t="s">
        <v>3095</v>
      </c>
      <c r="D14" s="65" t="s">
        <v>3125</v>
      </c>
      <c r="E14" s="65" t="s">
        <v>257</v>
      </c>
      <c r="F14" s="145">
        <v>122000</v>
      </c>
      <c r="G14" s="144">
        <v>37.32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43136</v>
      </c>
      <c r="B15" s="144">
        <v>540903</v>
      </c>
      <c r="C15" s="65" t="s">
        <v>3095</v>
      </c>
      <c r="D15" s="65" t="s">
        <v>3096</v>
      </c>
      <c r="E15" s="65" t="s">
        <v>256</v>
      </c>
      <c r="F15" s="145">
        <v>124000</v>
      </c>
      <c r="G15" s="144">
        <v>42.07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43136</v>
      </c>
      <c r="B16" s="144">
        <v>540903</v>
      </c>
      <c r="C16" s="65" t="s">
        <v>3095</v>
      </c>
      <c r="D16" s="65" t="s">
        <v>3096</v>
      </c>
      <c r="E16" s="65" t="s">
        <v>257</v>
      </c>
      <c r="F16" s="145">
        <v>4000</v>
      </c>
      <c r="G16" s="144">
        <v>39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43136</v>
      </c>
      <c r="B17" s="144">
        <v>540361</v>
      </c>
      <c r="C17" s="144" t="s">
        <v>3126</v>
      </c>
      <c r="D17" s="144" t="s">
        <v>3127</v>
      </c>
      <c r="E17" s="144" t="s">
        <v>257</v>
      </c>
      <c r="F17" s="145">
        <v>236681</v>
      </c>
      <c r="G17" s="144">
        <v>3.92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43136</v>
      </c>
      <c r="B18" s="144">
        <v>540361</v>
      </c>
      <c r="C18" s="144" t="s">
        <v>3126</v>
      </c>
      <c r="D18" s="144" t="s">
        <v>3128</v>
      </c>
      <c r="E18" s="144" t="s">
        <v>256</v>
      </c>
      <c r="F18" s="145">
        <v>50000</v>
      </c>
      <c r="G18" s="144">
        <v>3.92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43136</v>
      </c>
      <c r="B19" s="144">
        <v>540361</v>
      </c>
      <c r="C19" s="144" t="s">
        <v>3126</v>
      </c>
      <c r="D19" s="144" t="s">
        <v>3129</v>
      </c>
      <c r="E19" s="144" t="s">
        <v>256</v>
      </c>
      <c r="F19" s="145">
        <v>42500</v>
      </c>
      <c r="G19" s="144">
        <v>3.92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43136</v>
      </c>
      <c r="B20" s="144">
        <v>540361</v>
      </c>
      <c r="C20" s="144" t="s">
        <v>3126</v>
      </c>
      <c r="D20" s="144" t="s">
        <v>3130</v>
      </c>
      <c r="E20" s="144" t="s">
        <v>256</v>
      </c>
      <c r="F20" s="145">
        <v>80500</v>
      </c>
      <c r="G20" s="144">
        <v>3.92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43136</v>
      </c>
      <c r="B21" s="144">
        <v>540361</v>
      </c>
      <c r="C21" s="144" t="s">
        <v>3126</v>
      </c>
      <c r="D21" s="144" t="s">
        <v>3131</v>
      </c>
      <c r="E21" s="144" t="s">
        <v>256</v>
      </c>
      <c r="F21" s="145">
        <v>36500</v>
      </c>
      <c r="G21" s="144">
        <v>3.92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43136</v>
      </c>
      <c r="B22" s="144">
        <v>539770</v>
      </c>
      <c r="C22" s="144" t="s">
        <v>3043</v>
      </c>
      <c r="D22" s="144" t="s">
        <v>3097</v>
      </c>
      <c r="E22" s="144" t="s">
        <v>256</v>
      </c>
      <c r="F22" s="145">
        <v>16000</v>
      </c>
      <c r="G22" s="144">
        <v>14.7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43136</v>
      </c>
      <c r="B23" s="144">
        <v>538653</v>
      </c>
      <c r="C23" s="144" t="s">
        <v>3015</v>
      </c>
      <c r="D23" s="144" t="s">
        <v>3039</v>
      </c>
      <c r="E23" s="144" t="s">
        <v>257</v>
      </c>
      <c r="F23" s="145">
        <v>111711</v>
      </c>
      <c r="G23" s="144">
        <v>73.150000000000006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43136</v>
      </c>
      <c r="B24" s="144">
        <v>521167</v>
      </c>
      <c r="C24" s="144" t="s">
        <v>3132</v>
      </c>
      <c r="D24" s="144" t="s">
        <v>3133</v>
      </c>
      <c r="E24" s="144" t="s">
        <v>256</v>
      </c>
      <c r="F24" s="145">
        <v>350000</v>
      </c>
      <c r="G24" s="144">
        <v>9.76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43136</v>
      </c>
      <c r="B25" s="144">
        <v>539169</v>
      </c>
      <c r="C25" s="144" t="s">
        <v>3040</v>
      </c>
      <c r="D25" s="144" t="s">
        <v>3059</v>
      </c>
      <c r="E25" s="144" t="s">
        <v>256</v>
      </c>
      <c r="F25" s="145">
        <v>219646</v>
      </c>
      <c r="G25" s="144">
        <v>9.33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43136</v>
      </c>
      <c r="B26" s="144">
        <v>524624</v>
      </c>
      <c r="C26" s="144" t="s">
        <v>3134</v>
      </c>
      <c r="D26" s="144" t="s">
        <v>3135</v>
      </c>
      <c r="E26" s="144" t="s">
        <v>257</v>
      </c>
      <c r="F26" s="145">
        <v>52547</v>
      </c>
      <c r="G26" s="144">
        <v>9.4499999999999993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43136</v>
      </c>
      <c r="B27" s="144">
        <v>524624</v>
      </c>
      <c r="C27" s="144" t="s">
        <v>3134</v>
      </c>
      <c r="D27" s="144" t="s">
        <v>3136</v>
      </c>
      <c r="E27" s="144" t="s">
        <v>256</v>
      </c>
      <c r="F27" s="145">
        <v>29488</v>
      </c>
      <c r="G27" s="144">
        <v>9.4499999999999993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43136</v>
      </c>
      <c r="B28" s="144">
        <v>539175</v>
      </c>
      <c r="C28" s="144" t="s">
        <v>3137</v>
      </c>
      <c r="D28" s="144" t="s">
        <v>3138</v>
      </c>
      <c r="E28" s="144" t="s">
        <v>256</v>
      </c>
      <c r="F28" s="145">
        <v>33009</v>
      </c>
      <c r="G28" s="144">
        <v>34.549999999999997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43136</v>
      </c>
      <c r="B29" s="144">
        <v>539175</v>
      </c>
      <c r="C29" s="144" t="s">
        <v>3137</v>
      </c>
      <c r="D29" s="144" t="s">
        <v>3138</v>
      </c>
      <c r="E29" s="144" t="s">
        <v>257</v>
      </c>
      <c r="F29" s="145">
        <v>33010</v>
      </c>
      <c r="G29" s="144">
        <v>34.68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43136</v>
      </c>
      <c r="B30" s="144">
        <v>539175</v>
      </c>
      <c r="C30" s="144" t="s">
        <v>3137</v>
      </c>
      <c r="D30" s="144" t="s">
        <v>3139</v>
      </c>
      <c r="E30" s="144" t="s">
        <v>257</v>
      </c>
      <c r="F30" s="145">
        <v>120000</v>
      </c>
      <c r="G30" s="144">
        <v>34.700000000000003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43136</v>
      </c>
      <c r="B31" s="144">
        <v>539175</v>
      </c>
      <c r="C31" s="144" t="s">
        <v>3137</v>
      </c>
      <c r="D31" s="144" t="s">
        <v>3140</v>
      </c>
      <c r="E31" s="144" t="s">
        <v>256</v>
      </c>
      <c r="F31" s="145">
        <v>50000</v>
      </c>
      <c r="G31" s="144">
        <v>34.69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43136</v>
      </c>
      <c r="B32" s="144">
        <v>539175</v>
      </c>
      <c r="C32" s="144" t="s">
        <v>3137</v>
      </c>
      <c r="D32" s="144" t="s">
        <v>3141</v>
      </c>
      <c r="E32" s="144" t="s">
        <v>256</v>
      </c>
      <c r="F32" s="145">
        <v>250000</v>
      </c>
      <c r="G32" s="144">
        <v>34.700000000000003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43136</v>
      </c>
      <c r="B33" s="144">
        <v>539175</v>
      </c>
      <c r="C33" s="144" t="s">
        <v>3137</v>
      </c>
      <c r="D33" s="144" t="s">
        <v>3142</v>
      </c>
      <c r="E33" s="144" t="s">
        <v>256</v>
      </c>
      <c r="F33" s="145">
        <v>250000</v>
      </c>
      <c r="G33" s="144">
        <v>34.700000000000003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43136</v>
      </c>
      <c r="B34" s="144">
        <v>502587</v>
      </c>
      <c r="C34" s="144" t="s">
        <v>3143</v>
      </c>
      <c r="D34" s="144" t="s">
        <v>3144</v>
      </c>
      <c r="E34" s="144" t="s">
        <v>256</v>
      </c>
      <c r="F34" s="145">
        <v>67348</v>
      </c>
      <c r="G34" s="144">
        <v>47.72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43136</v>
      </c>
      <c r="B35" s="144">
        <v>532915</v>
      </c>
      <c r="C35" s="144" t="s">
        <v>1695</v>
      </c>
      <c r="D35" s="144" t="s">
        <v>3145</v>
      </c>
      <c r="E35" s="144" t="s">
        <v>256</v>
      </c>
      <c r="F35" s="145">
        <v>915681</v>
      </c>
      <c r="G35" s="144">
        <v>37.25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43136</v>
      </c>
      <c r="B36" s="144">
        <v>540426</v>
      </c>
      <c r="C36" s="144" t="s">
        <v>3146</v>
      </c>
      <c r="D36" s="144" t="s">
        <v>3147</v>
      </c>
      <c r="E36" s="144" t="s">
        <v>256</v>
      </c>
      <c r="F36" s="145">
        <v>120000</v>
      </c>
      <c r="G36" s="144">
        <v>31.63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43136</v>
      </c>
      <c r="B37" s="144">
        <v>501423</v>
      </c>
      <c r="C37" s="144" t="s">
        <v>3148</v>
      </c>
      <c r="D37" s="144" t="s">
        <v>3149</v>
      </c>
      <c r="E37" s="144" t="s">
        <v>257</v>
      </c>
      <c r="F37" s="145">
        <v>295000</v>
      </c>
      <c r="G37" s="144">
        <v>963.51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43136</v>
      </c>
      <c r="B38" s="144">
        <v>501423</v>
      </c>
      <c r="C38" s="144" t="s">
        <v>3148</v>
      </c>
      <c r="D38" s="144" t="s">
        <v>3150</v>
      </c>
      <c r="E38" s="144" t="s">
        <v>256</v>
      </c>
      <c r="F38" s="145">
        <v>295389</v>
      </c>
      <c r="G38" s="144">
        <v>963.45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43136</v>
      </c>
      <c r="B39" s="144">
        <v>522152</v>
      </c>
      <c r="C39" s="144" t="s">
        <v>3151</v>
      </c>
      <c r="D39" s="144" t="s">
        <v>3152</v>
      </c>
      <c r="E39" s="144" t="s">
        <v>257</v>
      </c>
      <c r="F39" s="145">
        <v>27000</v>
      </c>
      <c r="G39" s="144">
        <v>65.599999999999994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43136</v>
      </c>
      <c r="B40" s="144">
        <v>590030</v>
      </c>
      <c r="C40" s="144" t="s">
        <v>1867</v>
      </c>
      <c r="D40" s="144" t="s">
        <v>3153</v>
      </c>
      <c r="E40" s="144" t="s">
        <v>257</v>
      </c>
      <c r="F40" s="145">
        <v>1025000</v>
      </c>
      <c r="G40" s="144">
        <v>37.21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43136</v>
      </c>
      <c r="B41" s="144">
        <v>590030</v>
      </c>
      <c r="C41" s="144" t="s">
        <v>1867</v>
      </c>
      <c r="D41" s="144" t="s">
        <v>3154</v>
      </c>
      <c r="E41" s="144" t="s">
        <v>256</v>
      </c>
      <c r="F41" s="145">
        <v>1000000</v>
      </c>
      <c r="G41" s="144">
        <v>37.200000000000003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43136</v>
      </c>
      <c r="B42" s="144">
        <v>534733</v>
      </c>
      <c r="C42" s="144" t="s">
        <v>3099</v>
      </c>
      <c r="D42" s="144" t="s">
        <v>3100</v>
      </c>
      <c r="E42" s="144" t="s">
        <v>257</v>
      </c>
      <c r="F42" s="145">
        <v>750100</v>
      </c>
      <c r="G42" s="144">
        <v>18.73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43136</v>
      </c>
      <c r="B43" s="144">
        <v>534733</v>
      </c>
      <c r="C43" s="144" t="s">
        <v>3099</v>
      </c>
      <c r="D43" s="144" t="s">
        <v>3155</v>
      </c>
      <c r="E43" s="144" t="s">
        <v>256</v>
      </c>
      <c r="F43" s="145">
        <v>750000</v>
      </c>
      <c r="G43" s="144">
        <v>18.73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43136</v>
      </c>
      <c r="B44" s="144">
        <v>537582</v>
      </c>
      <c r="C44" s="144" t="s">
        <v>3101</v>
      </c>
      <c r="D44" s="144" t="s">
        <v>3156</v>
      </c>
      <c r="E44" s="144" t="s">
        <v>256</v>
      </c>
      <c r="F44" s="145">
        <v>130000</v>
      </c>
      <c r="G44" s="144">
        <v>7.64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43136</v>
      </c>
      <c r="B45" s="144">
        <v>532035</v>
      </c>
      <c r="C45" s="144" t="s">
        <v>3157</v>
      </c>
      <c r="D45" s="144" t="s">
        <v>3158</v>
      </c>
      <c r="E45" s="144" t="s">
        <v>256</v>
      </c>
      <c r="F45" s="145">
        <v>81250</v>
      </c>
      <c r="G45" s="144">
        <v>2.96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43136</v>
      </c>
      <c r="B46" s="144" t="s">
        <v>633</v>
      </c>
      <c r="C46" s="144" t="s">
        <v>3159</v>
      </c>
      <c r="D46" s="144" t="s">
        <v>3160</v>
      </c>
      <c r="E46" s="144" t="s">
        <v>257</v>
      </c>
      <c r="F46" s="145">
        <v>1285839</v>
      </c>
      <c r="G46" s="144">
        <v>222.87</v>
      </c>
      <c r="H46" s="144" t="s">
        <v>2473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43136</v>
      </c>
      <c r="B47" s="144" t="s">
        <v>633</v>
      </c>
      <c r="C47" s="144" t="s">
        <v>3159</v>
      </c>
      <c r="D47" s="144" t="s">
        <v>3161</v>
      </c>
      <c r="E47" s="144" t="s">
        <v>257</v>
      </c>
      <c r="F47" s="145">
        <v>1268709</v>
      </c>
      <c r="G47" s="144">
        <v>215.98</v>
      </c>
      <c r="H47" s="144" t="s">
        <v>2473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43136</v>
      </c>
      <c r="B48" s="144" t="s">
        <v>2527</v>
      </c>
      <c r="C48" s="144" t="s">
        <v>3162</v>
      </c>
      <c r="D48" s="144" t="s">
        <v>3163</v>
      </c>
      <c r="E48" s="144" t="s">
        <v>257</v>
      </c>
      <c r="F48" s="145">
        <v>1500000</v>
      </c>
      <c r="G48" s="144">
        <v>62</v>
      </c>
      <c r="H48" s="144" t="s">
        <v>2473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43136</v>
      </c>
      <c r="B49" s="144" t="s">
        <v>106</v>
      </c>
      <c r="C49" s="144" t="s">
        <v>3102</v>
      </c>
      <c r="D49" s="144" t="s">
        <v>3086</v>
      </c>
      <c r="E49" s="144" t="s">
        <v>257</v>
      </c>
      <c r="F49" s="145">
        <v>359742</v>
      </c>
      <c r="G49" s="144">
        <v>438.32</v>
      </c>
      <c r="H49" s="144" t="s">
        <v>2473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43136</v>
      </c>
      <c r="B50" s="144" t="s">
        <v>106</v>
      </c>
      <c r="C50" s="144" t="s">
        <v>3102</v>
      </c>
      <c r="D50" s="144" t="s">
        <v>3104</v>
      </c>
      <c r="E50" s="144" t="s">
        <v>257</v>
      </c>
      <c r="F50" s="145">
        <v>385555</v>
      </c>
      <c r="G50" s="144">
        <v>438.35</v>
      </c>
      <c r="H50" s="144" t="s">
        <v>2473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43136</v>
      </c>
      <c r="B51" s="144" t="s">
        <v>1332</v>
      </c>
      <c r="C51" s="144" t="s">
        <v>3164</v>
      </c>
      <c r="D51" s="144" t="s">
        <v>3165</v>
      </c>
      <c r="E51" s="144" t="s">
        <v>257</v>
      </c>
      <c r="F51" s="145">
        <v>687265</v>
      </c>
      <c r="G51" s="144">
        <v>63.35</v>
      </c>
      <c r="H51" s="144" t="s">
        <v>2473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43136</v>
      </c>
      <c r="B52" s="144" t="s">
        <v>1332</v>
      </c>
      <c r="C52" s="144" t="s">
        <v>3164</v>
      </c>
      <c r="D52" s="144" t="s">
        <v>3166</v>
      </c>
      <c r="E52" s="144" t="s">
        <v>257</v>
      </c>
      <c r="F52" s="145">
        <v>690000</v>
      </c>
      <c r="G52" s="144">
        <v>63.25</v>
      </c>
      <c r="H52" s="144" t="s">
        <v>2473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43136</v>
      </c>
      <c r="B53" s="144" t="s">
        <v>358</v>
      </c>
      <c r="C53" s="144" t="s">
        <v>3105</v>
      </c>
      <c r="D53" s="144" t="s">
        <v>3103</v>
      </c>
      <c r="E53" s="144" t="s">
        <v>257</v>
      </c>
      <c r="F53" s="145">
        <v>2003615</v>
      </c>
      <c r="G53" s="144">
        <v>427.16</v>
      </c>
      <c r="H53" s="144" t="s">
        <v>2473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43136</v>
      </c>
      <c r="B54" s="144" t="s">
        <v>358</v>
      </c>
      <c r="C54" s="144" t="s">
        <v>3105</v>
      </c>
      <c r="D54" s="144" t="s">
        <v>3086</v>
      </c>
      <c r="E54" s="144" t="s">
        <v>257</v>
      </c>
      <c r="F54" s="145">
        <v>2147952</v>
      </c>
      <c r="G54" s="144">
        <v>425.43</v>
      </c>
      <c r="H54" s="144" t="s">
        <v>2473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43136</v>
      </c>
      <c r="B55" s="144" t="s">
        <v>358</v>
      </c>
      <c r="C55" s="144" t="s">
        <v>3105</v>
      </c>
      <c r="D55" s="144" t="s">
        <v>3167</v>
      </c>
      <c r="E55" s="144" t="s">
        <v>257</v>
      </c>
      <c r="F55" s="145">
        <v>4089175</v>
      </c>
      <c r="G55" s="144">
        <v>435.93</v>
      </c>
      <c r="H55" s="144" t="s">
        <v>2473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43136</v>
      </c>
      <c r="B56" s="144" t="s">
        <v>358</v>
      </c>
      <c r="C56" s="144" t="s">
        <v>3105</v>
      </c>
      <c r="D56" s="144" t="s">
        <v>3098</v>
      </c>
      <c r="E56" s="144" t="s">
        <v>257</v>
      </c>
      <c r="F56" s="145">
        <v>2190430</v>
      </c>
      <c r="G56" s="144">
        <v>423.17</v>
      </c>
      <c r="H56" s="144" t="s">
        <v>2473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43136</v>
      </c>
      <c r="B57" s="144" t="s">
        <v>1695</v>
      </c>
      <c r="C57" s="144" t="s">
        <v>3168</v>
      </c>
      <c r="D57" s="144" t="s">
        <v>3169</v>
      </c>
      <c r="E57" s="144" t="s">
        <v>257</v>
      </c>
      <c r="F57" s="145">
        <v>1097461</v>
      </c>
      <c r="G57" s="144">
        <v>37.64</v>
      </c>
      <c r="H57" s="144" t="s">
        <v>2473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43136</v>
      </c>
      <c r="B58" s="144" t="s">
        <v>3170</v>
      </c>
      <c r="C58" s="144" t="s">
        <v>3171</v>
      </c>
      <c r="D58" s="144" t="s">
        <v>3172</v>
      </c>
      <c r="E58" s="144" t="s">
        <v>257</v>
      </c>
      <c r="F58" s="145">
        <v>32000</v>
      </c>
      <c r="G58" s="144">
        <v>47.37</v>
      </c>
      <c r="H58" s="144" t="s">
        <v>2473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43136</v>
      </c>
      <c r="B59" s="144" t="s">
        <v>3170</v>
      </c>
      <c r="C59" s="144" t="s">
        <v>3171</v>
      </c>
      <c r="D59" s="144" t="s">
        <v>3173</v>
      </c>
      <c r="E59" s="144" t="s">
        <v>257</v>
      </c>
      <c r="F59" s="145">
        <v>26000</v>
      </c>
      <c r="G59" s="144">
        <v>46.67</v>
      </c>
      <c r="H59" s="144" t="s">
        <v>2473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43136</v>
      </c>
      <c r="B60" s="144" t="s">
        <v>3170</v>
      </c>
      <c r="C60" s="144" t="s">
        <v>3171</v>
      </c>
      <c r="D60" s="144" t="s">
        <v>3174</v>
      </c>
      <c r="E60" s="144" t="s">
        <v>257</v>
      </c>
      <c r="F60" s="145">
        <v>42000</v>
      </c>
      <c r="G60" s="144">
        <v>46.9</v>
      </c>
      <c r="H60" s="144" t="s">
        <v>2473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43136</v>
      </c>
      <c r="B61" s="144" t="s">
        <v>3170</v>
      </c>
      <c r="C61" s="144" t="s">
        <v>3171</v>
      </c>
      <c r="D61" s="144" t="s">
        <v>3175</v>
      </c>
      <c r="E61" s="144" t="s">
        <v>257</v>
      </c>
      <c r="F61" s="145">
        <v>28000</v>
      </c>
      <c r="G61" s="144">
        <v>51.33</v>
      </c>
      <c r="H61" s="144" t="s">
        <v>2473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43136</v>
      </c>
      <c r="B62" s="144" t="s">
        <v>3170</v>
      </c>
      <c r="C62" s="144" t="s">
        <v>3171</v>
      </c>
      <c r="D62" s="144" t="s">
        <v>3176</v>
      </c>
      <c r="E62" s="144" t="s">
        <v>257</v>
      </c>
      <c r="F62" s="145">
        <v>30000</v>
      </c>
      <c r="G62" s="144">
        <v>51.37</v>
      </c>
      <c r="H62" s="144" t="s">
        <v>2473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43136</v>
      </c>
      <c r="B63" s="144" t="s">
        <v>3170</v>
      </c>
      <c r="C63" s="144" t="s">
        <v>3171</v>
      </c>
      <c r="D63" s="144" t="s">
        <v>3177</v>
      </c>
      <c r="E63" s="144" t="s">
        <v>257</v>
      </c>
      <c r="F63" s="145">
        <v>42000</v>
      </c>
      <c r="G63" s="144">
        <v>51.4</v>
      </c>
      <c r="H63" s="144" t="s">
        <v>2473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43136</v>
      </c>
      <c r="B64" s="144" t="s">
        <v>3170</v>
      </c>
      <c r="C64" s="144" t="s">
        <v>3171</v>
      </c>
      <c r="D64" s="144" t="s">
        <v>3178</v>
      </c>
      <c r="E64" s="144" t="s">
        <v>257</v>
      </c>
      <c r="F64" s="145">
        <v>28000</v>
      </c>
      <c r="G64" s="144">
        <v>51.36</v>
      </c>
      <c r="H64" s="144" t="s">
        <v>2473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43136</v>
      </c>
      <c r="B65" s="144" t="s">
        <v>3170</v>
      </c>
      <c r="C65" s="144" t="s">
        <v>3171</v>
      </c>
      <c r="D65" s="144" t="s">
        <v>3179</v>
      </c>
      <c r="E65" s="144" t="s">
        <v>257</v>
      </c>
      <c r="F65" s="145">
        <v>44000</v>
      </c>
      <c r="G65" s="144">
        <v>50.73</v>
      </c>
      <c r="H65" s="144" t="s">
        <v>2473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43136</v>
      </c>
      <c r="B66" s="144" t="s">
        <v>3170</v>
      </c>
      <c r="C66" s="144" t="s">
        <v>3171</v>
      </c>
      <c r="D66" s="144" t="s">
        <v>3180</v>
      </c>
      <c r="E66" s="144" t="s">
        <v>257</v>
      </c>
      <c r="F66" s="145">
        <v>44000</v>
      </c>
      <c r="G66" s="144">
        <v>50.42</v>
      </c>
      <c r="H66" s="144" t="s">
        <v>2473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43136</v>
      </c>
      <c r="B67" s="144" t="s">
        <v>1867</v>
      </c>
      <c r="C67" s="144" t="s">
        <v>3181</v>
      </c>
      <c r="D67" s="144" t="s">
        <v>3182</v>
      </c>
      <c r="E67" s="144" t="s">
        <v>257</v>
      </c>
      <c r="F67" s="145">
        <v>1025000</v>
      </c>
      <c r="G67" s="144">
        <v>37.21</v>
      </c>
      <c r="H67" s="144" t="s">
        <v>2473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43136</v>
      </c>
      <c r="B68" s="144" t="s">
        <v>3183</v>
      </c>
      <c r="C68" s="144" t="s">
        <v>3184</v>
      </c>
      <c r="D68" s="144" t="s">
        <v>3185</v>
      </c>
      <c r="E68" s="144" t="s">
        <v>257</v>
      </c>
      <c r="F68" s="145">
        <v>400000</v>
      </c>
      <c r="G68" s="144">
        <v>32.57</v>
      </c>
      <c r="H68" s="144" t="s">
        <v>2473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43136</v>
      </c>
      <c r="B69" s="144" t="s">
        <v>3183</v>
      </c>
      <c r="C69" s="144" t="s">
        <v>3184</v>
      </c>
      <c r="D69" s="144" t="s">
        <v>3186</v>
      </c>
      <c r="E69" s="144" t="s">
        <v>257</v>
      </c>
      <c r="F69" s="145">
        <v>548000</v>
      </c>
      <c r="G69" s="144">
        <v>32.479999999999997</v>
      </c>
      <c r="H69" s="144" t="s">
        <v>2473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43136</v>
      </c>
      <c r="B70" s="144" t="s">
        <v>3183</v>
      </c>
      <c r="C70" s="144" t="s">
        <v>3184</v>
      </c>
      <c r="D70" s="144" t="s">
        <v>3187</v>
      </c>
      <c r="E70" s="144" t="s">
        <v>257</v>
      </c>
      <c r="F70" s="145">
        <v>304000</v>
      </c>
      <c r="G70" s="144">
        <v>31.96</v>
      </c>
      <c r="H70" s="144" t="s">
        <v>2473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43136</v>
      </c>
      <c r="B71" s="144" t="s">
        <v>3183</v>
      </c>
      <c r="C71" s="144" t="s">
        <v>3184</v>
      </c>
      <c r="D71" s="144" t="s">
        <v>3188</v>
      </c>
      <c r="E71" s="144" t="s">
        <v>257</v>
      </c>
      <c r="F71" s="145">
        <v>624000</v>
      </c>
      <c r="G71" s="144">
        <v>32.4</v>
      </c>
      <c r="H71" s="144" t="s">
        <v>2473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43136</v>
      </c>
      <c r="B72" s="144" t="s">
        <v>3183</v>
      </c>
      <c r="C72" s="144" t="s">
        <v>3184</v>
      </c>
      <c r="D72" s="144" t="s">
        <v>3189</v>
      </c>
      <c r="E72" s="144" t="s">
        <v>257</v>
      </c>
      <c r="F72" s="145">
        <v>216000</v>
      </c>
      <c r="G72" s="144">
        <v>32.5</v>
      </c>
      <c r="H72" s="144" t="s">
        <v>2473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43136</v>
      </c>
      <c r="B73" s="144" t="s">
        <v>3183</v>
      </c>
      <c r="C73" s="144" t="s">
        <v>3184</v>
      </c>
      <c r="D73" s="144" t="s">
        <v>3190</v>
      </c>
      <c r="E73" s="144" t="s">
        <v>257</v>
      </c>
      <c r="F73" s="145">
        <v>456000</v>
      </c>
      <c r="G73" s="144">
        <v>32.630000000000003</v>
      </c>
      <c r="H73" s="144" t="s">
        <v>2473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43136</v>
      </c>
      <c r="B74" s="144" t="s">
        <v>3191</v>
      </c>
      <c r="C74" s="144" t="s">
        <v>3192</v>
      </c>
      <c r="D74" s="144" t="s">
        <v>3193</v>
      </c>
      <c r="E74" s="144" t="s">
        <v>257</v>
      </c>
      <c r="F74" s="145">
        <v>27000</v>
      </c>
      <c r="G74" s="144">
        <v>31</v>
      </c>
      <c r="H74" s="144" t="s">
        <v>2473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43136</v>
      </c>
      <c r="B75" s="144" t="s">
        <v>3191</v>
      </c>
      <c r="C75" s="144" t="s">
        <v>3192</v>
      </c>
      <c r="D75" s="144" t="s">
        <v>3194</v>
      </c>
      <c r="E75" s="144" t="s">
        <v>257</v>
      </c>
      <c r="F75" s="145">
        <v>27000</v>
      </c>
      <c r="G75" s="144">
        <v>30.97</v>
      </c>
      <c r="H75" s="144" t="s">
        <v>2473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43136</v>
      </c>
      <c r="B76" s="144" t="s">
        <v>3191</v>
      </c>
      <c r="C76" s="144" t="s">
        <v>3192</v>
      </c>
      <c r="D76" s="144" t="s">
        <v>3195</v>
      </c>
      <c r="E76" s="144" t="s">
        <v>257</v>
      </c>
      <c r="F76" s="145">
        <v>3000</v>
      </c>
      <c r="G76" s="144">
        <v>31</v>
      </c>
      <c r="H76" s="144" t="s">
        <v>2473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43136</v>
      </c>
      <c r="B77" s="144" t="s">
        <v>3191</v>
      </c>
      <c r="C77" s="144" t="s">
        <v>3192</v>
      </c>
      <c r="D77" s="144" t="s">
        <v>3196</v>
      </c>
      <c r="E77" s="144" t="s">
        <v>257</v>
      </c>
      <c r="F77" s="145">
        <v>27000</v>
      </c>
      <c r="G77" s="144">
        <v>31</v>
      </c>
      <c r="H77" s="144" t="s">
        <v>2473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43136</v>
      </c>
      <c r="B78" s="144" t="s">
        <v>192</v>
      </c>
      <c r="C78" s="144" t="s">
        <v>3197</v>
      </c>
      <c r="D78" s="144" t="s">
        <v>3198</v>
      </c>
      <c r="E78" s="144" t="s">
        <v>256</v>
      </c>
      <c r="F78" s="145">
        <v>4679854</v>
      </c>
      <c r="G78" s="144">
        <v>42.21</v>
      </c>
      <c r="H78" s="144" t="s">
        <v>2473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43136</v>
      </c>
      <c r="B79" s="144" t="s">
        <v>633</v>
      </c>
      <c r="C79" s="144" t="s">
        <v>3159</v>
      </c>
      <c r="D79" s="144" t="s">
        <v>3160</v>
      </c>
      <c r="E79" s="144" t="s">
        <v>256</v>
      </c>
      <c r="F79" s="144">
        <v>1285839</v>
      </c>
      <c r="G79" s="144">
        <v>221.23</v>
      </c>
      <c r="H79" s="144" t="s">
        <v>2473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43136</v>
      </c>
      <c r="B80" s="144" t="s">
        <v>2527</v>
      </c>
      <c r="C80" s="144" t="s">
        <v>3162</v>
      </c>
      <c r="D80" s="144" t="s">
        <v>3199</v>
      </c>
      <c r="E80" s="144" t="s">
        <v>256</v>
      </c>
      <c r="F80" s="144">
        <v>1500000</v>
      </c>
      <c r="G80" s="144">
        <v>62</v>
      </c>
      <c r="H80" s="144" t="s">
        <v>2473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43136</v>
      </c>
      <c r="B81" s="144" t="s">
        <v>106</v>
      </c>
      <c r="C81" s="144" t="s">
        <v>3102</v>
      </c>
      <c r="D81" s="144" t="s">
        <v>3086</v>
      </c>
      <c r="E81" s="144" t="s">
        <v>256</v>
      </c>
      <c r="F81" s="144">
        <v>359742</v>
      </c>
      <c r="G81" s="144">
        <v>438.62</v>
      </c>
      <c r="H81" s="144" t="s">
        <v>2473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43136</v>
      </c>
      <c r="B82" s="144" t="s">
        <v>106</v>
      </c>
      <c r="C82" s="144" t="s">
        <v>3102</v>
      </c>
      <c r="D82" s="144" t="s">
        <v>3104</v>
      </c>
      <c r="E82" s="144" t="s">
        <v>256</v>
      </c>
      <c r="F82" s="144">
        <v>385294</v>
      </c>
      <c r="G82" s="144">
        <v>439</v>
      </c>
      <c r="H82" s="144" t="s">
        <v>2473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43136</v>
      </c>
      <c r="B83" s="144" t="s">
        <v>1332</v>
      </c>
      <c r="C83" s="144" t="s">
        <v>3164</v>
      </c>
      <c r="D83" s="144" t="s">
        <v>3200</v>
      </c>
      <c r="E83" s="144" t="s">
        <v>256</v>
      </c>
      <c r="F83" s="144">
        <v>1377265</v>
      </c>
      <c r="G83" s="144">
        <v>63.3</v>
      </c>
      <c r="H83" s="144" t="s">
        <v>2473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43136</v>
      </c>
      <c r="B84" s="144" t="s">
        <v>358</v>
      </c>
      <c r="C84" s="144" t="s">
        <v>3105</v>
      </c>
      <c r="D84" s="144" t="s">
        <v>3103</v>
      </c>
      <c r="E84" s="144" t="s">
        <v>256</v>
      </c>
      <c r="F84" s="144">
        <v>2003615</v>
      </c>
      <c r="G84" s="144">
        <v>427.04</v>
      </c>
      <c r="H84" s="144" t="s">
        <v>2473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43136</v>
      </c>
      <c r="B85" s="144" t="s">
        <v>358</v>
      </c>
      <c r="C85" s="144" t="s">
        <v>3105</v>
      </c>
      <c r="D85" s="144" t="s">
        <v>3086</v>
      </c>
      <c r="E85" s="144" t="s">
        <v>256</v>
      </c>
      <c r="F85" s="144">
        <v>2147932</v>
      </c>
      <c r="G85" s="144">
        <v>425.72</v>
      </c>
      <c r="H85" s="144" t="s">
        <v>2473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43136</v>
      </c>
      <c r="B86" s="144" t="s">
        <v>358</v>
      </c>
      <c r="C86" s="144" t="s">
        <v>3105</v>
      </c>
      <c r="D86" s="144" t="s">
        <v>3098</v>
      </c>
      <c r="E86" s="144" t="s">
        <v>256</v>
      </c>
      <c r="F86" s="144">
        <v>2190430</v>
      </c>
      <c r="G86" s="144">
        <v>423.44</v>
      </c>
      <c r="H86" s="144" t="s">
        <v>2473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43136</v>
      </c>
      <c r="B87" s="144" t="s">
        <v>1695</v>
      </c>
      <c r="C87" s="144" t="s">
        <v>3168</v>
      </c>
      <c r="D87" s="144" t="s">
        <v>3169</v>
      </c>
      <c r="E87" s="144" t="s">
        <v>256</v>
      </c>
      <c r="F87" s="144">
        <v>1097461</v>
      </c>
      <c r="G87" s="144">
        <v>40.11</v>
      </c>
      <c r="H87" s="144" t="s">
        <v>2473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43136</v>
      </c>
      <c r="B88" s="144" t="s">
        <v>1695</v>
      </c>
      <c r="C88" s="144" t="s">
        <v>3168</v>
      </c>
      <c r="D88" s="144" t="s">
        <v>3145</v>
      </c>
      <c r="E88" s="144" t="s">
        <v>256</v>
      </c>
      <c r="F88" s="144">
        <v>1000000</v>
      </c>
      <c r="G88" s="144">
        <v>37.049999999999997</v>
      </c>
      <c r="H88" s="144" t="s">
        <v>2473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43136</v>
      </c>
      <c r="B89" s="144" t="s">
        <v>3170</v>
      </c>
      <c r="C89" s="144" t="s">
        <v>3171</v>
      </c>
      <c r="D89" s="144" t="s">
        <v>3174</v>
      </c>
      <c r="E89" s="144" t="s">
        <v>256</v>
      </c>
      <c r="F89" s="144">
        <v>42000</v>
      </c>
      <c r="G89" s="144">
        <v>47.15</v>
      </c>
      <c r="H89" s="144" t="s">
        <v>2473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43136</v>
      </c>
      <c r="B90" s="144" t="s">
        <v>3183</v>
      </c>
      <c r="C90" s="144" t="s">
        <v>3184</v>
      </c>
      <c r="D90" s="144" t="s">
        <v>3189</v>
      </c>
      <c r="E90" s="144" t="s">
        <v>256</v>
      </c>
      <c r="F90" s="144">
        <v>108000</v>
      </c>
      <c r="G90" s="144">
        <v>32.74</v>
      </c>
      <c r="H90" s="144" t="s">
        <v>2473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43136</v>
      </c>
      <c r="B91" s="144" t="s">
        <v>2599</v>
      </c>
      <c r="C91" s="144" t="s">
        <v>3201</v>
      </c>
      <c r="D91" s="144" t="s">
        <v>3202</v>
      </c>
      <c r="E91" s="144" t="s">
        <v>256</v>
      </c>
      <c r="F91" s="144">
        <v>486084</v>
      </c>
      <c r="G91" s="144">
        <v>30.3</v>
      </c>
      <c r="H91" s="144" t="s">
        <v>2473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43136</v>
      </c>
      <c r="B92" s="144" t="s">
        <v>3191</v>
      </c>
      <c r="C92" s="144" t="s">
        <v>3192</v>
      </c>
      <c r="D92" s="144" t="s">
        <v>3195</v>
      </c>
      <c r="E92" s="144" t="s">
        <v>256</v>
      </c>
      <c r="F92" s="144">
        <v>84000</v>
      </c>
      <c r="G92" s="144">
        <v>30.98</v>
      </c>
      <c r="H92" s="144" t="s">
        <v>2473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2"/>
  <sheetViews>
    <sheetView zoomScale="80" zoomScaleNormal="80" workbookViewId="0">
      <selection activeCell="D55" sqref="D55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3087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43137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26" t="s">
        <v>265</v>
      </c>
      <c r="K9" s="527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6">
        <v>1</v>
      </c>
      <c r="B10" s="340">
        <v>43090</v>
      </c>
      <c r="C10" s="199"/>
      <c r="D10" s="207" t="s">
        <v>113</v>
      </c>
      <c r="E10" s="205" t="s">
        <v>2436</v>
      </c>
      <c r="F10" s="211">
        <v>750</v>
      </c>
      <c r="G10" s="200">
        <v>825</v>
      </c>
      <c r="H10" s="200"/>
      <c r="I10" s="211">
        <v>600</v>
      </c>
      <c r="J10" s="534" t="s">
        <v>271</v>
      </c>
      <c r="K10" s="535"/>
      <c r="L10" s="269"/>
      <c r="M10" s="200"/>
      <c r="N10" s="200"/>
      <c r="O10" s="301"/>
      <c r="P10" s="227">
        <f>VLOOKUP(D10,Sheet2!$A$1:M2036,6,0)</f>
        <v>760.5</v>
      </c>
      <c r="R10" s="202"/>
      <c r="S10" s="206" t="s">
        <v>2497</v>
      </c>
      <c r="T10" s="204"/>
      <c r="Z10" s="204"/>
    </row>
    <row r="11" spans="1:27" s="148" customFormat="1" ht="15" customHeight="1">
      <c r="A11" s="446">
        <v>2</v>
      </c>
      <c r="B11" s="447">
        <v>43111</v>
      </c>
      <c r="C11" s="424"/>
      <c r="D11" s="448" t="s">
        <v>142</v>
      </c>
      <c r="E11" s="449" t="s">
        <v>270</v>
      </c>
      <c r="F11" s="449">
        <v>593.5</v>
      </c>
      <c r="G11" s="450">
        <v>560</v>
      </c>
      <c r="H11" s="450">
        <v>557.5</v>
      </c>
      <c r="I11" s="451">
        <v>650</v>
      </c>
      <c r="J11" s="523" t="s">
        <v>3072</v>
      </c>
      <c r="K11" s="523"/>
      <c r="L11" s="452">
        <f t="shared" ref="L11" si="0">H11-F11-K11</f>
        <v>-36</v>
      </c>
      <c r="M11" s="453">
        <f t="shared" ref="M11" si="1">L11/F11</f>
        <v>-6.0657118786857624E-2</v>
      </c>
      <c r="N11" s="449" t="s">
        <v>2204</v>
      </c>
      <c r="O11" s="421">
        <v>43132</v>
      </c>
      <c r="P11" s="454"/>
      <c r="R11" s="202"/>
      <c r="S11" s="206" t="s">
        <v>2484</v>
      </c>
      <c r="T11" s="204"/>
      <c r="Z11" s="204"/>
    </row>
    <row r="12" spans="1:27" s="148" customFormat="1" ht="15" customHeight="1">
      <c r="A12" s="446">
        <v>3</v>
      </c>
      <c r="B12" s="447">
        <v>43112</v>
      </c>
      <c r="C12" s="424"/>
      <c r="D12" s="448" t="s">
        <v>355</v>
      </c>
      <c r="E12" s="449" t="s">
        <v>2961</v>
      </c>
      <c r="F12" s="449">
        <f>(145.5+133.5)/2</f>
        <v>139.5</v>
      </c>
      <c r="G12" s="450">
        <v>131</v>
      </c>
      <c r="H12" s="450">
        <v>131</v>
      </c>
      <c r="I12" s="451" t="s">
        <v>3016</v>
      </c>
      <c r="J12" s="523" t="s">
        <v>3067</v>
      </c>
      <c r="K12" s="523"/>
      <c r="L12" s="452">
        <f t="shared" ref="L12" si="2">H12-F12-K12</f>
        <v>-8.5</v>
      </c>
      <c r="M12" s="453">
        <f t="shared" ref="M12:M13" si="3">L12/F12</f>
        <v>-6.093189964157706E-2</v>
      </c>
      <c r="N12" s="449" t="s">
        <v>2204</v>
      </c>
      <c r="O12" s="421">
        <v>43132</v>
      </c>
      <c r="P12" s="454"/>
      <c r="R12" s="202"/>
      <c r="S12" s="206" t="s">
        <v>2483</v>
      </c>
      <c r="T12" s="204"/>
      <c r="Z12" s="204"/>
    </row>
    <row r="13" spans="1:27" s="148" customFormat="1" ht="15" customHeight="1">
      <c r="A13" s="446">
        <v>4</v>
      </c>
      <c r="B13" s="447">
        <v>43116</v>
      </c>
      <c r="C13" s="424"/>
      <c r="D13" s="448" t="s">
        <v>208</v>
      </c>
      <c r="E13" s="449" t="s">
        <v>270</v>
      </c>
      <c r="F13" s="449">
        <v>906.5</v>
      </c>
      <c r="G13" s="450">
        <v>880</v>
      </c>
      <c r="H13" s="450">
        <v>870</v>
      </c>
      <c r="I13" s="451">
        <v>965</v>
      </c>
      <c r="J13" s="523" t="s">
        <v>3091</v>
      </c>
      <c r="K13" s="523"/>
      <c r="L13" s="452">
        <f>H13-F13-K13</f>
        <v>-36.5</v>
      </c>
      <c r="M13" s="453">
        <f t="shared" si="3"/>
        <v>-4.0264754550468837E-2</v>
      </c>
      <c r="N13" s="449" t="s">
        <v>2204</v>
      </c>
      <c r="O13" s="421">
        <v>43133</v>
      </c>
      <c r="P13" s="454"/>
      <c r="R13" s="202"/>
      <c r="S13" s="206" t="s">
        <v>2484</v>
      </c>
      <c r="T13" s="204"/>
      <c r="Z13" s="204"/>
    </row>
    <row r="14" spans="1:27" s="148" customFormat="1" ht="15" customHeight="1">
      <c r="A14" s="446">
        <v>5</v>
      </c>
      <c r="B14" s="447">
        <v>43118</v>
      </c>
      <c r="C14" s="424"/>
      <c r="D14" s="448" t="s">
        <v>42</v>
      </c>
      <c r="E14" s="449" t="s">
        <v>270</v>
      </c>
      <c r="F14" s="449">
        <v>660.5</v>
      </c>
      <c r="G14" s="450">
        <v>634</v>
      </c>
      <c r="H14" s="450">
        <v>626</v>
      </c>
      <c r="I14" s="451" t="s">
        <v>3029</v>
      </c>
      <c r="J14" s="523" t="s">
        <v>3066</v>
      </c>
      <c r="K14" s="523"/>
      <c r="L14" s="452">
        <f t="shared" ref="L14" si="4">H14-F14-K14</f>
        <v>-34.5</v>
      </c>
      <c r="M14" s="453">
        <f t="shared" ref="M14:M16" si="5">L14/F14</f>
        <v>-5.2233156699470096E-2</v>
      </c>
      <c r="N14" s="449" t="s">
        <v>2204</v>
      </c>
      <c r="O14" s="421">
        <v>43132</v>
      </c>
      <c r="P14" s="454"/>
      <c r="R14" s="202"/>
      <c r="S14" s="206" t="s">
        <v>2483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3034</v>
      </c>
      <c r="G15" s="200">
        <v>170.5</v>
      </c>
      <c r="H15" s="200"/>
      <c r="I15" s="419" t="s">
        <v>3035</v>
      </c>
      <c r="J15" s="532" t="s">
        <v>271</v>
      </c>
      <c r="K15" s="532"/>
      <c r="L15" s="420"/>
      <c r="M15" s="200"/>
      <c r="N15" s="200"/>
      <c r="O15" s="301"/>
      <c r="P15" s="227">
        <f>VLOOKUP(D15,Sheet2!$A$1:M2077,6,0)</f>
        <v>166.4</v>
      </c>
      <c r="R15" s="202"/>
      <c r="S15" s="206" t="s">
        <v>2483</v>
      </c>
      <c r="T15" s="204"/>
      <c r="Z15" s="204"/>
    </row>
    <row r="16" spans="1:27" s="148" customFormat="1" ht="15" customHeight="1">
      <c r="A16" s="446">
        <v>7</v>
      </c>
      <c r="B16" s="447">
        <v>43122</v>
      </c>
      <c r="C16" s="424"/>
      <c r="D16" s="448" t="s">
        <v>111</v>
      </c>
      <c r="E16" s="449" t="s">
        <v>2436</v>
      </c>
      <c r="F16" s="449">
        <v>1381.5</v>
      </c>
      <c r="G16" s="450">
        <v>1444</v>
      </c>
      <c r="H16" s="450">
        <v>1455</v>
      </c>
      <c r="I16" s="451">
        <v>1250</v>
      </c>
      <c r="J16" s="523" t="s">
        <v>3073</v>
      </c>
      <c r="K16" s="523"/>
      <c r="L16" s="455">
        <f>F16-H16</f>
        <v>-73.5</v>
      </c>
      <c r="M16" s="453">
        <f t="shared" si="5"/>
        <v>-5.3203040173724216E-2</v>
      </c>
      <c r="N16" s="449" t="s">
        <v>2204</v>
      </c>
      <c r="O16" s="421">
        <v>43132</v>
      </c>
      <c r="P16" s="454"/>
      <c r="R16" s="202"/>
      <c r="S16" s="206" t="s">
        <v>2484</v>
      </c>
      <c r="T16" s="204"/>
      <c r="Z16" s="204"/>
    </row>
    <row r="17" spans="1:28" s="148" customFormat="1" ht="15" customHeight="1">
      <c r="A17" s="436">
        <v>8</v>
      </c>
      <c r="B17" s="437">
        <v>43123</v>
      </c>
      <c r="C17" s="438"/>
      <c r="D17" s="439" t="s">
        <v>32</v>
      </c>
      <c r="E17" s="440" t="s">
        <v>2436</v>
      </c>
      <c r="F17" s="440">
        <v>435</v>
      </c>
      <c r="G17" s="440">
        <v>455</v>
      </c>
      <c r="H17" s="440">
        <v>417.5</v>
      </c>
      <c r="I17" s="441">
        <v>390</v>
      </c>
      <c r="J17" s="531" t="s">
        <v>3088</v>
      </c>
      <c r="K17" s="531"/>
      <c r="L17" s="442">
        <f>F17-H17</f>
        <v>17.5</v>
      </c>
      <c r="M17" s="443">
        <f t="shared" ref="M17" si="6">L17/F17</f>
        <v>4.0229885057471264E-2</v>
      </c>
      <c r="N17" s="440" t="s">
        <v>272</v>
      </c>
      <c r="O17" s="444">
        <v>43132</v>
      </c>
      <c r="P17" s="445"/>
      <c r="R17" s="202"/>
      <c r="S17" s="206" t="s">
        <v>2484</v>
      </c>
      <c r="T17" s="204"/>
      <c r="Z17" s="204"/>
    </row>
    <row r="18" spans="1:28" s="148" customFormat="1" ht="15" customHeight="1">
      <c r="A18" s="198">
        <v>9</v>
      </c>
      <c r="B18" s="209">
        <v>43130</v>
      </c>
      <c r="C18" s="199"/>
      <c r="D18" s="207" t="s">
        <v>56</v>
      </c>
      <c r="E18" s="205" t="s">
        <v>270</v>
      </c>
      <c r="F18" s="211" t="s">
        <v>3055</v>
      </c>
      <c r="G18" s="200">
        <v>1020</v>
      </c>
      <c r="H18" s="200"/>
      <c r="I18" s="419">
        <v>1140</v>
      </c>
      <c r="J18" s="532" t="s">
        <v>271</v>
      </c>
      <c r="K18" s="532"/>
      <c r="L18" s="420"/>
      <c r="M18" s="200"/>
      <c r="N18" s="200"/>
      <c r="O18" s="301"/>
      <c r="P18" s="227">
        <f>VLOOKUP(D18,Sheet2!$A$1:M2082,6,0)</f>
        <v>1000.4</v>
      </c>
      <c r="R18" s="202"/>
      <c r="S18" s="206" t="s">
        <v>2484</v>
      </c>
      <c r="T18" s="204"/>
      <c r="Z18" s="204"/>
    </row>
    <row r="19" spans="1:28" s="148" customFormat="1" ht="15" customHeight="1">
      <c r="A19" s="198">
        <v>10</v>
      </c>
      <c r="B19" s="209">
        <v>43130</v>
      </c>
      <c r="C19" s="199"/>
      <c r="D19" s="207" t="s">
        <v>148</v>
      </c>
      <c r="E19" s="205" t="s">
        <v>270</v>
      </c>
      <c r="F19" s="211" t="s">
        <v>3056</v>
      </c>
      <c r="G19" s="200">
        <v>385</v>
      </c>
      <c r="H19" s="200"/>
      <c r="I19" s="419" t="s">
        <v>2991</v>
      </c>
      <c r="J19" s="532" t="s">
        <v>271</v>
      </c>
      <c r="K19" s="532"/>
      <c r="L19" s="420"/>
      <c r="M19" s="200"/>
      <c r="N19" s="200"/>
      <c r="O19" s="301"/>
      <c r="P19" s="227">
        <f>VLOOKUP(D19,Sheet2!$A$1:M2083,6,0)</f>
        <v>395.8</v>
      </c>
      <c r="R19" s="202"/>
      <c r="S19" s="206" t="s">
        <v>2483</v>
      </c>
      <c r="T19" s="204"/>
      <c r="Z19" s="204"/>
    </row>
    <row r="20" spans="1:28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3110</v>
      </c>
      <c r="G20" s="200">
        <v>684</v>
      </c>
      <c r="H20" s="200"/>
      <c r="I20" s="419" t="s">
        <v>3111</v>
      </c>
      <c r="J20" s="532" t="s">
        <v>271</v>
      </c>
      <c r="K20" s="532"/>
      <c r="L20" s="420"/>
      <c r="M20" s="200"/>
      <c r="N20" s="200"/>
      <c r="O20" s="301"/>
      <c r="P20" s="227">
        <f>VLOOKUP(D20,Sheet2!$A$1:M2084,6,0)</f>
        <v>722.5</v>
      </c>
      <c r="R20" s="202"/>
      <c r="S20" s="206" t="s">
        <v>2483</v>
      </c>
      <c r="T20" s="204"/>
      <c r="Z20" s="204"/>
    </row>
    <row r="21" spans="1:28" s="148" customFormat="1" ht="15" customHeight="1">
      <c r="A21" s="436">
        <v>12</v>
      </c>
      <c r="B21" s="437">
        <v>43136</v>
      </c>
      <c r="C21" s="438"/>
      <c r="D21" s="439" t="s">
        <v>200</v>
      </c>
      <c r="E21" s="440" t="s">
        <v>270</v>
      </c>
      <c r="F21" s="440">
        <v>128</v>
      </c>
      <c r="G21" s="440">
        <v>121</v>
      </c>
      <c r="H21" s="440">
        <v>132.75</v>
      </c>
      <c r="I21" s="441">
        <v>140</v>
      </c>
      <c r="J21" s="531" t="s">
        <v>3113</v>
      </c>
      <c r="K21" s="531"/>
      <c r="L21" s="442">
        <f t="shared" ref="L21" si="7">H21-F21-K21</f>
        <v>4.75</v>
      </c>
      <c r="M21" s="443">
        <f t="shared" ref="M21" si="8">L21/F21</f>
        <v>3.7109375E-2</v>
      </c>
      <c r="N21" s="440" t="s">
        <v>272</v>
      </c>
      <c r="O21" s="444">
        <v>43136</v>
      </c>
      <c r="P21" s="445"/>
      <c r="R21" s="202"/>
      <c r="S21" s="206" t="s">
        <v>2483</v>
      </c>
      <c r="T21" s="204"/>
      <c r="Z21" s="204"/>
    </row>
    <row r="22" spans="1:28" s="148" customFormat="1" ht="15" customHeight="1">
      <c r="A22" s="198">
        <v>13</v>
      </c>
      <c r="B22" s="209">
        <v>43136</v>
      </c>
      <c r="C22" s="199"/>
      <c r="D22" s="207" t="s">
        <v>1067</v>
      </c>
      <c r="E22" s="205" t="s">
        <v>270</v>
      </c>
      <c r="F22" s="211" t="s">
        <v>3114</v>
      </c>
      <c r="G22" s="200">
        <v>319</v>
      </c>
      <c r="H22" s="200"/>
      <c r="I22" s="419" t="s">
        <v>3115</v>
      </c>
      <c r="J22" s="532" t="s">
        <v>271</v>
      </c>
      <c r="K22" s="532"/>
      <c r="L22" s="420"/>
      <c r="M22" s="200"/>
      <c r="N22" s="200"/>
      <c r="O22" s="301"/>
      <c r="P22" s="227"/>
      <c r="R22" s="202"/>
      <c r="S22" s="206" t="s">
        <v>2483</v>
      </c>
      <c r="T22" s="204"/>
      <c r="Z22" s="204"/>
    </row>
    <row r="23" spans="1:28" s="148" customFormat="1" ht="15" customHeight="1">
      <c r="A23" s="198">
        <v>14</v>
      </c>
      <c r="B23" s="209">
        <v>43136</v>
      </c>
      <c r="C23" s="199"/>
      <c r="D23" s="207" t="s">
        <v>110</v>
      </c>
      <c r="E23" s="205" t="s">
        <v>270</v>
      </c>
      <c r="F23" s="211" t="s">
        <v>3116</v>
      </c>
      <c r="G23" s="200">
        <v>485</v>
      </c>
      <c r="H23" s="200"/>
      <c r="I23" s="419">
        <v>560</v>
      </c>
      <c r="J23" s="532" t="s">
        <v>271</v>
      </c>
      <c r="K23" s="532"/>
      <c r="L23" s="420"/>
      <c r="M23" s="200"/>
      <c r="N23" s="200"/>
      <c r="O23" s="301"/>
      <c r="P23" s="227"/>
      <c r="R23" s="202"/>
      <c r="S23" s="206" t="s">
        <v>2484</v>
      </c>
      <c r="T23" s="204"/>
      <c r="Z23" s="204"/>
    </row>
    <row r="24" spans="1:28" s="148" customFormat="1" ht="15" customHeight="1">
      <c r="A24" s="198">
        <v>15</v>
      </c>
      <c r="B24" s="209">
        <v>43136</v>
      </c>
      <c r="C24" s="199"/>
      <c r="D24" s="207" t="s">
        <v>188</v>
      </c>
      <c r="E24" s="205" t="s">
        <v>270</v>
      </c>
      <c r="F24" s="211" t="s">
        <v>3117</v>
      </c>
      <c r="G24" s="200">
        <v>1540</v>
      </c>
      <c r="H24" s="200"/>
      <c r="I24" s="419">
        <v>1700</v>
      </c>
      <c r="J24" s="532" t="s">
        <v>271</v>
      </c>
      <c r="K24" s="532"/>
      <c r="L24" s="420"/>
      <c r="M24" s="200"/>
      <c r="N24" s="200"/>
      <c r="O24" s="301"/>
      <c r="P24" s="227"/>
      <c r="R24" s="202"/>
      <c r="S24" s="206" t="s">
        <v>2483</v>
      </c>
      <c r="T24" s="204"/>
      <c r="Z24" s="204"/>
    </row>
    <row r="25" spans="1:28" s="148" customFormat="1" ht="15" customHeight="1">
      <c r="A25" s="198">
        <v>16</v>
      </c>
      <c r="B25" s="209">
        <v>43136</v>
      </c>
      <c r="C25" s="199"/>
      <c r="D25" s="207" t="s">
        <v>354</v>
      </c>
      <c r="E25" s="205" t="s">
        <v>2436</v>
      </c>
      <c r="F25" s="211" t="s">
        <v>3118</v>
      </c>
      <c r="G25" s="200">
        <v>855</v>
      </c>
      <c r="H25" s="200"/>
      <c r="I25" s="419" t="s">
        <v>3119</v>
      </c>
      <c r="J25" s="532" t="s">
        <v>271</v>
      </c>
      <c r="K25" s="532"/>
      <c r="L25" s="420"/>
      <c r="M25" s="200"/>
      <c r="N25" s="200"/>
      <c r="O25" s="301"/>
      <c r="P25" s="227"/>
      <c r="R25" s="202"/>
      <c r="S25" s="206" t="s">
        <v>2483</v>
      </c>
      <c r="T25" s="204"/>
      <c r="Z25" s="204"/>
    </row>
    <row r="26" spans="1:28" s="148" customFormat="1" ht="15" customHeight="1">
      <c r="A26" s="198"/>
      <c r="C26" s="199"/>
      <c r="D26" s="207"/>
      <c r="E26" s="205"/>
      <c r="F26" s="211"/>
      <c r="G26" s="200"/>
      <c r="H26" s="200"/>
      <c r="I26" s="419"/>
      <c r="J26" s="532"/>
      <c r="K26" s="532"/>
      <c r="L26" s="420"/>
      <c r="M26" s="200"/>
      <c r="N26" s="200"/>
      <c r="O26" s="301"/>
      <c r="P26" s="227"/>
      <c r="R26" s="202"/>
      <c r="S26" s="206"/>
      <c r="T26" s="204"/>
      <c r="Z26" s="204"/>
    </row>
    <row r="27" spans="1:28" s="148" customFormat="1">
      <c r="A27" s="198"/>
      <c r="B27" s="209"/>
      <c r="C27" s="199"/>
      <c r="D27" s="207"/>
      <c r="E27" s="205"/>
      <c r="F27" s="211"/>
      <c r="G27" s="200"/>
      <c r="H27" s="200"/>
      <c r="I27" s="419"/>
      <c r="J27" s="532"/>
      <c r="K27" s="532"/>
      <c r="L27" s="420"/>
      <c r="M27" s="200"/>
      <c r="N27" s="200"/>
      <c r="O27" s="301"/>
      <c r="P27" s="227"/>
      <c r="R27" s="202"/>
      <c r="S27" s="206"/>
      <c r="T27" s="204"/>
      <c r="Z27" s="204"/>
    </row>
    <row r="28" spans="1:28" s="19" customFormat="1" ht="12" customHeight="1">
      <c r="A28" s="342" t="s">
        <v>347</v>
      </c>
      <c r="B28" s="342"/>
      <c r="C28" s="342"/>
      <c r="D28" s="342"/>
      <c r="F28" s="182" t="s">
        <v>371</v>
      </c>
      <c r="G28" s="89"/>
      <c r="H28" s="103"/>
      <c r="I28" s="104"/>
      <c r="J28" s="149"/>
      <c r="K28" s="149"/>
      <c r="L28" s="175"/>
      <c r="M28" s="176"/>
      <c r="N28" s="176"/>
      <c r="O28" s="18"/>
      <c r="P28" s="157"/>
      <c r="R28" s="18"/>
      <c r="S28" s="89"/>
      <c r="T28" s="18"/>
      <c r="Z28" s="18"/>
      <c r="AA28" s="18"/>
    </row>
    <row r="29" spans="1:28" s="19" customFormat="1" ht="12" customHeight="1">
      <c r="A29" s="197" t="s">
        <v>2588</v>
      </c>
      <c r="B29" s="164"/>
      <c r="C29" s="195"/>
      <c r="D29" s="164"/>
      <c r="E29" s="88"/>
      <c r="F29" s="182" t="s">
        <v>2632</v>
      </c>
      <c r="G29" s="89"/>
      <c r="H29" s="103"/>
      <c r="I29" s="104"/>
      <c r="J29" s="149"/>
      <c r="K29" s="149"/>
      <c r="L29" s="175"/>
      <c r="M29" s="176"/>
      <c r="N29" s="176"/>
      <c r="O29" s="18"/>
      <c r="P29" s="157"/>
      <c r="R29" s="18"/>
      <c r="S29" s="89"/>
      <c r="T29" s="18"/>
      <c r="Z29" s="18"/>
      <c r="AA29" s="18"/>
    </row>
    <row r="30" spans="1:28" s="19" customFormat="1" ht="12" customHeight="1">
      <c r="A30" s="164"/>
      <c r="B30" s="164"/>
      <c r="C30" s="195"/>
      <c r="D30" s="164"/>
      <c r="E30" s="88"/>
      <c r="F30" s="89"/>
      <c r="G30" s="89"/>
      <c r="H30" s="103"/>
      <c r="I30" s="104"/>
      <c r="J30" s="150"/>
      <c r="K30" s="149"/>
      <c r="L30" s="175"/>
      <c r="M30" s="176"/>
      <c r="N30" s="89"/>
      <c r="O30" s="90"/>
      <c r="P30" s="147"/>
      <c r="R30" s="18"/>
      <c r="S30" s="89"/>
      <c r="T30" s="18"/>
      <c r="U30" s="18"/>
      <c r="V30" s="18"/>
      <c r="W30" s="18"/>
      <c r="X30" s="18"/>
      <c r="Y30" s="18"/>
      <c r="Z30" s="18"/>
      <c r="AA30" s="18"/>
    </row>
    <row r="31" spans="1:28" ht="15" customHeight="1">
      <c r="A31" s="108" t="s">
        <v>2208</v>
      </c>
      <c r="B31" s="108"/>
      <c r="C31" s="108"/>
      <c r="D31" s="108"/>
      <c r="E31" s="88"/>
      <c r="F31" s="89"/>
      <c r="G31" s="49"/>
      <c r="H31" s="89"/>
      <c r="I31" s="49"/>
      <c r="J31" s="7"/>
      <c r="K31" s="93"/>
      <c r="L31" s="49"/>
      <c r="M31" s="49"/>
      <c r="N31" s="49"/>
      <c r="O31" s="49"/>
      <c r="P31" s="91"/>
      <c r="R31" s="1"/>
      <c r="S31" s="49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44.25" customHeight="1">
      <c r="A32" s="85" t="s">
        <v>13</v>
      </c>
      <c r="B32" s="85" t="s">
        <v>218</v>
      </c>
      <c r="C32" s="85"/>
      <c r="D32" s="86" t="s">
        <v>259</v>
      </c>
      <c r="E32" s="85" t="s">
        <v>260</v>
      </c>
      <c r="F32" s="85" t="s">
        <v>261</v>
      </c>
      <c r="G32" s="85" t="s">
        <v>262</v>
      </c>
      <c r="H32" s="85" t="s">
        <v>263</v>
      </c>
      <c r="I32" s="85" t="s">
        <v>264</v>
      </c>
      <c r="J32" s="524" t="s">
        <v>265</v>
      </c>
      <c r="K32" s="525"/>
      <c r="L32" s="177" t="s">
        <v>273</v>
      </c>
      <c r="M32" s="177" t="s">
        <v>274</v>
      </c>
      <c r="N32" s="85" t="s">
        <v>275</v>
      </c>
      <c r="O32" s="85" t="s">
        <v>268</v>
      </c>
      <c r="P32" s="86" t="s">
        <v>269</v>
      </c>
      <c r="R32" s="1"/>
      <c r="S32" s="89"/>
      <c r="T32" s="18"/>
      <c r="U32" s="18"/>
      <c r="V32" s="18"/>
      <c r="W32" s="18"/>
      <c r="X32" s="18"/>
      <c r="Y32" s="18"/>
      <c r="Z32" s="18"/>
    </row>
    <row r="33" spans="1:28" s="148" customFormat="1">
      <c r="A33" s="409">
        <v>1</v>
      </c>
      <c r="B33" s="412">
        <v>43132</v>
      </c>
      <c r="C33" s="412"/>
      <c r="D33" s="413" t="s">
        <v>3069</v>
      </c>
      <c r="E33" s="410" t="s">
        <v>2436</v>
      </c>
      <c r="F33" s="410">
        <v>11110</v>
      </c>
      <c r="G33" s="409">
        <v>11230</v>
      </c>
      <c r="H33" s="409">
        <v>11025</v>
      </c>
      <c r="I33" s="410">
        <v>10900</v>
      </c>
      <c r="J33" s="540" t="s">
        <v>3070</v>
      </c>
      <c r="K33" s="540"/>
      <c r="L33" s="414">
        <f>F33-H33</f>
        <v>85</v>
      </c>
      <c r="M33" s="409">
        <f>L33*N33</f>
        <v>6375</v>
      </c>
      <c r="N33" s="415">
        <v>75</v>
      </c>
      <c r="O33" s="411" t="s">
        <v>272</v>
      </c>
      <c r="P33" s="412">
        <v>43132</v>
      </c>
      <c r="R33" s="202"/>
      <c r="S33" s="206" t="s">
        <v>2483</v>
      </c>
      <c r="T33" s="204"/>
      <c r="U33" s="204"/>
      <c r="V33" s="204"/>
      <c r="W33" s="204"/>
      <c r="X33" s="204"/>
      <c r="Y33" s="204"/>
      <c r="Z33" s="204"/>
    </row>
    <row r="34" spans="1:28" s="148" customFormat="1">
      <c r="A34" s="381"/>
      <c r="B34" s="388"/>
      <c r="C34" s="388"/>
      <c r="D34" s="389"/>
      <c r="E34" s="383"/>
      <c r="F34" s="383"/>
      <c r="G34" s="381"/>
      <c r="H34" s="381"/>
      <c r="I34" s="383"/>
      <c r="J34" s="422"/>
      <c r="K34" s="423"/>
      <c r="L34" s="390"/>
      <c r="M34" s="381"/>
      <c r="N34" s="391"/>
      <c r="O34" s="392"/>
      <c r="P34" s="393"/>
      <c r="R34" s="202"/>
      <c r="S34" s="206"/>
      <c r="T34" s="204"/>
      <c r="U34" s="204"/>
      <c r="V34" s="204"/>
      <c r="W34" s="204"/>
      <c r="X34" s="204"/>
      <c r="Y34" s="204"/>
      <c r="Z34" s="204"/>
    </row>
    <row r="35" spans="1:28" s="148" customFormat="1">
      <c r="A35" s="381"/>
      <c r="B35" s="388"/>
      <c r="C35" s="388"/>
      <c r="D35" s="389"/>
      <c r="E35" s="383"/>
      <c r="F35" s="383"/>
      <c r="G35" s="381"/>
      <c r="H35" s="381"/>
      <c r="I35" s="383"/>
      <c r="J35" s="422"/>
      <c r="K35" s="423"/>
      <c r="L35" s="390"/>
      <c r="M35" s="381"/>
      <c r="N35" s="391"/>
      <c r="O35" s="392"/>
      <c r="P35" s="393"/>
      <c r="R35" s="202"/>
      <c r="S35" s="206"/>
      <c r="T35" s="204"/>
      <c r="U35" s="204"/>
      <c r="V35" s="204"/>
      <c r="W35" s="204"/>
      <c r="X35" s="204"/>
      <c r="Y35" s="204"/>
      <c r="Z35" s="204"/>
    </row>
    <row r="36" spans="1:28">
      <c r="A36" s="395"/>
      <c r="B36" s="187"/>
      <c r="C36" s="396"/>
      <c r="D36" s="397"/>
      <c r="E36" s="398"/>
      <c r="F36" s="399"/>
      <c r="G36" s="399"/>
      <c r="H36" s="399"/>
      <c r="I36" s="399"/>
      <c r="J36" s="534"/>
      <c r="K36" s="535"/>
      <c r="L36" s="400"/>
      <c r="M36" s="400"/>
      <c r="N36" s="394"/>
      <c r="O36" s="68"/>
      <c r="P36" s="401"/>
      <c r="R36" s="1"/>
      <c r="S36" s="49"/>
      <c r="T36" s="18"/>
      <c r="U36" s="18"/>
      <c r="V36" s="18"/>
      <c r="W36" s="18"/>
      <c r="X36" s="18"/>
      <c r="Y36" s="18"/>
      <c r="Z36" s="18"/>
      <c r="AA36" s="18"/>
      <c r="AB36" s="18"/>
    </row>
    <row r="37" spans="1:28">
      <c r="A37" s="426"/>
      <c r="B37" s="208"/>
      <c r="C37" s="427"/>
      <c r="D37" s="428"/>
      <c r="E37" s="429"/>
      <c r="F37" s="183"/>
      <c r="G37" s="183"/>
      <c r="H37" s="183"/>
      <c r="I37" s="183"/>
      <c r="J37" s="89"/>
      <c r="K37" s="89"/>
      <c r="L37" s="430"/>
      <c r="M37" s="430"/>
      <c r="N37" s="89"/>
      <c r="O37" s="18"/>
      <c r="P37" s="43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426"/>
      <c r="B38" s="208"/>
      <c r="C38" s="427"/>
      <c r="D38" s="428"/>
      <c r="E38" s="429"/>
      <c r="F38" s="183"/>
      <c r="G38" s="183"/>
      <c r="H38" s="183"/>
      <c r="I38" s="183"/>
      <c r="J38" s="89"/>
      <c r="K38" s="89"/>
      <c r="L38" s="430"/>
      <c r="M38" s="430"/>
      <c r="N38" s="89"/>
      <c r="O38" s="18"/>
      <c r="P38" s="431"/>
      <c r="R38" s="1"/>
      <c r="S38" s="49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15">
      <c r="A39" s="107" t="s">
        <v>276</v>
      </c>
      <c r="B39" s="107"/>
      <c r="C39" s="107"/>
      <c r="D39" s="107"/>
      <c r="E39" s="166"/>
      <c r="F39" s="183"/>
      <c r="G39" s="183"/>
      <c r="H39" s="183"/>
      <c r="I39" s="183"/>
      <c r="J39" s="9"/>
      <c r="K39" s="93"/>
      <c r="L39" s="49"/>
      <c r="M39" s="49"/>
      <c r="N39" s="49"/>
      <c r="O39" s="1"/>
      <c r="P39" s="9"/>
      <c r="R39" s="1"/>
      <c r="S39" s="49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38.25">
      <c r="A40" s="85" t="s">
        <v>13</v>
      </c>
      <c r="B40" s="85" t="s">
        <v>218</v>
      </c>
      <c r="C40" s="85"/>
      <c r="D40" s="86" t="s">
        <v>259</v>
      </c>
      <c r="E40" s="85" t="s">
        <v>260</v>
      </c>
      <c r="F40" s="85" t="s">
        <v>261</v>
      </c>
      <c r="G40" s="184" t="s">
        <v>262</v>
      </c>
      <c r="H40" s="85" t="s">
        <v>263</v>
      </c>
      <c r="I40" s="85" t="s">
        <v>264</v>
      </c>
      <c r="J40" s="524" t="s">
        <v>265</v>
      </c>
      <c r="K40" s="525"/>
      <c r="L40" s="169" t="s">
        <v>277</v>
      </c>
      <c r="M40" s="177" t="s">
        <v>274</v>
      </c>
      <c r="N40" s="85" t="s">
        <v>275</v>
      </c>
      <c r="O40" s="85" t="s">
        <v>268</v>
      </c>
      <c r="P40" s="86" t="s">
        <v>269</v>
      </c>
      <c r="R40" s="1"/>
      <c r="S40" s="89"/>
      <c r="T40" s="18"/>
      <c r="U40" s="18"/>
      <c r="V40" s="18"/>
      <c r="W40" s="18"/>
      <c r="X40" s="18"/>
      <c r="Y40" s="18"/>
      <c r="Z40" s="18"/>
    </row>
    <row r="41" spans="1:28">
      <c r="A41" s="551">
        <v>1</v>
      </c>
      <c r="B41" s="553">
        <v>43131</v>
      </c>
      <c r="C41" s="261"/>
      <c r="D41" s="261" t="s">
        <v>3060</v>
      </c>
      <c r="E41" s="410" t="s">
        <v>270</v>
      </c>
      <c r="F41" s="410">
        <v>106</v>
      </c>
      <c r="G41" s="409"/>
      <c r="H41" s="409">
        <v>213</v>
      </c>
      <c r="I41" s="551">
        <v>350</v>
      </c>
      <c r="J41" s="555" t="s">
        <v>3092</v>
      </c>
      <c r="K41" s="556"/>
      <c r="L41" s="409">
        <f>H41-F41</f>
        <v>107</v>
      </c>
      <c r="M41" s="551">
        <f>50.5*N41</f>
        <v>3787.5</v>
      </c>
      <c r="N41" s="551">
        <v>75</v>
      </c>
      <c r="O41" s="559" t="s">
        <v>272</v>
      </c>
      <c r="P41" s="561">
        <v>43133</v>
      </c>
      <c r="R41" s="1"/>
      <c r="S41" s="89" t="s">
        <v>2485</v>
      </c>
      <c r="T41" s="18"/>
      <c r="U41" s="18"/>
      <c r="V41" s="18"/>
      <c r="W41" s="18"/>
      <c r="X41" s="18"/>
      <c r="Y41" s="18"/>
      <c r="Z41" s="18"/>
    </row>
    <row r="42" spans="1:28">
      <c r="A42" s="552"/>
      <c r="B42" s="554"/>
      <c r="C42" s="261"/>
      <c r="D42" s="261" t="s">
        <v>3061</v>
      </c>
      <c r="E42" s="410" t="s">
        <v>270</v>
      </c>
      <c r="F42" s="410">
        <v>66</v>
      </c>
      <c r="G42" s="409"/>
      <c r="H42" s="409">
        <v>9.5</v>
      </c>
      <c r="I42" s="552"/>
      <c r="J42" s="557"/>
      <c r="K42" s="558"/>
      <c r="L42" s="409">
        <f>H42-F42</f>
        <v>-56.5</v>
      </c>
      <c r="M42" s="552"/>
      <c r="N42" s="552"/>
      <c r="O42" s="560"/>
      <c r="P42" s="562"/>
      <c r="R42" s="1"/>
      <c r="S42" s="89"/>
      <c r="T42" s="18"/>
      <c r="U42" s="18"/>
      <c r="V42" s="18"/>
      <c r="W42" s="18"/>
      <c r="X42" s="18"/>
      <c r="Y42" s="18"/>
      <c r="Z42" s="18"/>
    </row>
    <row r="43" spans="1:28">
      <c r="A43" s="381"/>
      <c r="B43" s="187"/>
      <c r="C43" s="382"/>
      <c r="D43" s="382"/>
      <c r="E43" s="383"/>
      <c r="F43" s="383"/>
      <c r="G43" s="381"/>
      <c r="H43" s="381"/>
      <c r="I43" s="384"/>
      <c r="J43" s="532"/>
      <c r="K43" s="533"/>
      <c r="L43" s="190"/>
      <c r="M43" s="190"/>
      <c r="N43" s="190"/>
      <c r="O43" s="380"/>
      <c r="P43" s="227"/>
      <c r="R43" s="1"/>
      <c r="S43" s="89"/>
      <c r="T43" s="18"/>
      <c r="U43" s="18"/>
      <c r="V43" s="18"/>
      <c r="W43" s="18"/>
      <c r="X43" s="18"/>
      <c r="Y43" s="18"/>
      <c r="Z43" s="18"/>
    </row>
    <row r="44" spans="1:28">
      <c r="A44" s="381"/>
      <c r="B44" s="187"/>
      <c r="C44" s="382"/>
      <c r="D44" s="382"/>
      <c r="E44" s="383"/>
      <c r="F44" s="383"/>
      <c r="G44" s="381"/>
      <c r="H44" s="381"/>
      <c r="I44" s="384"/>
      <c r="J44" s="532"/>
      <c r="K44" s="533"/>
      <c r="L44" s="190"/>
      <c r="M44" s="190"/>
      <c r="N44" s="190"/>
      <c r="O44" s="380"/>
      <c r="P44" s="227"/>
      <c r="R44" s="1"/>
      <c r="S44" s="89"/>
      <c r="T44" s="18"/>
      <c r="U44" s="18"/>
      <c r="V44" s="18"/>
      <c r="W44" s="18"/>
      <c r="X44" s="18"/>
      <c r="Y44" s="18"/>
      <c r="Z44" s="18"/>
    </row>
    <row r="45" spans="1:28">
      <c r="A45" s="381"/>
      <c r="B45" s="187"/>
      <c r="C45" s="382"/>
      <c r="D45" s="382"/>
      <c r="E45" s="383"/>
      <c r="F45" s="383"/>
      <c r="G45" s="381"/>
      <c r="H45" s="381"/>
      <c r="I45" s="384"/>
      <c r="J45" s="532"/>
      <c r="K45" s="533"/>
      <c r="L45" s="190"/>
      <c r="M45" s="190"/>
      <c r="N45" s="190"/>
      <c r="O45" s="380"/>
      <c r="P45" s="227"/>
      <c r="R45" s="1"/>
      <c r="S45" s="89"/>
      <c r="T45" s="18"/>
      <c r="U45" s="18"/>
      <c r="V45" s="18"/>
      <c r="W45" s="18"/>
      <c r="X45" s="18"/>
      <c r="Y45" s="18"/>
      <c r="Z45" s="18"/>
    </row>
    <row r="46" spans="1:28">
      <c r="A46" s="432"/>
      <c r="B46" s="208"/>
      <c r="C46" s="433"/>
      <c r="D46" s="433"/>
      <c r="E46" s="104"/>
      <c r="F46" s="104"/>
      <c r="G46" s="432"/>
      <c r="H46" s="432"/>
      <c r="I46" s="434"/>
      <c r="J46" s="89"/>
      <c r="K46" s="159"/>
      <c r="L46" s="216"/>
      <c r="M46" s="216"/>
      <c r="N46" s="216"/>
      <c r="O46" s="435"/>
      <c r="P46" s="264"/>
      <c r="R46" s="1"/>
      <c r="S46" s="89"/>
      <c r="T46" s="18"/>
      <c r="U46" s="18"/>
      <c r="V46" s="18"/>
      <c r="W46" s="18"/>
      <c r="X46" s="18"/>
      <c r="Y46" s="18"/>
      <c r="Z46" s="18"/>
    </row>
    <row r="47" spans="1:28">
      <c r="A47" s="432"/>
      <c r="B47" s="208"/>
      <c r="C47" s="433"/>
      <c r="D47" s="433"/>
      <c r="E47" s="104"/>
      <c r="F47" s="104"/>
      <c r="G47" s="432"/>
      <c r="H47" s="432"/>
      <c r="I47" s="434"/>
      <c r="J47" s="89"/>
      <c r="K47" s="159"/>
      <c r="L47" s="216"/>
      <c r="M47" s="216"/>
      <c r="N47" s="216"/>
      <c r="O47" s="435"/>
      <c r="P47" s="264"/>
      <c r="R47" s="1"/>
      <c r="S47" s="89"/>
      <c r="T47" s="18"/>
      <c r="U47" s="18"/>
      <c r="V47" s="18"/>
      <c r="W47" s="18"/>
      <c r="X47" s="18"/>
      <c r="Y47" s="18"/>
      <c r="Z47" s="18"/>
    </row>
    <row r="48" spans="1:28">
      <c r="A48" s="432"/>
      <c r="B48" s="208"/>
      <c r="C48" s="433"/>
      <c r="D48" s="433"/>
      <c r="E48" s="104"/>
      <c r="F48" s="104"/>
      <c r="G48" s="432"/>
      <c r="H48" s="432"/>
      <c r="I48" s="434"/>
      <c r="J48" s="89"/>
      <c r="K48" s="159"/>
      <c r="L48" s="216"/>
      <c r="M48" s="216"/>
      <c r="N48" s="216"/>
      <c r="O48" s="435"/>
      <c r="P48" s="264"/>
      <c r="R48" s="1"/>
      <c r="S48" s="89"/>
      <c r="T48" s="18"/>
      <c r="U48" s="18"/>
      <c r="V48" s="18"/>
      <c r="W48" s="18"/>
      <c r="X48" s="18"/>
      <c r="Y48" s="18"/>
      <c r="Z48" s="18"/>
    </row>
    <row r="49" spans="1:35" ht="15">
      <c r="B49" s="346" t="s">
        <v>278</v>
      </c>
      <c r="C49" s="346"/>
      <c r="D49" s="346"/>
      <c r="E49" s="346"/>
      <c r="F49" s="182"/>
      <c r="G49" s="182"/>
      <c r="H49" s="182"/>
      <c r="I49" s="182"/>
      <c r="J49" s="152"/>
      <c r="K49" s="153"/>
      <c r="L49" s="178"/>
      <c r="M49" s="179"/>
      <c r="N49" s="180"/>
      <c r="O49" s="94"/>
      <c r="P49" s="151"/>
      <c r="R49" s="1"/>
      <c r="S49" s="49"/>
      <c r="T49" s="18"/>
      <c r="Z49" s="18"/>
      <c r="AA49" s="18"/>
    </row>
    <row r="50" spans="1:35" ht="38.25">
      <c r="A50" s="16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85" t="s">
        <v>346</v>
      </c>
      <c r="H50" s="85" t="s">
        <v>263</v>
      </c>
      <c r="I50" s="85" t="s">
        <v>264</v>
      </c>
      <c r="J50" s="526" t="s">
        <v>265</v>
      </c>
      <c r="K50" s="527"/>
      <c r="L50" s="85" t="s">
        <v>266</v>
      </c>
      <c r="M50" s="85" t="s">
        <v>267</v>
      </c>
      <c r="N50" s="85" t="s">
        <v>268</v>
      </c>
      <c r="O50" s="86" t="s">
        <v>269</v>
      </c>
      <c r="P50" s="85" t="s">
        <v>395</v>
      </c>
      <c r="R50" s="1"/>
      <c r="S50" s="49"/>
      <c r="T50" s="18"/>
      <c r="Z50" s="18"/>
      <c r="AA50" s="18"/>
    </row>
    <row r="51" spans="1:35" s="148" customFormat="1">
      <c r="A51" s="201">
        <v>1</v>
      </c>
      <c r="B51" s="209">
        <v>43101</v>
      </c>
      <c r="C51" s="209"/>
      <c r="D51" s="228" t="s">
        <v>193</v>
      </c>
      <c r="E51" s="211" t="s">
        <v>270</v>
      </c>
      <c r="F51" s="205" t="s">
        <v>2998</v>
      </c>
      <c r="G51" s="200">
        <v>4610</v>
      </c>
      <c r="H51" s="200"/>
      <c r="I51" s="211" t="s">
        <v>2999</v>
      </c>
      <c r="J51" s="532" t="s">
        <v>271</v>
      </c>
      <c r="K51" s="533"/>
      <c r="L51" s="212"/>
      <c r="M51" s="213"/>
      <c r="N51" s="210"/>
      <c r="O51" s="347"/>
      <c r="P51" s="227">
        <f>VLOOKUP(D51,Sheet2!$A$1:M2077,6,0)</f>
        <v>4616.7</v>
      </c>
      <c r="Q51" s="224"/>
      <c r="R51" s="222"/>
      <c r="S51" s="206" t="s">
        <v>2484</v>
      </c>
      <c r="T51" s="226"/>
      <c r="U51" s="204"/>
      <c r="V51" s="204"/>
      <c r="W51" s="204"/>
      <c r="X51" s="204"/>
      <c r="Y51" s="204"/>
      <c r="Z51" s="204"/>
    </row>
    <row r="52" spans="1:35" s="148" customFormat="1">
      <c r="A52" s="450">
        <v>2</v>
      </c>
      <c r="B52" s="456">
        <v>43117</v>
      </c>
      <c r="C52" s="447"/>
      <c r="D52" s="457" t="s">
        <v>47</v>
      </c>
      <c r="E52" s="449" t="s">
        <v>270</v>
      </c>
      <c r="F52" s="449">
        <v>726</v>
      </c>
      <c r="G52" s="450">
        <v>704</v>
      </c>
      <c r="H52" s="450">
        <v>700</v>
      </c>
      <c r="I52" s="449">
        <v>770</v>
      </c>
      <c r="J52" s="523" t="s">
        <v>3090</v>
      </c>
      <c r="K52" s="523"/>
      <c r="L52" s="452">
        <f t="shared" ref="L52" si="9">H52-F52-K52</f>
        <v>-26</v>
      </c>
      <c r="M52" s="453">
        <f t="shared" ref="M52" si="10">L52/F52</f>
        <v>-3.5812672176308541E-2</v>
      </c>
      <c r="N52" s="449" t="s">
        <v>2204</v>
      </c>
      <c r="O52" s="421">
        <v>43133</v>
      </c>
      <c r="P52" s="454"/>
      <c r="Q52" s="224"/>
      <c r="R52" s="222"/>
      <c r="S52" s="206" t="s">
        <v>2484</v>
      </c>
      <c r="T52" s="226"/>
      <c r="U52" s="204"/>
      <c r="V52" s="204"/>
      <c r="W52" s="204"/>
      <c r="X52" s="204"/>
      <c r="Y52" s="204"/>
      <c r="Z52" s="204"/>
    </row>
    <row r="53" spans="1:35" s="148" customFormat="1">
      <c r="A53" s="450">
        <v>3</v>
      </c>
      <c r="B53" s="456">
        <v>43130</v>
      </c>
      <c r="C53" s="447"/>
      <c r="D53" s="457" t="s">
        <v>357</v>
      </c>
      <c r="E53" s="449" t="s">
        <v>270</v>
      </c>
      <c r="F53" s="449">
        <v>3302.5</v>
      </c>
      <c r="G53" s="450">
        <v>3200</v>
      </c>
      <c r="H53" s="450">
        <v>3200</v>
      </c>
      <c r="I53" s="449">
        <v>3500</v>
      </c>
      <c r="J53" s="523" t="s">
        <v>3068</v>
      </c>
      <c r="K53" s="523"/>
      <c r="L53" s="452">
        <f t="shared" ref="L53" si="11">H53-F53-K53</f>
        <v>-102.5</v>
      </c>
      <c r="M53" s="453">
        <f t="shared" ref="M53" si="12">L53/F53</f>
        <v>-3.1037093111279335E-2</v>
      </c>
      <c r="N53" s="449" t="s">
        <v>2204</v>
      </c>
      <c r="O53" s="421">
        <v>43132</v>
      </c>
      <c r="P53" s="454"/>
      <c r="Q53" s="224"/>
      <c r="R53" s="222"/>
      <c r="S53" s="206" t="s">
        <v>2484</v>
      </c>
      <c r="T53" s="226"/>
      <c r="U53" s="204"/>
      <c r="V53" s="204"/>
      <c r="W53" s="204"/>
      <c r="X53" s="204"/>
      <c r="Y53" s="204"/>
      <c r="Z53" s="204"/>
    </row>
    <row r="54" spans="1:35" s="148" customFormat="1">
      <c r="A54" s="436">
        <v>4</v>
      </c>
      <c r="B54" s="437">
        <v>43136</v>
      </c>
      <c r="C54" s="438"/>
      <c r="D54" s="439" t="s">
        <v>379</v>
      </c>
      <c r="E54" s="440" t="s">
        <v>270</v>
      </c>
      <c r="F54" s="440">
        <v>206.5</v>
      </c>
      <c r="G54" s="440">
        <v>198</v>
      </c>
      <c r="H54" s="440">
        <v>212</v>
      </c>
      <c r="I54" s="441" t="s">
        <v>322</v>
      </c>
      <c r="J54" s="531" t="s">
        <v>3112</v>
      </c>
      <c r="K54" s="531"/>
      <c r="L54" s="442">
        <f t="shared" ref="L54" si="13">H54-F54-K54</f>
        <v>5.5</v>
      </c>
      <c r="M54" s="443">
        <f t="shared" ref="M54" si="14">L54/F54</f>
        <v>2.6634382566585957E-2</v>
      </c>
      <c r="N54" s="440" t="s">
        <v>272</v>
      </c>
      <c r="O54" s="444">
        <v>43136</v>
      </c>
      <c r="P54" s="445"/>
      <c r="Q54" s="224"/>
      <c r="R54" s="222"/>
      <c r="S54" s="206" t="s">
        <v>2483</v>
      </c>
      <c r="T54" s="226"/>
      <c r="U54" s="204"/>
      <c r="V54" s="204"/>
      <c r="W54" s="204"/>
      <c r="X54" s="204"/>
      <c r="Y54" s="204"/>
      <c r="Z54" s="204"/>
    </row>
    <row r="55" spans="1:35" s="148" customFormat="1">
      <c r="A55" s="201">
        <v>5</v>
      </c>
      <c r="B55" s="425">
        <v>43136</v>
      </c>
      <c r="C55" s="209"/>
      <c r="D55" s="223" t="s">
        <v>67</v>
      </c>
      <c r="E55" s="211" t="s">
        <v>270</v>
      </c>
      <c r="F55" s="205" t="s">
        <v>3120</v>
      </c>
      <c r="G55" s="200">
        <v>197</v>
      </c>
      <c r="H55" s="200"/>
      <c r="I55" s="211" t="s">
        <v>322</v>
      </c>
      <c r="J55" s="532" t="s">
        <v>271</v>
      </c>
      <c r="K55" s="533"/>
      <c r="L55" s="212"/>
      <c r="M55" s="213"/>
      <c r="N55" s="210"/>
      <c r="O55" s="347"/>
      <c r="P55" s="227"/>
      <c r="Q55" s="224"/>
      <c r="R55" s="222"/>
      <c r="S55" s="206" t="s">
        <v>2483</v>
      </c>
      <c r="T55" s="226"/>
      <c r="U55" s="204"/>
      <c r="V55" s="204"/>
      <c r="W55" s="204"/>
      <c r="X55" s="204"/>
      <c r="Y55" s="204"/>
      <c r="Z55" s="204"/>
    </row>
    <row r="56" spans="1:35" s="148" customFormat="1">
      <c r="A56" s="201"/>
      <c r="B56" s="425"/>
      <c r="C56" s="209"/>
      <c r="D56" s="223"/>
      <c r="E56" s="211"/>
      <c r="F56" s="205"/>
      <c r="G56" s="200"/>
      <c r="H56" s="200"/>
      <c r="I56" s="211"/>
      <c r="J56" s="461"/>
      <c r="K56" s="462"/>
      <c r="L56" s="212"/>
      <c r="M56" s="213"/>
      <c r="N56" s="210"/>
      <c r="O56" s="347"/>
      <c r="P56" s="227"/>
      <c r="Q56" s="224"/>
      <c r="R56" s="222"/>
      <c r="S56" s="206"/>
      <c r="T56" s="226"/>
      <c r="U56" s="204"/>
      <c r="V56" s="204"/>
      <c r="W56" s="204"/>
      <c r="X56" s="204"/>
      <c r="Y56" s="204"/>
      <c r="Z56" s="204"/>
    </row>
    <row r="57" spans="1:35" s="148" customFormat="1">
      <c r="A57" s="201"/>
      <c r="B57" s="425"/>
      <c r="C57" s="209"/>
      <c r="D57" s="223"/>
      <c r="E57" s="211"/>
      <c r="F57" s="205"/>
      <c r="G57" s="200"/>
      <c r="H57" s="200"/>
      <c r="I57" s="211"/>
      <c r="J57" s="532"/>
      <c r="K57" s="533"/>
      <c r="L57" s="212"/>
      <c r="M57" s="213"/>
      <c r="N57" s="210"/>
      <c r="O57" s="347"/>
      <c r="P57" s="227"/>
      <c r="Q57" s="224"/>
      <c r="R57" s="222"/>
      <c r="S57" s="206"/>
      <c r="T57" s="226"/>
      <c r="U57" s="204"/>
      <c r="V57" s="204"/>
      <c r="W57" s="204"/>
      <c r="X57" s="204"/>
      <c r="Y57" s="204"/>
      <c r="Z57" s="204"/>
    </row>
    <row r="58" spans="1:35" s="148" customFormat="1">
      <c r="A58" s="201"/>
      <c r="B58" s="425"/>
      <c r="C58" s="209"/>
      <c r="D58" s="223"/>
      <c r="E58" s="211"/>
      <c r="F58" s="205"/>
      <c r="G58" s="200"/>
      <c r="H58" s="200"/>
      <c r="I58" s="211"/>
      <c r="J58" s="532"/>
      <c r="K58" s="533"/>
      <c r="L58" s="212"/>
      <c r="M58" s="213"/>
      <c r="N58" s="210"/>
      <c r="O58" s="347"/>
      <c r="P58" s="227"/>
      <c r="Q58" s="224"/>
      <c r="R58" s="222"/>
      <c r="S58" s="206"/>
      <c r="T58" s="226"/>
      <c r="U58" s="204"/>
      <c r="V58" s="204"/>
      <c r="W58" s="204"/>
      <c r="X58" s="204"/>
      <c r="Y58" s="204"/>
      <c r="Z58" s="204"/>
    </row>
    <row r="59" spans="1:35" s="148" customFormat="1">
      <c r="A59" s="201"/>
      <c r="B59" s="425"/>
      <c r="C59" s="209"/>
      <c r="D59" s="223"/>
      <c r="E59" s="211"/>
      <c r="F59" s="205"/>
      <c r="G59" s="200"/>
      <c r="H59" s="200"/>
      <c r="I59" s="211"/>
      <c r="J59" s="532"/>
      <c r="K59" s="533"/>
      <c r="L59" s="212"/>
      <c r="M59" s="213"/>
      <c r="N59" s="210"/>
      <c r="O59" s="347"/>
      <c r="P59" s="227"/>
      <c r="Q59" s="224"/>
      <c r="R59" s="222"/>
      <c r="S59" s="206"/>
      <c r="T59" s="226"/>
      <c r="U59" s="204"/>
      <c r="V59" s="204"/>
      <c r="W59" s="204"/>
      <c r="X59" s="204"/>
      <c r="Y59" s="204"/>
      <c r="Z59" s="204"/>
    </row>
    <row r="60" spans="1:35" s="19" customFormat="1">
      <c r="A60" s="342" t="s">
        <v>347</v>
      </c>
      <c r="B60" s="342"/>
      <c r="C60" s="342"/>
      <c r="D60" s="342"/>
      <c r="F60" s="182" t="s">
        <v>371</v>
      </c>
      <c r="G60" s="216"/>
      <c r="H60" s="216"/>
      <c r="I60" s="162"/>
      <c r="J60" s="89"/>
      <c r="K60" s="159"/>
      <c r="L60" s="217"/>
      <c r="M60" s="218"/>
      <c r="N60" s="159"/>
      <c r="O60" s="219"/>
      <c r="P60" s="220"/>
      <c r="Q60" s="119"/>
      <c r="R60" s="1"/>
      <c r="S60" s="89"/>
      <c r="T60" s="18"/>
      <c r="U60" s="18"/>
      <c r="V60" s="18"/>
      <c r="W60" s="18"/>
      <c r="X60" s="18"/>
      <c r="Y60" s="18"/>
      <c r="Z60" s="18"/>
      <c r="AA60" s="119"/>
      <c r="AB60" s="119"/>
      <c r="AC60" s="119"/>
      <c r="AD60" s="119"/>
      <c r="AE60" s="119"/>
      <c r="AF60" s="119"/>
      <c r="AG60" s="119"/>
      <c r="AH60" s="119"/>
      <c r="AI60" s="119"/>
    </row>
    <row r="61" spans="1:35" s="19" customFormat="1">
      <c r="A61" s="197" t="s">
        <v>2588</v>
      </c>
      <c r="B61" s="229"/>
      <c r="C61" s="229"/>
      <c r="D61" s="229"/>
      <c r="E61" s="88"/>
      <c r="F61" s="182" t="s">
        <v>2632</v>
      </c>
      <c r="G61" s="216"/>
      <c r="H61" s="216"/>
      <c r="I61" s="162"/>
      <c r="J61" s="89"/>
      <c r="K61" s="159"/>
      <c r="L61" s="217"/>
      <c r="M61" s="218"/>
      <c r="N61" s="159"/>
      <c r="O61" s="219"/>
      <c r="P61" s="220"/>
      <c r="Q61" s="119"/>
      <c r="R61" s="1"/>
      <c r="S61" s="89"/>
      <c r="T61" s="18"/>
      <c r="U61" s="18"/>
      <c r="V61" s="18"/>
      <c r="W61" s="18"/>
      <c r="X61" s="18"/>
      <c r="Y61" s="18"/>
      <c r="Z61" s="18"/>
      <c r="AA61" s="119"/>
      <c r="AB61" s="119"/>
      <c r="AC61" s="119"/>
      <c r="AD61" s="119"/>
      <c r="AE61" s="119"/>
      <c r="AF61" s="119"/>
      <c r="AG61" s="119"/>
      <c r="AH61" s="119"/>
      <c r="AI61" s="119"/>
    </row>
    <row r="62" spans="1:35" s="19" customFormat="1">
      <c r="A62" s="214"/>
      <c r="B62" s="208"/>
      <c r="C62" s="215"/>
      <c r="D62" s="115"/>
      <c r="E62" s="162"/>
      <c r="F62" s="95"/>
      <c r="G62" s="216"/>
      <c r="H62" s="216"/>
      <c r="I62" s="162"/>
      <c r="J62" s="89"/>
      <c r="K62" s="159"/>
      <c r="L62" s="217"/>
      <c r="M62" s="218"/>
      <c r="N62" s="159"/>
      <c r="O62" s="219"/>
      <c r="P62" s="220"/>
      <c r="Q62" s="119"/>
      <c r="R62" s="1"/>
      <c r="S62" s="89"/>
      <c r="T62" s="18"/>
      <c r="U62" s="18"/>
      <c r="V62" s="18"/>
      <c r="W62" s="18"/>
      <c r="X62" s="18"/>
      <c r="Y62" s="18"/>
      <c r="Z62" s="18"/>
      <c r="AA62" s="119"/>
      <c r="AB62" s="119"/>
      <c r="AC62" s="119"/>
      <c r="AD62" s="119"/>
      <c r="AE62" s="119"/>
      <c r="AF62" s="119"/>
      <c r="AG62" s="119"/>
      <c r="AH62" s="119"/>
      <c r="AI62" s="119"/>
    </row>
    <row r="63" spans="1:35">
      <c r="F63" s="119"/>
      <c r="G63" s="119"/>
      <c r="H63" s="119"/>
      <c r="I63" s="119"/>
      <c r="J63" s="119"/>
      <c r="K63" s="119"/>
      <c r="L63" s="119"/>
      <c r="M63" s="119"/>
      <c r="N63" s="119"/>
      <c r="P63" s="119"/>
      <c r="R63" s="1"/>
      <c r="S63" s="89"/>
      <c r="T63" s="18"/>
      <c r="U63" s="18"/>
      <c r="V63" s="18"/>
      <c r="W63" s="18"/>
      <c r="X63" s="18"/>
      <c r="Y63" s="18"/>
      <c r="Z63" s="18"/>
    </row>
    <row r="64" spans="1:35" ht="15">
      <c r="A64" s="105" t="s">
        <v>344</v>
      </c>
      <c r="B64" s="97"/>
      <c r="C64" s="97"/>
      <c r="D64" s="98"/>
      <c r="E64" s="99"/>
      <c r="F64" s="88"/>
      <c r="G64" s="88"/>
      <c r="H64" s="167"/>
      <c r="I64" s="185"/>
      <c r="J64" s="154"/>
      <c r="K64" s="155"/>
      <c r="L64" s="89"/>
      <c r="M64" s="89"/>
      <c r="N64" s="89"/>
      <c r="O64" s="1"/>
      <c r="P64" s="9"/>
      <c r="R64" s="1"/>
      <c r="S64" s="89"/>
      <c r="T64" s="18"/>
      <c r="U64" s="18"/>
      <c r="V64" s="18"/>
      <c r="W64" s="18"/>
      <c r="X64" s="18"/>
      <c r="Y64" s="18"/>
      <c r="Z64" s="18"/>
    </row>
    <row r="65" spans="1:38" ht="38.25">
      <c r="A65" s="16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346</v>
      </c>
      <c r="H65" s="85" t="s">
        <v>263</v>
      </c>
      <c r="I65" s="85" t="s">
        <v>264</v>
      </c>
      <c r="J65" s="524" t="s">
        <v>265</v>
      </c>
      <c r="K65" s="525"/>
      <c r="L65" s="85" t="s">
        <v>266</v>
      </c>
      <c r="M65" s="85" t="s">
        <v>267</v>
      </c>
      <c r="N65" s="85" t="s">
        <v>268</v>
      </c>
      <c r="O65" s="86" t="s">
        <v>269</v>
      </c>
      <c r="P65" s="85" t="s">
        <v>395</v>
      </c>
      <c r="Q65" s="204"/>
      <c r="R65" s="204"/>
      <c r="S65" s="89"/>
      <c r="T65" s="18"/>
      <c r="U65" s="18"/>
      <c r="V65" s="18"/>
      <c r="W65" s="18"/>
      <c r="X65" s="18"/>
      <c r="Y65" s="18"/>
      <c r="Z65" s="18"/>
    </row>
    <row r="66" spans="1:38">
      <c r="A66" s="403"/>
      <c r="B66" s="201"/>
      <c r="C66" s="209"/>
      <c r="D66" s="209"/>
      <c r="E66" s="228"/>
      <c r="F66" s="211"/>
      <c r="G66" s="205"/>
      <c r="H66" s="200"/>
      <c r="I66" s="404"/>
      <c r="J66" s="402"/>
      <c r="K66" s="402"/>
      <c r="L66" s="405"/>
      <c r="M66" s="406"/>
      <c r="N66" s="402"/>
      <c r="O66" s="407"/>
      <c r="P66" s="408"/>
      <c r="Q66" s="204"/>
      <c r="R66" s="204"/>
      <c r="S66" s="89"/>
      <c r="T66" s="18"/>
      <c r="U66" s="18"/>
      <c r="V66" s="18"/>
      <c r="W66" s="18"/>
      <c r="X66" s="18"/>
      <c r="Z66" s="18"/>
      <c r="AL66" s="18"/>
    </row>
    <row r="67" spans="1:38">
      <c r="A67" s="342" t="s">
        <v>347</v>
      </c>
      <c r="B67" s="342"/>
      <c r="C67" s="342"/>
      <c r="D67" s="342"/>
      <c r="E67" s="19"/>
      <c r="F67" s="182" t="s">
        <v>371</v>
      </c>
      <c r="G67" s="95"/>
      <c r="H67" s="95"/>
      <c r="I67" s="162"/>
      <c r="J67" s="159"/>
      <c r="K67" s="159"/>
      <c r="L67" s="217"/>
      <c r="M67" s="218"/>
      <c r="N67" s="159"/>
      <c r="O67" s="219"/>
      <c r="P67" s="230"/>
      <c r="Q67" s="1"/>
      <c r="R67" s="1"/>
      <c r="S67" s="89"/>
      <c r="T67" s="18"/>
      <c r="U67" s="18"/>
      <c r="V67" s="18"/>
      <c r="W67" s="18"/>
      <c r="X67" s="18"/>
      <c r="Z67" s="18"/>
      <c r="AL67" s="18"/>
    </row>
    <row r="68" spans="1:38">
      <c r="A68" s="197" t="s">
        <v>2588</v>
      </c>
      <c r="B68" s="229"/>
      <c r="C68" s="229"/>
      <c r="D68" s="229"/>
      <c r="E68" s="88"/>
      <c r="F68" s="182" t="s">
        <v>2632</v>
      </c>
      <c r="G68" s="49"/>
      <c r="H68" s="49"/>
      <c r="I68" s="49"/>
      <c r="J68" s="9"/>
      <c r="K68" s="9"/>
      <c r="L68" s="49"/>
      <c r="M68" s="49"/>
      <c r="N68" s="49"/>
      <c r="O68" s="1"/>
      <c r="P68" s="9"/>
      <c r="S68" s="95"/>
      <c r="T68" s="18"/>
      <c r="U68" s="18"/>
      <c r="V68" s="18"/>
      <c r="W68" s="18"/>
      <c r="X68" s="18"/>
      <c r="Y68" s="18"/>
      <c r="Z68" s="18"/>
      <c r="AA68" s="18"/>
    </row>
    <row r="69" spans="1:38">
      <c r="A69" s="197"/>
      <c r="B69" s="262"/>
      <c r="C69" s="262"/>
      <c r="D69" s="262"/>
      <c r="E69" s="88"/>
      <c r="F69" s="182"/>
      <c r="G69" s="49"/>
      <c r="H69" s="49"/>
      <c r="I69" s="49"/>
      <c r="J69" s="9"/>
      <c r="K69" s="9"/>
      <c r="L69" s="49"/>
      <c r="M69" s="49"/>
      <c r="N69" s="49"/>
      <c r="O69" s="1"/>
      <c r="P69" s="9"/>
      <c r="S69" s="95"/>
      <c r="T69" s="18"/>
      <c r="U69" s="18"/>
      <c r="V69" s="18"/>
      <c r="W69" s="18"/>
      <c r="X69" s="18"/>
      <c r="Y69" s="18"/>
      <c r="Z69" s="18"/>
      <c r="AA69" s="18"/>
    </row>
    <row r="70" spans="1:38">
      <c r="A70" s="197"/>
      <c r="B70" s="262"/>
      <c r="C70" s="262"/>
      <c r="D70" s="262"/>
      <c r="E70" s="88"/>
      <c r="F70" s="182"/>
      <c r="G70" s="49"/>
      <c r="H70" s="49"/>
      <c r="I70" s="49"/>
      <c r="J70" s="9"/>
      <c r="K70" s="9"/>
      <c r="L70" s="49"/>
      <c r="M70" s="49"/>
      <c r="N70" s="49"/>
      <c r="O70" s="1"/>
      <c r="P70" s="9"/>
      <c r="S70" s="95"/>
      <c r="T70" s="18"/>
      <c r="U70" s="18"/>
      <c r="V70" s="18"/>
      <c r="W70" s="18"/>
      <c r="X70" s="18"/>
      <c r="Y70" s="18"/>
      <c r="Z70" s="18"/>
      <c r="AA70" s="18"/>
    </row>
    <row r="71" spans="1:38">
      <c r="A71" s="197"/>
      <c r="B71" s="262"/>
      <c r="C71" s="262"/>
      <c r="D71" s="262"/>
      <c r="E71" s="88"/>
      <c r="F71" s="182"/>
      <c r="G71" s="49"/>
      <c r="H71" s="49"/>
      <c r="I71" s="49"/>
      <c r="J71" s="9"/>
      <c r="K71" s="9"/>
      <c r="L71" s="49"/>
      <c r="M71" s="49"/>
      <c r="N71" s="49"/>
      <c r="O71" s="1"/>
      <c r="P71" s="9"/>
      <c r="S71" s="95"/>
      <c r="T71" s="18"/>
      <c r="U71" s="18"/>
      <c r="V71" s="18"/>
      <c r="W71" s="18"/>
      <c r="X71" s="18"/>
      <c r="Y71" s="18"/>
      <c r="Z71" s="18"/>
      <c r="AA71" s="18"/>
    </row>
    <row r="72" spans="1:38" s="146" customFormat="1" ht="15">
      <c r="A72" s="1"/>
      <c r="B72" s="343" t="s">
        <v>2186</v>
      </c>
      <c r="C72" s="343"/>
      <c r="D72" s="343"/>
      <c r="E72" s="343"/>
      <c r="F72" s="99"/>
      <c r="G72" s="88"/>
      <c r="H72" s="88"/>
      <c r="I72" s="167"/>
      <c r="J72" s="156"/>
      <c r="K72" s="168"/>
      <c r="L72" s="181"/>
      <c r="M72" s="49"/>
      <c r="N72" s="49"/>
      <c r="O72" s="1"/>
      <c r="P72" s="9"/>
      <c r="S72" s="162"/>
      <c r="T72" s="115"/>
      <c r="U72" s="115"/>
      <c r="V72" s="115"/>
      <c r="W72" s="115"/>
      <c r="X72" s="115"/>
      <c r="Y72" s="115"/>
      <c r="Z72" s="115"/>
      <c r="AA72" s="115"/>
    </row>
    <row r="73" spans="1:38" ht="38.25">
      <c r="A73" s="165" t="s">
        <v>13</v>
      </c>
      <c r="B73" s="85" t="s">
        <v>218</v>
      </c>
      <c r="C73" s="85"/>
      <c r="D73" s="86" t="s">
        <v>259</v>
      </c>
      <c r="E73" s="85" t="s">
        <v>260</v>
      </c>
      <c r="F73" s="85" t="s">
        <v>261</v>
      </c>
      <c r="G73" s="85" t="s">
        <v>262</v>
      </c>
      <c r="H73" s="85" t="s">
        <v>263</v>
      </c>
      <c r="I73" s="85" t="s">
        <v>264</v>
      </c>
      <c r="J73" s="519" t="s">
        <v>265</v>
      </c>
      <c r="K73" s="520"/>
      <c r="L73" s="85" t="s">
        <v>2190</v>
      </c>
      <c r="M73" s="85" t="s">
        <v>267</v>
      </c>
      <c r="N73" s="177" t="s">
        <v>274</v>
      </c>
      <c r="O73" s="85" t="s">
        <v>275</v>
      </c>
      <c r="P73" s="85" t="s">
        <v>268</v>
      </c>
      <c r="Q73" s="86" t="s">
        <v>269</v>
      </c>
      <c r="R73" s="85" t="s">
        <v>395</v>
      </c>
      <c r="S73" s="89"/>
      <c r="T73" s="18"/>
      <c r="U73" s="18"/>
      <c r="V73" s="18"/>
      <c r="W73" s="18"/>
      <c r="X73" s="18"/>
      <c r="Y73" s="18"/>
      <c r="Z73" s="18"/>
      <c r="AA73" s="18"/>
    </row>
    <row r="74" spans="1:38">
      <c r="A74" s="458">
        <v>1</v>
      </c>
      <c r="B74" s="254">
        <v>43131</v>
      </c>
      <c r="C74" s="459"/>
      <c r="D74" s="457" t="s">
        <v>633</v>
      </c>
      <c r="E74" s="449" t="s">
        <v>270</v>
      </c>
      <c r="F74" s="449">
        <v>232.5</v>
      </c>
      <c r="G74" s="450">
        <v>225</v>
      </c>
      <c r="H74" s="450">
        <v>218</v>
      </c>
      <c r="I74" s="449">
        <v>250</v>
      </c>
      <c r="J74" s="523" t="s">
        <v>3071</v>
      </c>
      <c r="K74" s="523"/>
      <c r="L74" s="452">
        <f t="shared" ref="L74" si="15">H74-F74-K74</f>
        <v>-14.5</v>
      </c>
      <c r="M74" s="490">
        <f t="shared" ref="M74" si="16">L74/F74</f>
        <v>-6.236559139784946E-2</v>
      </c>
      <c r="N74" s="494"/>
      <c r="O74" s="492"/>
      <c r="P74" s="449" t="s">
        <v>2204</v>
      </c>
      <c r="Q74" s="421">
        <v>43132</v>
      </c>
      <c r="R74" s="460"/>
      <c r="S74" s="158" t="s">
        <v>2484</v>
      </c>
    </row>
    <row r="75" spans="1:38">
      <c r="A75" s="464">
        <v>2</v>
      </c>
      <c r="B75" s="465">
        <v>43133</v>
      </c>
      <c r="C75" s="466"/>
      <c r="D75" s="467" t="s">
        <v>601</v>
      </c>
      <c r="E75" s="468" t="s">
        <v>270</v>
      </c>
      <c r="F75" s="468">
        <v>469</v>
      </c>
      <c r="G75" s="469">
        <v>457</v>
      </c>
      <c r="H75" s="469">
        <v>457</v>
      </c>
      <c r="I75" s="468">
        <v>485</v>
      </c>
      <c r="J75" s="530" t="s">
        <v>3089</v>
      </c>
      <c r="K75" s="530"/>
      <c r="L75" s="470">
        <f t="shared" ref="L75:L76" si="17">H75-F75-K75</f>
        <v>-12</v>
      </c>
      <c r="M75" s="491">
        <f t="shared" ref="M75:M76" si="18">L75/F75</f>
        <v>-2.5586353944562899E-2</v>
      </c>
      <c r="N75" s="498"/>
      <c r="O75" s="493"/>
      <c r="P75" s="468" t="s">
        <v>2204</v>
      </c>
      <c r="Q75" s="471">
        <v>43133</v>
      </c>
      <c r="R75" s="472"/>
      <c r="S75" s="158" t="s">
        <v>2484</v>
      </c>
    </row>
    <row r="76" spans="1:38">
      <c r="A76" s="409">
        <v>3</v>
      </c>
      <c r="B76" s="495">
        <v>43136</v>
      </c>
      <c r="C76" s="496"/>
      <c r="D76" s="261" t="s">
        <v>92</v>
      </c>
      <c r="E76" s="410" t="s">
        <v>270</v>
      </c>
      <c r="F76" s="410">
        <v>283</v>
      </c>
      <c r="G76" s="409">
        <v>277</v>
      </c>
      <c r="H76" s="409">
        <v>288.5</v>
      </c>
      <c r="I76" s="410">
        <v>295</v>
      </c>
      <c r="J76" s="531" t="s">
        <v>3112</v>
      </c>
      <c r="K76" s="531"/>
      <c r="L76" s="500">
        <f t="shared" si="17"/>
        <v>5.5</v>
      </c>
      <c r="M76" s="499">
        <f t="shared" si="18"/>
        <v>1.9434628975265017E-2</v>
      </c>
      <c r="N76" s="261"/>
      <c r="O76" s="261"/>
      <c r="P76" s="497" t="s">
        <v>272</v>
      </c>
      <c r="Q76" s="444">
        <v>43136</v>
      </c>
      <c r="R76" s="413"/>
      <c r="S76" s="158" t="s">
        <v>2483</v>
      </c>
    </row>
    <row r="77" spans="1:38">
      <c r="A77" s="484"/>
      <c r="B77" s="485"/>
      <c r="C77" s="486"/>
      <c r="D77" s="87"/>
      <c r="E77" s="463"/>
      <c r="F77" s="463"/>
      <c r="G77" s="484"/>
      <c r="H77" s="484"/>
      <c r="I77" s="463"/>
      <c r="J77" s="463"/>
      <c r="K77" s="463"/>
      <c r="L77" s="353"/>
      <c r="M77" s="487"/>
      <c r="N77" s="87"/>
      <c r="O77" s="488"/>
      <c r="P77" s="463"/>
      <c r="Q77" s="486"/>
      <c r="R77" s="489"/>
    </row>
    <row r="78" spans="1:38">
      <c r="A78" s="473"/>
      <c r="B78" s="425"/>
      <c r="C78" s="425"/>
      <c r="D78" s="474"/>
      <c r="E78" s="475"/>
      <c r="F78" s="476"/>
      <c r="G78" s="269"/>
      <c r="H78" s="269"/>
      <c r="I78" s="476"/>
      <c r="J78" s="521"/>
      <c r="K78" s="522"/>
      <c r="L78" s="477"/>
      <c r="M78" s="478"/>
      <c r="N78" s="479"/>
      <c r="O78" s="480"/>
      <c r="P78" s="481"/>
      <c r="Q78" s="482"/>
      <c r="R78" s="483"/>
    </row>
    <row r="79" spans="1:38" s="148" customFormat="1">
      <c r="A79" s="342" t="s">
        <v>347</v>
      </c>
      <c r="B79" s="342"/>
      <c r="C79" s="342"/>
      <c r="D79" s="342"/>
      <c r="E79" s="19"/>
      <c r="F79" s="182" t="s">
        <v>371</v>
      </c>
      <c r="G79" s="216"/>
      <c r="H79" s="226"/>
      <c r="I79" s="95"/>
      <c r="J79" s="89"/>
      <c r="K79" s="159"/>
      <c r="L79" s="217"/>
      <c r="M79" s="218"/>
      <c r="N79" s="159"/>
      <c r="O79" s="219"/>
      <c r="P79" s="220"/>
      <c r="Q79" s="19"/>
      <c r="R79" s="18"/>
      <c r="S79" s="89"/>
      <c r="U79" s="147"/>
      <c r="V79" s="147"/>
      <c r="W79" s="147"/>
      <c r="X79" s="147"/>
      <c r="Y79" s="147"/>
      <c r="Z79" s="147"/>
      <c r="AA79" s="147"/>
    </row>
    <row r="80" spans="1:38" s="148" customFormat="1">
      <c r="A80" s="197" t="s">
        <v>2588</v>
      </c>
      <c r="B80" s="229"/>
      <c r="C80" s="229"/>
      <c r="D80" s="229"/>
      <c r="E80" s="88"/>
      <c r="F80" s="182" t="s">
        <v>2632</v>
      </c>
      <c r="G80" s="216"/>
      <c r="H80" s="226"/>
      <c r="I80" s="95"/>
      <c r="J80" s="89"/>
      <c r="K80" s="159"/>
      <c r="L80" s="217"/>
      <c r="M80" s="218"/>
      <c r="N80" s="159"/>
      <c r="O80" s="219"/>
      <c r="P80" s="220"/>
      <c r="Q80" s="19"/>
      <c r="R80" s="18"/>
      <c r="S80" s="89"/>
      <c r="U80" s="147"/>
      <c r="V80" s="147"/>
      <c r="W80" s="147"/>
      <c r="X80" s="147"/>
      <c r="Y80" s="147"/>
      <c r="Z80" s="147"/>
      <c r="AA80" s="147"/>
    </row>
    <row r="81" spans="1:27" s="148" customFormat="1">
      <c r="A81" s="197"/>
      <c r="B81" s="342"/>
      <c r="C81" s="342"/>
      <c r="D81" s="342"/>
      <c r="E81" s="88"/>
      <c r="F81" s="182"/>
      <c r="G81" s="216"/>
      <c r="H81" s="226"/>
      <c r="I81" s="95"/>
      <c r="J81" s="89"/>
      <c r="K81" s="159"/>
      <c r="L81" s="217"/>
      <c r="M81" s="218"/>
      <c r="N81" s="159"/>
      <c r="O81" s="219"/>
      <c r="P81" s="220"/>
      <c r="Q81" s="19"/>
      <c r="R81" s="18"/>
      <c r="S81" s="89"/>
      <c r="U81" s="147"/>
      <c r="V81" s="147"/>
      <c r="W81" s="147"/>
      <c r="X81" s="147"/>
      <c r="Y81" s="147"/>
      <c r="Z81" s="147"/>
      <c r="AA81" s="147"/>
    </row>
    <row r="82" spans="1:27" s="148" customFormat="1">
      <c r="A82" s="197"/>
      <c r="B82" s="342"/>
      <c r="C82" s="342"/>
      <c r="D82" s="342"/>
      <c r="E82" s="88"/>
      <c r="F82" s="182"/>
      <c r="G82" s="216"/>
      <c r="H82" s="226"/>
      <c r="I82" s="95"/>
      <c r="J82" s="89"/>
      <c r="K82" s="159"/>
      <c r="L82" s="217"/>
      <c r="M82" s="218"/>
      <c r="N82" s="159"/>
      <c r="O82" s="219"/>
      <c r="P82" s="220"/>
      <c r="Q82" s="19"/>
      <c r="R82" s="18"/>
      <c r="S82" s="89"/>
      <c r="U82" s="147"/>
      <c r="V82" s="147"/>
      <c r="W82" s="147"/>
      <c r="X82" s="147"/>
      <c r="Y82" s="147"/>
      <c r="Z82" s="147"/>
      <c r="AA82" s="147"/>
    </row>
    <row r="83" spans="1:27" s="148" customFormat="1">
      <c r="A83" s="214"/>
      <c r="B83" s="208"/>
      <c r="C83" s="215"/>
      <c r="D83" s="115"/>
      <c r="E83" s="162"/>
      <c r="F83" s="95"/>
      <c r="G83" s="216"/>
      <c r="H83" s="226"/>
      <c r="I83" s="95"/>
      <c r="J83" s="89"/>
      <c r="K83" s="159"/>
      <c r="L83" s="217"/>
      <c r="M83" s="218"/>
      <c r="N83" s="159"/>
      <c r="O83" s="219"/>
      <c r="P83" s="220"/>
      <c r="Q83" s="19"/>
      <c r="R83" s="18"/>
      <c r="S83" s="89"/>
      <c r="U83" s="147"/>
      <c r="V83" s="147"/>
      <c r="W83" s="147"/>
      <c r="X83" s="147"/>
      <c r="Y83" s="147"/>
      <c r="Z83" s="147"/>
      <c r="AA83" s="147"/>
    </row>
    <row r="84" spans="1:27" ht="15">
      <c r="B84" s="344" t="s">
        <v>2495</v>
      </c>
      <c r="C84" s="344"/>
      <c r="D84" s="344"/>
      <c r="E84" s="344"/>
      <c r="F84" s="182"/>
      <c r="G84" s="182"/>
      <c r="H84" s="182"/>
      <c r="I84" s="182"/>
      <c r="J84" s="152"/>
      <c r="K84" s="153"/>
      <c r="L84" s="178"/>
      <c r="M84" s="179"/>
      <c r="N84" s="180"/>
      <c r="O84" s="94"/>
      <c r="P84" s="151"/>
      <c r="R84" s="1"/>
      <c r="S84" s="49"/>
      <c r="T84" s="18"/>
      <c r="U84" s="18"/>
      <c r="V84" s="18"/>
      <c r="W84" s="18"/>
      <c r="X84" s="18"/>
      <c r="Y84" s="18"/>
      <c r="Z84" s="18"/>
      <c r="AA84" s="18"/>
    </row>
    <row r="85" spans="1:27" ht="38.25">
      <c r="A85" s="188" t="s">
        <v>13</v>
      </c>
      <c r="B85" s="188" t="s">
        <v>218</v>
      </c>
      <c r="C85" s="194"/>
      <c r="D85" s="189" t="s">
        <v>259</v>
      </c>
      <c r="E85" s="188" t="s">
        <v>260</v>
      </c>
      <c r="F85" s="188" t="s">
        <v>261</v>
      </c>
      <c r="G85" s="188" t="s">
        <v>346</v>
      </c>
      <c r="H85" s="188" t="s">
        <v>263</v>
      </c>
      <c r="I85" s="188" t="s">
        <v>264</v>
      </c>
      <c r="J85" s="538" t="s">
        <v>265</v>
      </c>
      <c r="K85" s="539"/>
      <c r="L85" s="188" t="s">
        <v>266</v>
      </c>
      <c r="M85" s="188" t="s">
        <v>267</v>
      </c>
      <c r="N85" s="188" t="s">
        <v>268</v>
      </c>
      <c r="O85" s="189" t="s">
        <v>269</v>
      </c>
      <c r="P85" s="119"/>
      <c r="Q85" s="1"/>
      <c r="R85" s="49"/>
      <c r="S85" s="18"/>
      <c r="T85" s="18"/>
      <c r="U85" s="18"/>
      <c r="V85" s="18"/>
      <c r="W85" s="18"/>
      <c r="X85" s="18"/>
      <c r="Y85" s="18"/>
      <c r="Z85" s="18"/>
    </row>
    <row r="86" spans="1:27" s="267" customFormat="1">
      <c r="A86" s="266"/>
      <c r="B86" s="266"/>
      <c r="C86" s="266"/>
      <c r="D86" s="265"/>
      <c r="E86" s="266"/>
      <c r="F86" s="266"/>
      <c r="G86" s="266"/>
      <c r="H86" s="266"/>
      <c r="I86" s="266"/>
      <c r="J86" s="517"/>
      <c r="K86" s="518"/>
      <c r="L86" s="266"/>
      <c r="M86" s="266"/>
      <c r="N86" s="266"/>
      <c r="O86" s="265"/>
      <c r="P86" s="270"/>
      <c r="Q86" s="263"/>
      <c r="S86" s="268"/>
      <c r="T86" s="263"/>
      <c r="U86" s="263"/>
      <c r="V86" s="263"/>
      <c r="W86" s="263"/>
      <c r="X86" s="263"/>
      <c r="Y86" s="263"/>
      <c r="Z86" s="263"/>
      <c r="AA86" s="263"/>
    </row>
    <row r="87" spans="1:27" s="267" customFormat="1">
      <c r="A87" s="266"/>
      <c r="B87" s="266"/>
      <c r="C87" s="266"/>
      <c r="D87" s="265"/>
      <c r="E87" s="266"/>
      <c r="F87" s="266"/>
      <c r="G87" s="266"/>
      <c r="H87" s="266"/>
      <c r="I87" s="266"/>
      <c r="J87" s="517"/>
      <c r="K87" s="518"/>
      <c r="L87" s="266"/>
      <c r="M87" s="266"/>
      <c r="N87" s="266"/>
      <c r="O87" s="265"/>
      <c r="P87" s="270"/>
      <c r="Q87" s="263"/>
      <c r="S87" s="268"/>
      <c r="T87" s="263"/>
      <c r="U87" s="263"/>
      <c r="V87" s="263"/>
      <c r="W87" s="263"/>
      <c r="X87" s="263"/>
      <c r="Y87" s="263"/>
      <c r="Z87" s="263"/>
      <c r="AA87" s="263"/>
    </row>
    <row r="88" spans="1:27" s="267" customFormat="1">
      <c r="A88" s="266"/>
      <c r="B88" s="266"/>
      <c r="C88" s="266"/>
      <c r="D88" s="265"/>
      <c r="E88" s="266"/>
      <c r="F88" s="266"/>
      <c r="G88" s="266"/>
      <c r="H88" s="266"/>
      <c r="I88" s="266"/>
      <c r="J88" s="517"/>
      <c r="K88" s="518"/>
      <c r="L88" s="266"/>
      <c r="M88" s="266"/>
      <c r="N88" s="266"/>
      <c r="O88" s="265"/>
      <c r="P88" s="270"/>
      <c r="Q88" s="263"/>
      <c r="S88" s="268"/>
      <c r="T88" s="263"/>
      <c r="U88" s="263"/>
      <c r="V88" s="263"/>
      <c r="W88" s="263"/>
      <c r="X88" s="263"/>
      <c r="Y88" s="263"/>
      <c r="Z88" s="263"/>
      <c r="AA88" s="263"/>
    </row>
    <row r="89" spans="1:27" s="267" customFormat="1">
      <c r="A89" s="266"/>
      <c r="B89" s="266"/>
      <c r="C89" s="266"/>
      <c r="D89" s="265"/>
      <c r="E89" s="266"/>
      <c r="F89" s="266"/>
      <c r="G89" s="266"/>
      <c r="H89" s="266"/>
      <c r="I89" s="266"/>
      <c r="J89" s="517"/>
      <c r="K89" s="518"/>
      <c r="L89" s="266"/>
      <c r="M89" s="266"/>
      <c r="N89" s="266"/>
      <c r="O89" s="265"/>
      <c r="P89" s="270"/>
      <c r="Q89" s="263"/>
      <c r="S89" s="268"/>
      <c r="T89" s="263"/>
      <c r="U89" s="263"/>
      <c r="V89" s="263"/>
      <c r="W89" s="263"/>
      <c r="X89" s="263"/>
      <c r="Y89" s="263"/>
      <c r="Z89" s="263"/>
      <c r="AA89" s="263"/>
    </row>
    <row r="90" spans="1:27" s="267" customFormat="1">
      <c r="A90" s="266"/>
      <c r="B90" s="266"/>
      <c r="C90" s="266"/>
      <c r="D90" s="265"/>
      <c r="E90" s="266"/>
      <c r="F90" s="266"/>
      <c r="G90" s="266"/>
      <c r="H90" s="266"/>
      <c r="I90" s="266"/>
      <c r="J90" s="517"/>
      <c r="K90" s="518"/>
      <c r="L90" s="266"/>
      <c r="M90" s="266"/>
      <c r="N90" s="266"/>
      <c r="O90" s="265"/>
      <c r="P90" s="270"/>
      <c r="Q90" s="263"/>
      <c r="S90" s="268"/>
      <c r="T90" s="263"/>
      <c r="U90" s="263"/>
      <c r="V90" s="263"/>
      <c r="W90" s="263"/>
      <c r="X90" s="263"/>
      <c r="Y90" s="263"/>
      <c r="Z90" s="263"/>
      <c r="AA90" s="263"/>
    </row>
    <row r="91" spans="1:27" s="267" customFormat="1">
      <c r="A91" s="266"/>
      <c r="B91" s="266"/>
      <c r="C91" s="266"/>
      <c r="D91" s="265"/>
      <c r="E91" s="266"/>
      <c r="F91" s="266"/>
      <c r="G91" s="266"/>
      <c r="H91" s="266"/>
      <c r="I91" s="266"/>
      <c r="J91" s="517"/>
      <c r="K91" s="518"/>
      <c r="L91" s="266"/>
      <c r="M91" s="266"/>
      <c r="N91" s="266"/>
      <c r="O91" s="265"/>
      <c r="P91" s="270"/>
      <c r="Q91" s="263"/>
      <c r="S91" s="268"/>
      <c r="T91" s="263"/>
      <c r="U91" s="263"/>
      <c r="V91" s="263"/>
      <c r="W91" s="263"/>
      <c r="X91" s="263"/>
      <c r="Y91" s="263"/>
      <c r="Z91" s="263"/>
      <c r="AA91" s="263"/>
    </row>
    <row r="92" spans="1:27" s="267" customFormat="1">
      <c r="A92" s="266"/>
      <c r="B92" s="266"/>
      <c r="C92" s="266"/>
      <c r="D92" s="265"/>
      <c r="E92" s="266"/>
      <c r="F92" s="266"/>
      <c r="G92" s="266"/>
      <c r="H92" s="266"/>
      <c r="I92" s="266"/>
      <c r="J92" s="517"/>
      <c r="K92" s="518"/>
      <c r="L92" s="266"/>
      <c r="M92" s="266"/>
      <c r="N92" s="266"/>
      <c r="O92" s="265"/>
      <c r="P92" s="270"/>
      <c r="Q92" s="263"/>
      <c r="S92" s="268"/>
      <c r="T92" s="263"/>
      <c r="U92" s="263"/>
      <c r="V92" s="263"/>
      <c r="W92" s="263"/>
      <c r="X92" s="263"/>
      <c r="Y92" s="263"/>
      <c r="Z92" s="263"/>
      <c r="AA92" s="263"/>
    </row>
    <row r="93" spans="1:27" ht="15">
      <c r="A93" s="19"/>
      <c r="B93" s="345" t="s">
        <v>279</v>
      </c>
      <c r="C93" s="345"/>
      <c r="D93" s="345"/>
      <c r="E93" s="345"/>
      <c r="F93" s="89"/>
      <c r="G93" s="89"/>
      <c r="H93" s="186"/>
      <c r="I93" s="89"/>
      <c r="J93" s="156"/>
      <c r="K93" s="168"/>
      <c r="L93" s="181"/>
      <c r="M93" s="89"/>
      <c r="N93" s="89"/>
      <c r="O93" s="18"/>
      <c r="P93" s="147"/>
      <c r="Q93" s="1"/>
      <c r="R93" s="18"/>
      <c r="S93" s="89"/>
      <c r="T93" s="18"/>
      <c r="U93" s="18"/>
      <c r="V93" s="18"/>
      <c r="W93" s="18"/>
      <c r="X93" s="18"/>
      <c r="Y93" s="18"/>
      <c r="Z93" s="18"/>
    </row>
    <row r="94" spans="1:27" ht="38.25">
      <c r="A94" s="165" t="s">
        <v>13</v>
      </c>
      <c r="B94" s="85" t="s">
        <v>218</v>
      </c>
      <c r="C94" s="85"/>
      <c r="D94" s="86" t="s">
        <v>259</v>
      </c>
      <c r="E94" s="85" t="s">
        <v>260</v>
      </c>
      <c r="F94" s="85" t="s">
        <v>261</v>
      </c>
      <c r="G94" s="85" t="s">
        <v>280</v>
      </c>
      <c r="H94" s="85" t="s">
        <v>281</v>
      </c>
      <c r="I94" s="85" t="s">
        <v>264</v>
      </c>
      <c r="J94" s="526" t="s">
        <v>265</v>
      </c>
      <c r="K94" s="527"/>
      <c r="L94" s="85" t="s">
        <v>266</v>
      </c>
      <c r="M94" s="85" t="s">
        <v>267</v>
      </c>
      <c r="N94" s="85" t="s">
        <v>268</v>
      </c>
      <c r="O94" s="86" t="s">
        <v>269</v>
      </c>
      <c r="P94" s="9"/>
      <c r="Q94" s="1"/>
      <c r="R94" s="18"/>
      <c r="S94" s="89"/>
      <c r="T94" s="18"/>
      <c r="U94" s="18"/>
      <c r="V94" s="18"/>
      <c r="W94" s="18"/>
      <c r="X94" s="18"/>
      <c r="Y94" s="18"/>
      <c r="Z94" s="18"/>
    </row>
    <row r="95" spans="1:27" s="148" customFormat="1">
      <c r="A95" s="302">
        <v>1</v>
      </c>
      <c r="B95" s="303">
        <v>41579</v>
      </c>
      <c r="C95" s="303"/>
      <c r="D95" s="304" t="s">
        <v>282</v>
      </c>
      <c r="E95" s="302" t="s">
        <v>283</v>
      </c>
      <c r="F95" s="305">
        <v>82</v>
      </c>
      <c r="G95" s="302" t="s">
        <v>219</v>
      </c>
      <c r="H95" s="302">
        <v>100</v>
      </c>
      <c r="I95" s="306">
        <v>100</v>
      </c>
      <c r="J95" s="515" t="s">
        <v>285</v>
      </c>
      <c r="K95" s="516"/>
      <c r="L95" s="307">
        <f t="shared" ref="L95:L117" si="19">H95-F95-K95</f>
        <v>18</v>
      </c>
      <c r="M95" s="308">
        <f t="shared" ref="M95:M117" si="20">L95/F95</f>
        <v>0.21951219512195122</v>
      </c>
      <c r="N95" s="309" t="s">
        <v>272</v>
      </c>
      <c r="O95" s="310">
        <v>42657</v>
      </c>
      <c r="P95" s="204"/>
      <c r="Q95" s="204"/>
      <c r="R95" s="204"/>
      <c r="S95" s="203"/>
      <c r="T95" s="204"/>
      <c r="U95" s="204"/>
      <c r="V95" s="204"/>
      <c r="W95" s="204"/>
      <c r="X95" s="204"/>
      <c r="Y95" s="204"/>
      <c r="Z95" s="204"/>
    </row>
    <row r="96" spans="1:27" s="148" customFormat="1">
      <c r="A96" s="302">
        <v>2</v>
      </c>
      <c r="B96" s="303">
        <v>41794</v>
      </c>
      <c r="C96" s="303"/>
      <c r="D96" s="304" t="s">
        <v>284</v>
      </c>
      <c r="E96" s="302" t="s">
        <v>270</v>
      </c>
      <c r="F96" s="305">
        <v>257</v>
      </c>
      <c r="G96" s="302" t="s">
        <v>219</v>
      </c>
      <c r="H96" s="302">
        <v>300</v>
      </c>
      <c r="I96" s="306">
        <v>300</v>
      </c>
      <c r="J96" s="515" t="s">
        <v>285</v>
      </c>
      <c r="K96" s="516"/>
      <c r="L96" s="307">
        <f t="shared" si="19"/>
        <v>43</v>
      </c>
      <c r="M96" s="308">
        <f t="shared" si="20"/>
        <v>0.16731517509727625</v>
      </c>
      <c r="N96" s="309" t="s">
        <v>272</v>
      </c>
      <c r="O96" s="310">
        <v>41822</v>
      </c>
      <c r="P96" s="204"/>
      <c r="Q96" s="204"/>
      <c r="R96" s="204"/>
      <c r="S96" s="203"/>
      <c r="T96" s="204"/>
      <c r="U96" s="204"/>
      <c r="V96" s="204"/>
      <c r="W96" s="204"/>
      <c r="X96" s="204"/>
      <c r="Y96" s="204"/>
      <c r="Z96" s="204"/>
    </row>
    <row r="97" spans="1:26" s="148" customFormat="1">
      <c r="A97" s="302">
        <f t="shared" ref="A97:A105" si="21">1+A96</f>
        <v>3</v>
      </c>
      <c r="B97" s="303">
        <v>41828</v>
      </c>
      <c r="C97" s="303"/>
      <c r="D97" s="304" t="s">
        <v>286</v>
      </c>
      <c r="E97" s="302" t="s">
        <v>270</v>
      </c>
      <c r="F97" s="305">
        <v>393</v>
      </c>
      <c r="G97" s="302" t="s">
        <v>219</v>
      </c>
      <c r="H97" s="302">
        <v>468</v>
      </c>
      <c r="I97" s="306">
        <v>468</v>
      </c>
      <c r="J97" s="515" t="s">
        <v>285</v>
      </c>
      <c r="K97" s="516"/>
      <c r="L97" s="307">
        <f t="shared" si="19"/>
        <v>75</v>
      </c>
      <c r="M97" s="308">
        <f t="shared" si="20"/>
        <v>0.19083969465648856</v>
      </c>
      <c r="N97" s="309" t="s">
        <v>272</v>
      </c>
      <c r="O97" s="310">
        <v>41863</v>
      </c>
      <c r="P97" s="204"/>
      <c r="Q97" s="204"/>
      <c r="R97" s="204"/>
      <c r="S97" s="203"/>
      <c r="T97" s="204"/>
      <c r="U97" s="204"/>
      <c r="V97" s="204"/>
      <c r="W97" s="204"/>
      <c r="X97" s="204"/>
      <c r="Y97" s="204"/>
      <c r="Z97" s="204"/>
    </row>
    <row r="98" spans="1:26" s="148" customFormat="1">
      <c r="A98" s="302">
        <f t="shared" si="21"/>
        <v>4</v>
      </c>
      <c r="B98" s="303">
        <v>41857</v>
      </c>
      <c r="C98" s="303"/>
      <c r="D98" s="304" t="s">
        <v>287</v>
      </c>
      <c r="E98" s="302" t="s">
        <v>270</v>
      </c>
      <c r="F98" s="305">
        <v>205</v>
      </c>
      <c r="G98" s="302" t="s">
        <v>219</v>
      </c>
      <c r="H98" s="302">
        <v>275</v>
      </c>
      <c r="I98" s="306">
        <v>250</v>
      </c>
      <c r="J98" s="515" t="s">
        <v>285</v>
      </c>
      <c r="K98" s="516"/>
      <c r="L98" s="307">
        <f t="shared" si="19"/>
        <v>70</v>
      </c>
      <c r="M98" s="308">
        <f t="shared" si="20"/>
        <v>0.34146341463414637</v>
      </c>
      <c r="N98" s="309" t="s">
        <v>272</v>
      </c>
      <c r="O98" s="310">
        <v>41962</v>
      </c>
      <c r="P98" s="204"/>
      <c r="Q98" s="204"/>
      <c r="R98" s="204"/>
      <c r="S98" s="203"/>
      <c r="T98" s="204"/>
      <c r="U98" s="204"/>
      <c r="V98" s="204"/>
      <c r="W98" s="204"/>
      <c r="X98" s="204"/>
      <c r="Y98" s="204"/>
      <c r="Z98" s="204"/>
    </row>
    <row r="99" spans="1:26" s="148" customFormat="1">
      <c r="A99" s="302">
        <f t="shared" si="21"/>
        <v>5</v>
      </c>
      <c r="B99" s="303">
        <v>41886</v>
      </c>
      <c r="C99" s="303"/>
      <c r="D99" s="304" t="s">
        <v>288</v>
      </c>
      <c r="E99" s="302" t="s">
        <v>270</v>
      </c>
      <c r="F99" s="305">
        <v>162</v>
      </c>
      <c r="G99" s="302" t="s">
        <v>219</v>
      </c>
      <c r="H99" s="302">
        <v>190</v>
      </c>
      <c r="I99" s="306">
        <v>190</v>
      </c>
      <c r="J99" s="515" t="s">
        <v>285</v>
      </c>
      <c r="K99" s="516"/>
      <c r="L99" s="307">
        <f t="shared" si="19"/>
        <v>28</v>
      </c>
      <c r="M99" s="308">
        <f t="shared" si="20"/>
        <v>0.1728395061728395</v>
      </c>
      <c r="N99" s="309" t="s">
        <v>272</v>
      </c>
      <c r="O99" s="310">
        <v>42006</v>
      </c>
      <c r="P99" s="204"/>
      <c r="Q99" s="204"/>
      <c r="R99" s="204"/>
      <c r="S99" s="203"/>
      <c r="T99" s="204"/>
      <c r="U99" s="204"/>
      <c r="V99" s="204"/>
      <c r="W99" s="204"/>
      <c r="X99" s="204"/>
      <c r="Y99" s="204"/>
      <c r="Z99" s="204"/>
    </row>
    <row r="100" spans="1:26" s="148" customFormat="1">
      <c r="A100" s="302">
        <f t="shared" si="21"/>
        <v>6</v>
      </c>
      <c r="B100" s="303">
        <v>41886</v>
      </c>
      <c r="C100" s="303"/>
      <c r="D100" s="304" t="s">
        <v>289</v>
      </c>
      <c r="E100" s="302" t="s">
        <v>270</v>
      </c>
      <c r="F100" s="305">
        <v>75</v>
      </c>
      <c r="G100" s="302" t="s">
        <v>219</v>
      </c>
      <c r="H100" s="302">
        <v>91.5</v>
      </c>
      <c r="I100" s="306" t="s">
        <v>290</v>
      </c>
      <c r="J100" s="515" t="s">
        <v>291</v>
      </c>
      <c r="K100" s="516"/>
      <c r="L100" s="307">
        <f t="shared" si="19"/>
        <v>16.5</v>
      </c>
      <c r="M100" s="308">
        <f t="shared" si="20"/>
        <v>0.22</v>
      </c>
      <c r="N100" s="309" t="s">
        <v>272</v>
      </c>
      <c r="O100" s="310">
        <v>41954</v>
      </c>
      <c r="P100" s="204"/>
      <c r="Q100" s="204"/>
      <c r="R100" s="204"/>
      <c r="S100" s="203"/>
      <c r="T100" s="204"/>
      <c r="U100" s="204"/>
      <c r="V100" s="204"/>
      <c r="W100" s="204"/>
      <c r="X100" s="204"/>
      <c r="Y100" s="204"/>
      <c r="Z100" s="204"/>
    </row>
    <row r="101" spans="1:26" s="148" customFormat="1">
      <c r="A101" s="302">
        <f t="shared" si="21"/>
        <v>7</v>
      </c>
      <c r="B101" s="303">
        <v>41913</v>
      </c>
      <c r="C101" s="303"/>
      <c r="D101" s="304" t="s">
        <v>292</v>
      </c>
      <c r="E101" s="302" t="s">
        <v>270</v>
      </c>
      <c r="F101" s="305">
        <v>850</v>
      </c>
      <c r="G101" s="302" t="s">
        <v>219</v>
      </c>
      <c r="H101" s="302">
        <v>982.5</v>
      </c>
      <c r="I101" s="306">
        <v>1050</v>
      </c>
      <c r="J101" s="515" t="s">
        <v>293</v>
      </c>
      <c r="K101" s="516"/>
      <c r="L101" s="307">
        <f t="shared" si="19"/>
        <v>132.5</v>
      </c>
      <c r="M101" s="308">
        <f t="shared" si="20"/>
        <v>0.15588235294117647</v>
      </c>
      <c r="N101" s="309" t="s">
        <v>272</v>
      </c>
      <c r="O101" s="310">
        <v>42039</v>
      </c>
      <c r="P101" s="204"/>
      <c r="Q101" s="204"/>
      <c r="R101" s="204"/>
      <c r="S101" s="203"/>
      <c r="T101" s="204"/>
      <c r="U101" s="204"/>
      <c r="V101" s="204"/>
      <c r="W101" s="204"/>
      <c r="X101" s="204"/>
      <c r="Y101" s="204"/>
      <c r="Z101" s="204"/>
    </row>
    <row r="102" spans="1:26" s="148" customFormat="1">
      <c r="A102" s="302">
        <f t="shared" si="21"/>
        <v>8</v>
      </c>
      <c r="B102" s="303">
        <v>41913</v>
      </c>
      <c r="C102" s="303"/>
      <c r="D102" s="304" t="s">
        <v>294</v>
      </c>
      <c r="E102" s="302" t="s">
        <v>270</v>
      </c>
      <c r="F102" s="305">
        <v>475</v>
      </c>
      <c r="G102" s="302" t="s">
        <v>219</v>
      </c>
      <c r="H102" s="302">
        <v>515</v>
      </c>
      <c r="I102" s="306">
        <v>600</v>
      </c>
      <c r="J102" s="515" t="s">
        <v>295</v>
      </c>
      <c r="K102" s="516"/>
      <c r="L102" s="307">
        <f t="shared" si="19"/>
        <v>40</v>
      </c>
      <c r="M102" s="308">
        <f t="shared" si="20"/>
        <v>8.4210526315789472E-2</v>
      </c>
      <c r="N102" s="309" t="s">
        <v>272</v>
      </c>
      <c r="O102" s="310">
        <v>41939</v>
      </c>
      <c r="P102" s="204"/>
      <c r="Q102" s="204"/>
      <c r="R102" s="204"/>
      <c r="S102" s="203"/>
      <c r="T102" s="204"/>
      <c r="U102" s="204"/>
      <c r="V102" s="204"/>
      <c r="W102" s="204"/>
      <c r="X102" s="204"/>
      <c r="Y102" s="204"/>
      <c r="Z102" s="204"/>
    </row>
    <row r="103" spans="1:26" s="148" customFormat="1">
      <c r="A103" s="302">
        <f t="shared" si="21"/>
        <v>9</v>
      </c>
      <c r="B103" s="303">
        <v>41913</v>
      </c>
      <c r="C103" s="303"/>
      <c r="D103" s="304" t="s">
        <v>296</v>
      </c>
      <c r="E103" s="302" t="s">
        <v>270</v>
      </c>
      <c r="F103" s="305">
        <v>86</v>
      </c>
      <c r="G103" s="302" t="s">
        <v>219</v>
      </c>
      <c r="H103" s="302">
        <v>99</v>
      </c>
      <c r="I103" s="306">
        <v>140</v>
      </c>
      <c r="J103" s="515" t="s">
        <v>297</v>
      </c>
      <c r="K103" s="516"/>
      <c r="L103" s="307">
        <f t="shared" si="19"/>
        <v>13</v>
      </c>
      <c r="M103" s="308">
        <f t="shared" si="20"/>
        <v>0.15116279069767441</v>
      </c>
      <c r="N103" s="309" t="s">
        <v>272</v>
      </c>
      <c r="O103" s="310">
        <v>41939</v>
      </c>
      <c r="P103" s="204"/>
      <c r="Q103" s="204"/>
      <c r="R103" s="204"/>
      <c r="S103" s="203"/>
      <c r="T103" s="204"/>
      <c r="U103" s="204"/>
      <c r="V103" s="204"/>
      <c r="W103" s="204"/>
      <c r="X103" s="204"/>
      <c r="Y103" s="204"/>
      <c r="Z103" s="204"/>
    </row>
    <row r="104" spans="1:26" s="148" customFormat="1">
      <c r="A104" s="302">
        <f t="shared" si="21"/>
        <v>10</v>
      </c>
      <c r="B104" s="303">
        <v>41926</v>
      </c>
      <c r="C104" s="303"/>
      <c r="D104" s="304" t="s">
        <v>298</v>
      </c>
      <c r="E104" s="302" t="s">
        <v>270</v>
      </c>
      <c r="F104" s="305">
        <v>496.6</v>
      </c>
      <c r="G104" s="302" t="s">
        <v>219</v>
      </c>
      <c r="H104" s="302">
        <v>621</v>
      </c>
      <c r="I104" s="306">
        <v>580</v>
      </c>
      <c r="J104" s="515" t="s">
        <v>285</v>
      </c>
      <c r="K104" s="516"/>
      <c r="L104" s="307">
        <f t="shared" si="19"/>
        <v>124.39999999999998</v>
      </c>
      <c r="M104" s="308">
        <f t="shared" si="20"/>
        <v>0.25050342327829234</v>
      </c>
      <c r="N104" s="309" t="s">
        <v>272</v>
      </c>
      <c r="O104" s="310">
        <v>42605</v>
      </c>
      <c r="P104" s="204"/>
      <c r="Q104" s="204"/>
      <c r="R104" s="204"/>
      <c r="S104" s="203"/>
      <c r="T104" s="204"/>
      <c r="U104" s="204"/>
      <c r="V104" s="204"/>
      <c r="W104" s="204"/>
      <c r="X104" s="204"/>
      <c r="Y104" s="204"/>
      <c r="Z104" s="204"/>
    </row>
    <row r="105" spans="1:26" s="148" customFormat="1">
      <c r="A105" s="302">
        <f t="shared" si="21"/>
        <v>11</v>
      </c>
      <c r="B105" s="303">
        <v>41926</v>
      </c>
      <c r="C105" s="303"/>
      <c r="D105" s="304" t="s">
        <v>299</v>
      </c>
      <c r="E105" s="302" t="s">
        <v>270</v>
      </c>
      <c r="F105" s="305">
        <v>2481.9</v>
      </c>
      <c r="G105" s="302" t="s">
        <v>219</v>
      </c>
      <c r="H105" s="302">
        <v>2840</v>
      </c>
      <c r="I105" s="306">
        <v>2870</v>
      </c>
      <c r="J105" s="515" t="s">
        <v>300</v>
      </c>
      <c r="K105" s="516"/>
      <c r="L105" s="307">
        <f t="shared" si="19"/>
        <v>358.09999999999991</v>
      </c>
      <c r="M105" s="308">
        <f t="shared" si="20"/>
        <v>0.14428462065353154</v>
      </c>
      <c r="N105" s="309" t="s">
        <v>272</v>
      </c>
      <c r="O105" s="310">
        <v>42017</v>
      </c>
      <c r="P105" s="204"/>
      <c r="Q105" s="204"/>
      <c r="R105" s="204"/>
      <c r="S105" s="203"/>
      <c r="T105" s="204"/>
      <c r="U105" s="204"/>
      <c r="V105" s="204"/>
      <c r="W105" s="204"/>
      <c r="X105" s="204"/>
      <c r="Y105" s="204"/>
      <c r="Z105" s="204"/>
    </row>
    <row r="106" spans="1:26" s="148" customFormat="1">
      <c r="A106" s="302">
        <f>1+A103</f>
        <v>10</v>
      </c>
      <c r="B106" s="303">
        <v>41928</v>
      </c>
      <c r="C106" s="303"/>
      <c r="D106" s="304" t="s">
        <v>301</v>
      </c>
      <c r="E106" s="302" t="s">
        <v>270</v>
      </c>
      <c r="F106" s="305">
        <v>84.5</v>
      </c>
      <c r="G106" s="302" t="s">
        <v>219</v>
      </c>
      <c r="H106" s="302">
        <v>93</v>
      </c>
      <c r="I106" s="306">
        <v>110</v>
      </c>
      <c r="J106" s="515" t="s">
        <v>302</v>
      </c>
      <c r="K106" s="516"/>
      <c r="L106" s="307">
        <f t="shared" si="19"/>
        <v>8.5</v>
      </c>
      <c r="M106" s="308">
        <f t="shared" si="20"/>
        <v>0.10059171597633136</v>
      </c>
      <c r="N106" s="309" t="s">
        <v>272</v>
      </c>
      <c r="O106" s="310">
        <v>41939</v>
      </c>
      <c r="P106" s="204"/>
      <c r="Q106" s="204"/>
      <c r="R106" s="204"/>
      <c r="S106" s="203"/>
      <c r="T106" s="204"/>
      <c r="U106" s="204"/>
      <c r="V106" s="204"/>
      <c r="W106" s="204"/>
      <c r="X106" s="204"/>
      <c r="Y106" s="204"/>
      <c r="Z106" s="204"/>
    </row>
    <row r="107" spans="1:26" s="148" customFormat="1">
      <c r="A107" s="302">
        <f t="shared" ref="A107:A125" si="22">1+A106</f>
        <v>11</v>
      </c>
      <c r="B107" s="303">
        <v>41928</v>
      </c>
      <c r="C107" s="303"/>
      <c r="D107" s="304" t="s">
        <v>303</v>
      </c>
      <c r="E107" s="302" t="s">
        <v>270</v>
      </c>
      <c r="F107" s="305">
        <v>401</v>
      </c>
      <c r="G107" s="302" t="s">
        <v>219</v>
      </c>
      <c r="H107" s="302">
        <v>428</v>
      </c>
      <c r="I107" s="306">
        <v>450</v>
      </c>
      <c r="J107" s="515" t="s">
        <v>304</v>
      </c>
      <c r="K107" s="516"/>
      <c r="L107" s="307">
        <f t="shared" si="19"/>
        <v>27</v>
      </c>
      <c r="M107" s="308">
        <f t="shared" si="20"/>
        <v>6.7331670822942641E-2</v>
      </c>
      <c r="N107" s="309" t="s">
        <v>272</v>
      </c>
      <c r="O107" s="310">
        <v>42020</v>
      </c>
      <c r="P107" s="204"/>
      <c r="Q107" s="204"/>
      <c r="R107" s="204"/>
      <c r="S107" s="203"/>
      <c r="T107" s="204"/>
      <c r="U107" s="204"/>
      <c r="V107" s="204"/>
      <c r="W107" s="204"/>
      <c r="X107" s="204"/>
      <c r="Y107" s="204"/>
      <c r="Z107" s="204"/>
    </row>
    <row r="108" spans="1:26" s="148" customFormat="1">
      <c r="A108" s="302">
        <f t="shared" si="22"/>
        <v>12</v>
      </c>
      <c r="B108" s="303">
        <v>41928</v>
      </c>
      <c r="C108" s="303"/>
      <c r="D108" s="304" t="s">
        <v>305</v>
      </c>
      <c r="E108" s="302" t="s">
        <v>270</v>
      </c>
      <c r="F108" s="305">
        <v>101</v>
      </c>
      <c r="G108" s="302" t="s">
        <v>219</v>
      </c>
      <c r="H108" s="302">
        <v>112</v>
      </c>
      <c r="I108" s="306">
        <v>120</v>
      </c>
      <c r="J108" s="515" t="s">
        <v>306</v>
      </c>
      <c r="K108" s="516"/>
      <c r="L108" s="307">
        <f t="shared" si="19"/>
        <v>11</v>
      </c>
      <c r="M108" s="308">
        <f t="shared" si="20"/>
        <v>0.10891089108910891</v>
      </c>
      <c r="N108" s="309" t="s">
        <v>272</v>
      </c>
      <c r="O108" s="310">
        <v>41939</v>
      </c>
      <c r="P108" s="204"/>
      <c r="Q108" s="204"/>
      <c r="R108" s="204"/>
      <c r="S108" s="203"/>
      <c r="T108" s="204"/>
      <c r="U108" s="204"/>
      <c r="V108" s="204"/>
      <c r="W108" s="204"/>
      <c r="X108" s="204"/>
      <c r="Y108" s="204"/>
      <c r="Z108" s="204"/>
    </row>
    <row r="109" spans="1:26" s="148" customFormat="1">
      <c r="A109" s="302">
        <f t="shared" si="22"/>
        <v>13</v>
      </c>
      <c r="B109" s="303">
        <v>41954</v>
      </c>
      <c r="C109" s="303"/>
      <c r="D109" s="304" t="s">
        <v>307</v>
      </c>
      <c r="E109" s="302" t="s">
        <v>270</v>
      </c>
      <c r="F109" s="305">
        <v>59</v>
      </c>
      <c r="G109" s="302" t="s">
        <v>219</v>
      </c>
      <c r="H109" s="302">
        <v>76</v>
      </c>
      <c r="I109" s="306">
        <v>76</v>
      </c>
      <c r="J109" s="515" t="s">
        <v>285</v>
      </c>
      <c r="K109" s="516"/>
      <c r="L109" s="307">
        <f t="shared" si="19"/>
        <v>17</v>
      </c>
      <c r="M109" s="308">
        <f t="shared" si="20"/>
        <v>0.28813559322033899</v>
      </c>
      <c r="N109" s="309" t="s">
        <v>272</v>
      </c>
      <c r="O109" s="310">
        <v>43032</v>
      </c>
      <c r="P109" s="204"/>
      <c r="S109" s="203"/>
      <c r="T109" s="204"/>
      <c r="U109" s="204"/>
      <c r="V109" s="204"/>
      <c r="W109" s="204"/>
      <c r="X109" s="204"/>
      <c r="Y109" s="204"/>
      <c r="Z109" s="204"/>
    </row>
    <row r="110" spans="1:26" s="148" customFormat="1">
      <c r="A110" s="302">
        <f t="shared" si="22"/>
        <v>14</v>
      </c>
      <c r="B110" s="303">
        <v>41954</v>
      </c>
      <c r="C110" s="303"/>
      <c r="D110" s="304" t="s">
        <v>296</v>
      </c>
      <c r="E110" s="302" t="s">
        <v>270</v>
      </c>
      <c r="F110" s="305">
        <v>99</v>
      </c>
      <c r="G110" s="302" t="s">
        <v>219</v>
      </c>
      <c r="H110" s="302">
        <v>120</v>
      </c>
      <c r="I110" s="306">
        <v>120</v>
      </c>
      <c r="J110" s="515" t="s">
        <v>308</v>
      </c>
      <c r="K110" s="516"/>
      <c r="L110" s="307">
        <f t="shared" si="19"/>
        <v>21</v>
      </c>
      <c r="M110" s="308">
        <f t="shared" si="20"/>
        <v>0.21212121212121213</v>
      </c>
      <c r="N110" s="309" t="s">
        <v>272</v>
      </c>
      <c r="O110" s="310">
        <v>41960</v>
      </c>
      <c r="P110" s="204"/>
      <c r="Q110" s="204"/>
      <c r="R110" s="204"/>
      <c r="S110" s="203"/>
      <c r="T110" s="204"/>
      <c r="U110" s="204"/>
      <c r="V110" s="204"/>
      <c r="W110" s="204"/>
      <c r="X110" s="204"/>
      <c r="Y110" s="204"/>
      <c r="Z110" s="204"/>
    </row>
    <row r="111" spans="1:26" s="148" customFormat="1">
      <c r="A111" s="302">
        <f t="shared" si="22"/>
        <v>15</v>
      </c>
      <c r="B111" s="303">
        <v>41956</v>
      </c>
      <c r="C111" s="303"/>
      <c r="D111" s="304" t="s">
        <v>309</v>
      </c>
      <c r="E111" s="302" t="s">
        <v>270</v>
      </c>
      <c r="F111" s="305">
        <v>22</v>
      </c>
      <c r="G111" s="302" t="s">
        <v>219</v>
      </c>
      <c r="H111" s="302">
        <v>33.549999999999997</v>
      </c>
      <c r="I111" s="306">
        <v>32</v>
      </c>
      <c r="J111" s="515" t="s">
        <v>310</v>
      </c>
      <c r="K111" s="516"/>
      <c r="L111" s="307">
        <f t="shared" si="19"/>
        <v>11.549999999999997</v>
      </c>
      <c r="M111" s="308">
        <f t="shared" si="20"/>
        <v>0.52499999999999991</v>
      </c>
      <c r="N111" s="309" t="s">
        <v>272</v>
      </c>
      <c r="O111" s="310">
        <v>42188</v>
      </c>
      <c r="P111" s="204"/>
      <c r="Q111" s="204"/>
      <c r="R111" s="204"/>
      <c r="S111" s="203"/>
      <c r="T111" s="204"/>
      <c r="U111" s="204"/>
      <c r="V111" s="204"/>
      <c r="W111" s="204"/>
      <c r="X111" s="204"/>
      <c r="Y111" s="204"/>
      <c r="Z111" s="204"/>
    </row>
    <row r="112" spans="1:26" s="148" customFormat="1">
      <c r="A112" s="302">
        <f t="shared" si="22"/>
        <v>16</v>
      </c>
      <c r="B112" s="303">
        <v>41976</v>
      </c>
      <c r="C112" s="303"/>
      <c r="D112" s="304" t="s">
        <v>311</v>
      </c>
      <c r="E112" s="302" t="s">
        <v>270</v>
      </c>
      <c r="F112" s="305">
        <v>440</v>
      </c>
      <c r="G112" s="302" t="s">
        <v>219</v>
      </c>
      <c r="H112" s="302">
        <v>520</v>
      </c>
      <c r="I112" s="306">
        <v>520</v>
      </c>
      <c r="J112" s="515" t="s">
        <v>312</v>
      </c>
      <c r="K112" s="516"/>
      <c r="L112" s="307">
        <f t="shared" si="19"/>
        <v>80</v>
      </c>
      <c r="M112" s="308">
        <f t="shared" si="20"/>
        <v>0.18181818181818182</v>
      </c>
      <c r="N112" s="309" t="s">
        <v>272</v>
      </c>
      <c r="O112" s="310">
        <v>42208</v>
      </c>
      <c r="P112" s="204"/>
      <c r="Q112" s="204"/>
      <c r="R112" s="204"/>
      <c r="S112" s="203"/>
      <c r="T112" s="204"/>
      <c r="U112" s="204"/>
      <c r="V112" s="204"/>
      <c r="W112" s="204"/>
      <c r="X112" s="204"/>
      <c r="Y112" s="204"/>
      <c r="Z112" s="204"/>
    </row>
    <row r="113" spans="1:26" s="148" customFormat="1">
      <c r="A113" s="302">
        <f t="shared" si="22"/>
        <v>17</v>
      </c>
      <c r="B113" s="303">
        <v>41976</v>
      </c>
      <c r="C113" s="303"/>
      <c r="D113" s="304" t="s">
        <v>313</v>
      </c>
      <c r="E113" s="302" t="s">
        <v>270</v>
      </c>
      <c r="F113" s="305">
        <v>360</v>
      </c>
      <c r="G113" s="302" t="s">
        <v>219</v>
      </c>
      <c r="H113" s="302">
        <v>427</v>
      </c>
      <c r="I113" s="306">
        <v>425</v>
      </c>
      <c r="J113" s="515" t="s">
        <v>314</v>
      </c>
      <c r="K113" s="516"/>
      <c r="L113" s="307">
        <f t="shared" si="19"/>
        <v>67</v>
      </c>
      <c r="M113" s="308">
        <f t="shared" si="20"/>
        <v>0.18611111111111112</v>
      </c>
      <c r="N113" s="309" t="s">
        <v>272</v>
      </c>
      <c r="O113" s="310">
        <v>42058</v>
      </c>
      <c r="P113" s="204"/>
      <c r="Q113" s="204"/>
      <c r="R113" s="204"/>
      <c r="S113" s="203"/>
      <c r="T113" s="204"/>
      <c r="U113" s="204"/>
      <c r="V113" s="204"/>
      <c r="W113" s="204"/>
      <c r="X113" s="204"/>
      <c r="Y113" s="204"/>
      <c r="Z113" s="204"/>
    </row>
    <row r="114" spans="1:26" s="148" customFormat="1">
      <c r="A114" s="302">
        <f t="shared" si="22"/>
        <v>18</v>
      </c>
      <c r="B114" s="303">
        <v>42012</v>
      </c>
      <c r="C114" s="303"/>
      <c r="D114" s="304" t="s">
        <v>390</v>
      </c>
      <c r="E114" s="302" t="s">
        <v>270</v>
      </c>
      <c r="F114" s="305">
        <v>360</v>
      </c>
      <c r="G114" s="302" t="s">
        <v>219</v>
      </c>
      <c r="H114" s="302">
        <v>455</v>
      </c>
      <c r="I114" s="306">
        <v>420</v>
      </c>
      <c r="J114" s="515" t="s">
        <v>315</v>
      </c>
      <c r="K114" s="516"/>
      <c r="L114" s="307">
        <f t="shared" si="19"/>
        <v>95</v>
      </c>
      <c r="M114" s="308">
        <f t="shared" si="20"/>
        <v>0.2638888888888889</v>
      </c>
      <c r="N114" s="309" t="s">
        <v>272</v>
      </c>
      <c r="O114" s="310">
        <v>42024</v>
      </c>
      <c r="P114" s="204"/>
      <c r="Q114" s="204"/>
      <c r="R114" s="204"/>
      <c r="S114" s="203"/>
      <c r="T114" s="204"/>
      <c r="U114" s="204"/>
      <c r="V114" s="204"/>
      <c r="W114" s="204"/>
      <c r="X114" s="204"/>
      <c r="Y114" s="204"/>
      <c r="Z114" s="204"/>
    </row>
    <row r="115" spans="1:26" s="148" customFormat="1">
      <c r="A115" s="302">
        <f t="shared" si="22"/>
        <v>19</v>
      </c>
      <c r="B115" s="303">
        <v>42012</v>
      </c>
      <c r="C115" s="303"/>
      <c r="D115" s="304" t="s">
        <v>2488</v>
      </c>
      <c r="E115" s="302" t="s">
        <v>270</v>
      </c>
      <c r="F115" s="305">
        <v>130</v>
      </c>
      <c r="G115" s="302"/>
      <c r="H115" s="302">
        <v>175.5</v>
      </c>
      <c r="I115" s="306">
        <v>165</v>
      </c>
      <c r="J115" s="515" t="s">
        <v>2975</v>
      </c>
      <c r="K115" s="516"/>
      <c r="L115" s="307">
        <f t="shared" si="19"/>
        <v>45.5</v>
      </c>
      <c r="M115" s="308">
        <f t="shared" si="20"/>
        <v>0.35</v>
      </c>
      <c r="N115" s="309" t="s">
        <v>272</v>
      </c>
      <c r="O115" s="310">
        <v>43088</v>
      </c>
      <c r="P115" s="204"/>
      <c r="Q115" s="204"/>
      <c r="R115" s="204"/>
      <c r="S115" s="203"/>
      <c r="T115" s="204"/>
      <c r="U115" s="204"/>
      <c r="V115" s="204"/>
      <c r="W115" s="204"/>
      <c r="X115" s="204"/>
      <c r="Y115" s="204"/>
      <c r="Z115" s="204"/>
    </row>
    <row r="116" spans="1:26" s="148" customFormat="1">
      <c r="A116" s="302">
        <f t="shared" si="22"/>
        <v>20</v>
      </c>
      <c r="B116" s="303">
        <v>42040</v>
      </c>
      <c r="C116" s="303"/>
      <c r="D116" s="304" t="s">
        <v>316</v>
      </c>
      <c r="E116" s="302" t="s">
        <v>283</v>
      </c>
      <c r="F116" s="305">
        <v>98</v>
      </c>
      <c r="G116" s="302"/>
      <c r="H116" s="302">
        <v>120</v>
      </c>
      <c r="I116" s="306">
        <v>120</v>
      </c>
      <c r="J116" s="515" t="s">
        <v>285</v>
      </c>
      <c r="K116" s="516"/>
      <c r="L116" s="307">
        <f t="shared" si="19"/>
        <v>22</v>
      </c>
      <c r="M116" s="308">
        <f t="shared" si="20"/>
        <v>0.22448979591836735</v>
      </c>
      <c r="N116" s="309" t="s">
        <v>272</v>
      </c>
      <c r="O116" s="310">
        <v>42753</v>
      </c>
      <c r="P116" s="204"/>
      <c r="Q116" s="204"/>
      <c r="R116" s="204"/>
      <c r="S116" s="203"/>
      <c r="T116" s="204"/>
      <c r="U116" s="204"/>
      <c r="V116" s="204"/>
      <c r="W116" s="204"/>
      <c r="X116" s="204"/>
      <c r="Y116" s="204"/>
      <c r="Z116" s="204"/>
    </row>
    <row r="117" spans="1:26" s="148" customFormat="1">
      <c r="A117" s="302">
        <f t="shared" si="22"/>
        <v>21</v>
      </c>
      <c r="B117" s="303">
        <v>42040</v>
      </c>
      <c r="C117" s="303"/>
      <c r="D117" s="304" t="s">
        <v>317</v>
      </c>
      <c r="E117" s="302" t="s">
        <v>283</v>
      </c>
      <c r="F117" s="305">
        <v>196</v>
      </c>
      <c r="G117" s="302"/>
      <c r="H117" s="302">
        <v>262</v>
      </c>
      <c r="I117" s="306">
        <v>255</v>
      </c>
      <c r="J117" s="515" t="s">
        <v>285</v>
      </c>
      <c r="K117" s="516"/>
      <c r="L117" s="307">
        <f t="shared" si="19"/>
        <v>66</v>
      </c>
      <c r="M117" s="308">
        <f t="shared" si="20"/>
        <v>0.33673469387755101</v>
      </c>
      <c r="N117" s="309" t="s">
        <v>272</v>
      </c>
      <c r="O117" s="310">
        <v>42599</v>
      </c>
      <c r="P117" s="204"/>
      <c r="Q117" s="204"/>
      <c r="R117" s="204"/>
      <c r="S117" s="203"/>
      <c r="T117" s="204"/>
      <c r="U117" s="204"/>
      <c r="V117" s="204"/>
      <c r="W117" s="204"/>
      <c r="X117" s="204"/>
      <c r="Y117" s="204"/>
      <c r="Z117" s="204"/>
    </row>
    <row r="118" spans="1:26" s="148" customFormat="1">
      <c r="A118" s="318">
        <f t="shared" si="22"/>
        <v>22</v>
      </c>
      <c r="B118" s="319">
        <v>42067</v>
      </c>
      <c r="C118" s="319"/>
      <c r="D118" s="320" t="s">
        <v>318</v>
      </c>
      <c r="E118" s="318" t="s">
        <v>283</v>
      </c>
      <c r="F118" s="321" t="s">
        <v>319</v>
      </c>
      <c r="G118" s="322"/>
      <c r="H118" s="322"/>
      <c r="I118" s="322" t="s">
        <v>320</v>
      </c>
      <c r="J118" s="528" t="s">
        <v>271</v>
      </c>
      <c r="K118" s="529"/>
      <c r="L118" s="322"/>
      <c r="M118" s="318"/>
      <c r="N118" s="323"/>
      <c r="O118" s="324"/>
      <c r="P118" s="204"/>
      <c r="S118" s="203"/>
      <c r="T118" s="204"/>
      <c r="U118" s="204"/>
      <c r="V118" s="204"/>
      <c r="W118" s="204"/>
      <c r="X118" s="204"/>
      <c r="Y118" s="204"/>
      <c r="Z118" s="204"/>
    </row>
    <row r="119" spans="1:26" s="148" customFormat="1">
      <c r="A119" s="302">
        <f t="shared" si="22"/>
        <v>23</v>
      </c>
      <c r="B119" s="303">
        <v>42067</v>
      </c>
      <c r="C119" s="303"/>
      <c r="D119" s="304" t="s">
        <v>321</v>
      </c>
      <c r="E119" s="302" t="s">
        <v>283</v>
      </c>
      <c r="F119" s="305">
        <v>185</v>
      </c>
      <c r="G119" s="302"/>
      <c r="H119" s="302">
        <v>224</v>
      </c>
      <c r="I119" s="306" t="s">
        <v>322</v>
      </c>
      <c r="J119" s="515" t="s">
        <v>285</v>
      </c>
      <c r="K119" s="516"/>
      <c r="L119" s="307">
        <f>H119-F119-K119</f>
        <v>39</v>
      </c>
      <c r="M119" s="308">
        <f>L119/F119</f>
        <v>0.21081081081081082</v>
      </c>
      <c r="N119" s="309" t="s">
        <v>272</v>
      </c>
      <c r="O119" s="310">
        <v>42647</v>
      </c>
      <c r="P119" s="204"/>
      <c r="Q119" s="204"/>
      <c r="R119" s="204"/>
      <c r="S119" s="203"/>
      <c r="T119" s="204"/>
      <c r="U119" s="204"/>
      <c r="V119" s="204"/>
      <c r="W119" s="204"/>
      <c r="X119" s="204"/>
      <c r="Y119" s="204"/>
      <c r="Z119" s="204"/>
    </row>
    <row r="120" spans="1:26" s="148" customFormat="1">
      <c r="A120" s="318">
        <f t="shared" si="22"/>
        <v>24</v>
      </c>
      <c r="B120" s="319">
        <v>42090</v>
      </c>
      <c r="C120" s="319"/>
      <c r="D120" s="320" t="s">
        <v>323</v>
      </c>
      <c r="E120" s="318" t="s">
        <v>283</v>
      </c>
      <c r="F120" s="321" t="s">
        <v>324</v>
      </c>
      <c r="G120" s="322"/>
      <c r="H120" s="322"/>
      <c r="I120" s="322">
        <v>67</v>
      </c>
      <c r="J120" s="528" t="s">
        <v>271</v>
      </c>
      <c r="K120" s="529"/>
      <c r="L120" s="322"/>
      <c r="M120" s="318"/>
      <c r="N120" s="323"/>
      <c r="O120" s="324"/>
      <c r="P120" s="204"/>
      <c r="S120" s="203"/>
      <c r="T120" s="204"/>
      <c r="U120" s="204"/>
      <c r="V120" s="204"/>
      <c r="W120" s="204"/>
      <c r="X120" s="204"/>
      <c r="Y120" s="204"/>
      <c r="Z120" s="204"/>
    </row>
    <row r="121" spans="1:26" s="148" customFormat="1">
      <c r="A121" s="302">
        <f t="shared" si="22"/>
        <v>25</v>
      </c>
      <c r="B121" s="303">
        <v>42093</v>
      </c>
      <c r="C121" s="303"/>
      <c r="D121" s="304" t="s">
        <v>325</v>
      </c>
      <c r="E121" s="302" t="s">
        <v>283</v>
      </c>
      <c r="F121" s="305">
        <v>183.5</v>
      </c>
      <c r="G121" s="302"/>
      <c r="H121" s="302">
        <v>219</v>
      </c>
      <c r="I121" s="306">
        <v>218</v>
      </c>
      <c r="J121" s="515" t="s">
        <v>326</v>
      </c>
      <c r="K121" s="516"/>
      <c r="L121" s="307">
        <f t="shared" ref="L121:L127" si="23">H121-F121-K121</f>
        <v>35.5</v>
      </c>
      <c r="M121" s="308">
        <f t="shared" ref="M121:M127" si="24">L121/F121</f>
        <v>0.19346049046321526</v>
      </c>
      <c r="N121" s="309" t="s">
        <v>272</v>
      </c>
      <c r="O121" s="310">
        <v>42103</v>
      </c>
      <c r="P121" s="204"/>
      <c r="Q121" s="204"/>
      <c r="R121" s="204"/>
      <c r="S121" s="203"/>
      <c r="T121" s="204"/>
      <c r="U121" s="204"/>
      <c r="V121" s="204"/>
      <c r="W121" s="204"/>
      <c r="X121" s="204"/>
      <c r="Y121" s="204"/>
      <c r="Z121" s="204"/>
    </row>
    <row r="122" spans="1:26" s="148" customFormat="1">
      <c r="A122" s="302">
        <f t="shared" si="22"/>
        <v>26</v>
      </c>
      <c r="B122" s="303">
        <v>42114</v>
      </c>
      <c r="C122" s="303"/>
      <c r="D122" s="304" t="s">
        <v>327</v>
      </c>
      <c r="E122" s="302" t="s">
        <v>283</v>
      </c>
      <c r="F122" s="305">
        <f>(227+237)/2</f>
        <v>232</v>
      </c>
      <c r="G122" s="302"/>
      <c r="H122" s="302">
        <v>298</v>
      </c>
      <c r="I122" s="306">
        <v>298</v>
      </c>
      <c r="J122" s="515" t="s">
        <v>285</v>
      </c>
      <c r="K122" s="516"/>
      <c r="L122" s="307">
        <f t="shared" si="23"/>
        <v>66</v>
      </c>
      <c r="M122" s="308">
        <f t="shared" si="24"/>
        <v>0.28448275862068967</v>
      </c>
      <c r="N122" s="309" t="s">
        <v>272</v>
      </c>
      <c r="O122" s="310">
        <v>42823</v>
      </c>
      <c r="P122" s="204"/>
      <c r="Q122" s="204"/>
      <c r="R122" s="204"/>
      <c r="S122" s="203"/>
      <c r="T122" s="204"/>
      <c r="U122" s="204"/>
      <c r="V122" s="204"/>
      <c r="W122" s="204"/>
      <c r="X122" s="204"/>
      <c r="Y122" s="204"/>
      <c r="Z122" s="204"/>
    </row>
    <row r="123" spans="1:26" s="148" customFormat="1">
      <c r="A123" s="302">
        <f t="shared" si="22"/>
        <v>27</v>
      </c>
      <c r="B123" s="303">
        <v>42128</v>
      </c>
      <c r="C123" s="303"/>
      <c r="D123" s="304" t="s">
        <v>328</v>
      </c>
      <c r="E123" s="302" t="s">
        <v>270</v>
      </c>
      <c r="F123" s="305">
        <v>385</v>
      </c>
      <c r="G123" s="302"/>
      <c r="H123" s="302">
        <f>212.5+331</f>
        <v>543.5</v>
      </c>
      <c r="I123" s="306">
        <v>510</v>
      </c>
      <c r="J123" s="515" t="s">
        <v>329</v>
      </c>
      <c r="K123" s="516"/>
      <c r="L123" s="307">
        <f t="shared" si="23"/>
        <v>158.5</v>
      </c>
      <c r="M123" s="308">
        <f t="shared" si="24"/>
        <v>0.41168831168831171</v>
      </c>
      <c r="N123" s="309" t="s">
        <v>272</v>
      </c>
      <c r="O123" s="310">
        <v>42235</v>
      </c>
      <c r="P123" s="204"/>
      <c r="Q123" s="204"/>
      <c r="R123" s="204"/>
      <c r="S123" s="203"/>
      <c r="T123" s="204"/>
      <c r="U123" s="204"/>
      <c r="V123" s="204"/>
      <c r="W123" s="204"/>
      <c r="X123" s="204"/>
      <c r="Y123" s="204"/>
      <c r="Z123" s="204"/>
    </row>
    <row r="124" spans="1:26" s="148" customFormat="1">
      <c r="A124" s="302">
        <f t="shared" si="22"/>
        <v>28</v>
      </c>
      <c r="B124" s="303">
        <v>42128</v>
      </c>
      <c r="C124" s="303"/>
      <c r="D124" s="304" t="s">
        <v>330</v>
      </c>
      <c r="E124" s="302" t="s">
        <v>270</v>
      </c>
      <c r="F124" s="305">
        <v>115.5</v>
      </c>
      <c r="G124" s="302"/>
      <c r="H124" s="302">
        <v>146</v>
      </c>
      <c r="I124" s="306">
        <v>142</v>
      </c>
      <c r="J124" s="515" t="s">
        <v>331</v>
      </c>
      <c r="K124" s="516"/>
      <c r="L124" s="307">
        <f t="shared" si="23"/>
        <v>30.5</v>
      </c>
      <c r="M124" s="308">
        <f t="shared" si="24"/>
        <v>0.26406926406926406</v>
      </c>
      <c r="N124" s="309" t="s">
        <v>272</v>
      </c>
      <c r="O124" s="310">
        <v>42202</v>
      </c>
      <c r="P124" s="204"/>
      <c r="Q124" s="204"/>
      <c r="R124" s="204"/>
      <c r="S124" s="203"/>
      <c r="T124" s="204"/>
      <c r="U124" s="204"/>
      <c r="V124" s="204"/>
      <c r="W124" s="204"/>
      <c r="X124" s="204"/>
      <c r="Y124" s="204"/>
      <c r="Z124" s="204"/>
    </row>
    <row r="125" spans="1:26" s="148" customFormat="1">
      <c r="A125" s="302">
        <f t="shared" si="22"/>
        <v>29</v>
      </c>
      <c r="B125" s="303">
        <v>42151</v>
      </c>
      <c r="C125" s="303"/>
      <c r="D125" s="304" t="s">
        <v>332</v>
      </c>
      <c r="E125" s="302" t="s">
        <v>270</v>
      </c>
      <c r="F125" s="305">
        <v>237.5</v>
      </c>
      <c r="G125" s="302"/>
      <c r="H125" s="302">
        <v>279.5</v>
      </c>
      <c r="I125" s="306">
        <v>278</v>
      </c>
      <c r="J125" s="515" t="s">
        <v>285</v>
      </c>
      <c r="K125" s="516"/>
      <c r="L125" s="307">
        <f t="shared" si="23"/>
        <v>42</v>
      </c>
      <c r="M125" s="308">
        <f t="shared" si="24"/>
        <v>0.17684210526315788</v>
      </c>
      <c r="N125" s="309" t="s">
        <v>272</v>
      </c>
      <c r="O125" s="310">
        <v>42222</v>
      </c>
      <c r="P125" s="204"/>
      <c r="Q125" s="204"/>
      <c r="R125" s="204"/>
      <c r="S125" s="203"/>
      <c r="T125" s="204"/>
      <c r="U125" s="204"/>
      <c r="V125" s="204"/>
      <c r="W125" s="204"/>
      <c r="X125" s="204"/>
      <c r="Y125" s="204"/>
      <c r="Z125" s="204"/>
    </row>
    <row r="126" spans="1:26" s="148" customFormat="1">
      <c r="A126" s="302">
        <v>30</v>
      </c>
      <c r="B126" s="303">
        <v>42174</v>
      </c>
      <c r="C126" s="303"/>
      <c r="D126" s="304" t="s">
        <v>303</v>
      </c>
      <c r="E126" s="302" t="s">
        <v>283</v>
      </c>
      <c r="F126" s="305">
        <v>340</v>
      </c>
      <c r="G126" s="302"/>
      <c r="H126" s="302">
        <v>448</v>
      </c>
      <c r="I126" s="306">
        <v>448</v>
      </c>
      <c r="J126" s="515" t="s">
        <v>285</v>
      </c>
      <c r="K126" s="516"/>
      <c r="L126" s="307">
        <f t="shared" si="23"/>
        <v>108</v>
      </c>
      <c r="M126" s="308">
        <f t="shared" si="24"/>
        <v>0.31764705882352939</v>
      </c>
      <c r="N126" s="309" t="s">
        <v>272</v>
      </c>
      <c r="O126" s="310">
        <v>43018</v>
      </c>
      <c r="P126" s="204"/>
      <c r="Q126" s="204"/>
      <c r="R126" s="204"/>
      <c r="S126" s="203"/>
      <c r="T126" s="204"/>
      <c r="U126" s="204"/>
      <c r="V126" s="204"/>
      <c r="W126" s="204"/>
      <c r="X126" s="204"/>
      <c r="Y126" s="204"/>
      <c r="Z126" s="204"/>
    </row>
    <row r="127" spans="1:26" s="148" customFormat="1">
      <c r="A127" s="302">
        <v>31</v>
      </c>
      <c r="B127" s="303">
        <v>42191</v>
      </c>
      <c r="C127" s="303"/>
      <c r="D127" s="304" t="s">
        <v>333</v>
      </c>
      <c r="E127" s="302" t="s">
        <v>283</v>
      </c>
      <c r="F127" s="305">
        <v>390</v>
      </c>
      <c r="G127" s="302"/>
      <c r="H127" s="302">
        <v>460</v>
      </c>
      <c r="I127" s="306">
        <v>460</v>
      </c>
      <c r="J127" s="515" t="s">
        <v>285</v>
      </c>
      <c r="K127" s="516"/>
      <c r="L127" s="307">
        <f t="shared" si="23"/>
        <v>70</v>
      </c>
      <c r="M127" s="308">
        <f t="shared" si="24"/>
        <v>0.17948717948717949</v>
      </c>
      <c r="N127" s="309" t="s">
        <v>272</v>
      </c>
      <c r="O127" s="310">
        <v>42478</v>
      </c>
      <c r="P127" s="204"/>
      <c r="Q127" s="204"/>
      <c r="R127" s="204"/>
      <c r="S127" s="203"/>
      <c r="T127" s="204"/>
      <c r="U127" s="204"/>
      <c r="V127" s="204"/>
      <c r="W127" s="204"/>
      <c r="X127" s="204"/>
      <c r="Y127" s="204"/>
      <c r="Z127" s="204"/>
    </row>
    <row r="128" spans="1:26" s="148" customFormat="1">
      <c r="A128" s="318">
        <v>32</v>
      </c>
      <c r="B128" s="319">
        <v>42195</v>
      </c>
      <c r="C128" s="319"/>
      <c r="D128" s="320" t="s">
        <v>334</v>
      </c>
      <c r="E128" s="318" t="s">
        <v>283</v>
      </c>
      <c r="F128" s="321" t="s">
        <v>335</v>
      </c>
      <c r="G128" s="322"/>
      <c r="H128" s="322"/>
      <c r="I128" s="322">
        <v>172</v>
      </c>
      <c r="J128" s="528" t="s">
        <v>271</v>
      </c>
      <c r="K128" s="529"/>
      <c r="L128" s="322"/>
      <c r="M128" s="318"/>
      <c r="N128" s="323"/>
      <c r="O128" s="324"/>
      <c r="P128" s="204"/>
      <c r="S128" s="203"/>
      <c r="T128" s="204"/>
      <c r="U128" s="204"/>
      <c r="V128" s="204"/>
      <c r="W128" s="204"/>
      <c r="X128" s="204"/>
      <c r="Y128" s="204"/>
      <c r="Z128" s="204"/>
    </row>
    <row r="129" spans="1:26" s="148" customFormat="1">
      <c r="A129" s="302">
        <v>33</v>
      </c>
      <c r="B129" s="303">
        <v>42219</v>
      </c>
      <c r="C129" s="303"/>
      <c r="D129" s="304" t="s">
        <v>336</v>
      </c>
      <c r="E129" s="302" t="s">
        <v>283</v>
      </c>
      <c r="F129" s="305">
        <v>297.5</v>
      </c>
      <c r="G129" s="302"/>
      <c r="H129" s="302">
        <v>350</v>
      </c>
      <c r="I129" s="306">
        <v>360</v>
      </c>
      <c r="J129" s="515" t="s">
        <v>2468</v>
      </c>
      <c r="K129" s="516"/>
      <c r="L129" s="307">
        <f t="shared" ref="L129:L137" si="25">H129-F129-K129</f>
        <v>52.5</v>
      </c>
      <c r="M129" s="308">
        <f t="shared" ref="M129:M137" si="26">L129/F129</f>
        <v>0.17647058823529413</v>
      </c>
      <c r="N129" s="309" t="s">
        <v>272</v>
      </c>
      <c r="O129" s="310">
        <v>42232</v>
      </c>
      <c r="P129" s="204"/>
      <c r="Q129" s="204"/>
      <c r="R129" s="204"/>
      <c r="S129" s="203"/>
      <c r="T129" s="204"/>
      <c r="U129" s="204"/>
      <c r="V129" s="204"/>
      <c r="W129" s="204"/>
      <c r="X129" s="204"/>
      <c r="Y129" s="204"/>
      <c r="Z129" s="204"/>
    </row>
    <row r="130" spans="1:26" s="148" customFormat="1">
      <c r="A130" s="302">
        <v>34</v>
      </c>
      <c r="B130" s="303">
        <v>42219</v>
      </c>
      <c r="C130" s="303"/>
      <c r="D130" s="304" t="s">
        <v>337</v>
      </c>
      <c r="E130" s="302" t="s">
        <v>283</v>
      </c>
      <c r="F130" s="305">
        <v>115.5</v>
      </c>
      <c r="G130" s="302"/>
      <c r="H130" s="302">
        <v>149</v>
      </c>
      <c r="I130" s="306">
        <v>140</v>
      </c>
      <c r="J130" s="541" t="s">
        <v>3007</v>
      </c>
      <c r="K130" s="516"/>
      <c r="L130" s="307">
        <f t="shared" si="25"/>
        <v>33.5</v>
      </c>
      <c r="M130" s="308">
        <f t="shared" si="26"/>
        <v>0.29004329004329005</v>
      </c>
      <c r="N130" s="309" t="s">
        <v>272</v>
      </c>
      <c r="O130" s="310">
        <v>42740</v>
      </c>
      <c r="P130" s="204"/>
      <c r="S130" s="203"/>
      <c r="T130" s="204"/>
      <c r="U130" s="204"/>
      <c r="V130" s="204"/>
      <c r="W130" s="204"/>
      <c r="X130" s="204"/>
      <c r="Y130" s="204"/>
      <c r="Z130" s="204"/>
    </row>
    <row r="131" spans="1:26" s="148" customFormat="1">
      <c r="A131" s="302">
        <v>35</v>
      </c>
      <c r="B131" s="303">
        <v>42251</v>
      </c>
      <c r="C131" s="303"/>
      <c r="D131" s="304" t="s">
        <v>332</v>
      </c>
      <c r="E131" s="302" t="s">
        <v>283</v>
      </c>
      <c r="F131" s="305">
        <v>226</v>
      </c>
      <c r="G131" s="302"/>
      <c r="H131" s="302">
        <v>292</v>
      </c>
      <c r="I131" s="306">
        <v>292</v>
      </c>
      <c r="J131" s="515" t="s">
        <v>338</v>
      </c>
      <c r="K131" s="516"/>
      <c r="L131" s="307">
        <f t="shared" si="25"/>
        <v>66</v>
      </c>
      <c r="M131" s="308">
        <f t="shared" si="26"/>
        <v>0.29203539823008851</v>
      </c>
      <c r="N131" s="309" t="s">
        <v>272</v>
      </c>
      <c r="O131" s="310">
        <v>42286</v>
      </c>
      <c r="P131" s="204"/>
      <c r="Q131" s="204"/>
      <c r="R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2">
        <v>36</v>
      </c>
      <c r="B132" s="303">
        <v>42254</v>
      </c>
      <c r="C132" s="303"/>
      <c r="D132" s="304" t="s">
        <v>327</v>
      </c>
      <c r="E132" s="302" t="s">
        <v>283</v>
      </c>
      <c r="F132" s="305">
        <v>232.5</v>
      </c>
      <c r="G132" s="302"/>
      <c r="H132" s="302">
        <v>312.5</v>
      </c>
      <c r="I132" s="306">
        <v>310</v>
      </c>
      <c r="J132" s="515" t="s">
        <v>285</v>
      </c>
      <c r="K132" s="516"/>
      <c r="L132" s="307">
        <f t="shared" si="25"/>
        <v>80</v>
      </c>
      <c r="M132" s="308">
        <f t="shared" si="26"/>
        <v>0.34408602150537637</v>
      </c>
      <c r="N132" s="309" t="s">
        <v>272</v>
      </c>
      <c r="O132" s="310">
        <v>42823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02">
        <v>37</v>
      </c>
      <c r="B133" s="303">
        <v>42268</v>
      </c>
      <c r="C133" s="303"/>
      <c r="D133" s="304" t="s">
        <v>339</v>
      </c>
      <c r="E133" s="302" t="s">
        <v>283</v>
      </c>
      <c r="F133" s="305">
        <v>196.5</v>
      </c>
      <c r="G133" s="302"/>
      <c r="H133" s="302">
        <v>238</v>
      </c>
      <c r="I133" s="306">
        <v>238</v>
      </c>
      <c r="J133" s="515" t="s">
        <v>338</v>
      </c>
      <c r="K133" s="516"/>
      <c r="L133" s="307">
        <f t="shared" si="25"/>
        <v>41.5</v>
      </c>
      <c r="M133" s="308">
        <f t="shared" si="26"/>
        <v>0.21119592875318066</v>
      </c>
      <c r="N133" s="309" t="s">
        <v>272</v>
      </c>
      <c r="O133" s="310">
        <v>42291</v>
      </c>
      <c r="P133" s="204"/>
      <c r="Q133" s="204"/>
      <c r="R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2">
        <v>38</v>
      </c>
      <c r="B134" s="303">
        <v>42271</v>
      </c>
      <c r="C134" s="303"/>
      <c r="D134" s="304" t="s">
        <v>282</v>
      </c>
      <c r="E134" s="302" t="s">
        <v>283</v>
      </c>
      <c r="F134" s="305">
        <v>65</v>
      </c>
      <c r="G134" s="302"/>
      <c r="H134" s="302">
        <v>82</v>
      </c>
      <c r="I134" s="306">
        <v>82</v>
      </c>
      <c r="J134" s="515" t="s">
        <v>338</v>
      </c>
      <c r="K134" s="516"/>
      <c r="L134" s="307">
        <f t="shared" si="25"/>
        <v>17</v>
      </c>
      <c r="M134" s="308">
        <f t="shared" si="26"/>
        <v>0.26153846153846155</v>
      </c>
      <c r="N134" s="309" t="s">
        <v>272</v>
      </c>
      <c r="O134" s="310">
        <v>42578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02">
        <v>39</v>
      </c>
      <c r="B135" s="303">
        <v>42291</v>
      </c>
      <c r="C135" s="303"/>
      <c r="D135" s="304" t="s">
        <v>340</v>
      </c>
      <c r="E135" s="302" t="s">
        <v>283</v>
      </c>
      <c r="F135" s="305">
        <v>144</v>
      </c>
      <c r="G135" s="302"/>
      <c r="H135" s="302">
        <v>182.5</v>
      </c>
      <c r="I135" s="306">
        <v>181</v>
      </c>
      <c r="J135" s="515" t="s">
        <v>338</v>
      </c>
      <c r="K135" s="516"/>
      <c r="L135" s="307">
        <f t="shared" si="25"/>
        <v>38.5</v>
      </c>
      <c r="M135" s="308">
        <f t="shared" si="26"/>
        <v>0.2673611111111111</v>
      </c>
      <c r="N135" s="309" t="s">
        <v>272</v>
      </c>
      <c r="O135" s="310">
        <v>42817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2">
        <v>40</v>
      </c>
      <c r="B136" s="303">
        <v>42291</v>
      </c>
      <c r="C136" s="303"/>
      <c r="D136" s="304" t="s">
        <v>341</v>
      </c>
      <c r="E136" s="302" t="s">
        <v>283</v>
      </c>
      <c r="F136" s="305">
        <v>264</v>
      </c>
      <c r="G136" s="302"/>
      <c r="H136" s="302">
        <v>311</v>
      </c>
      <c r="I136" s="306">
        <v>311</v>
      </c>
      <c r="J136" s="515" t="s">
        <v>338</v>
      </c>
      <c r="K136" s="516"/>
      <c r="L136" s="307">
        <f t="shared" si="25"/>
        <v>47</v>
      </c>
      <c r="M136" s="308">
        <f t="shared" si="26"/>
        <v>0.17803030303030304</v>
      </c>
      <c r="N136" s="309" t="s">
        <v>272</v>
      </c>
      <c r="O136" s="310">
        <v>42604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2">
        <v>41</v>
      </c>
      <c r="B137" s="303">
        <v>42318</v>
      </c>
      <c r="C137" s="303"/>
      <c r="D137" s="304" t="s">
        <v>353</v>
      </c>
      <c r="E137" s="302" t="s">
        <v>270</v>
      </c>
      <c r="F137" s="305">
        <v>549.5</v>
      </c>
      <c r="G137" s="302"/>
      <c r="H137" s="302">
        <v>630</v>
      </c>
      <c r="I137" s="306">
        <v>630</v>
      </c>
      <c r="J137" s="515" t="s">
        <v>338</v>
      </c>
      <c r="K137" s="516"/>
      <c r="L137" s="307">
        <f t="shared" si="25"/>
        <v>80.5</v>
      </c>
      <c r="M137" s="308">
        <f t="shared" si="26"/>
        <v>0.1464968152866242</v>
      </c>
      <c r="N137" s="309" t="s">
        <v>272</v>
      </c>
      <c r="O137" s="310">
        <v>42419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18">
        <v>42</v>
      </c>
      <c r="B138" s="319">
        <v>42342</v>
      </c>
      <c r="C138" s="319"/>
      <c r="D138" s="320" t="s">
        <v>342</v>
      </c>
      <c r="E138" s="318" t="s">
        <v>283</v>
      </c>
      <c r="F138" s="321" t="s">
        <v>343</v>
      </c>
      <c r="G138" s="322"/>
      <c r="H138" s="322"/>
      <c r="I138" s="322">
        <v>1250</v>
      </c>
      <c r="J138" s="528" t="s">
        <v>271</v>
      </c>
      <c r="K138" s="529"/>
      <c r="L138" s="322"/>
      <c r="M138" s="318"/>
      <c r="N138" s="323"/>
      <c r="O138" s="324"/>
      <c r="P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2">
        <v>43</v>
      </c>
      <c r="B139" s="303">
        <v>42367</v>
      </c>
      <c r="C139" s="303"/>
      <c r="D139" s="304" t="s">
        <v>348</v>
      </c>
      <c r="E139" s="302" t="s">
        <v>283</v>
      </c>
      <c r="F139" s="305">
        <v>465</v>
      </c>
      <c r="G139" s="302"/>
      <c r="H139" s="302">
        <v>540</v>
      </c>
      <c r="I139" s="306">
        <v>540</v>
      </c>
      <c r="J139" s="515" t="s">
        <v>338</v>
      </c>
      <c r="K139" s="516"/>
      <c r="L139" s="307">
        <f t="shared" ref="L139:L144" si="27">H139-F139-K139</f>
        <v>75</v>
      </c>
      <c r="M139" s="308">
        <f t="shared" ref="M139:M144" si="28">L139/F139</f>
        <v>0.16129032258064516</v>
      </c>
      <c r="N139" s="309" t="s">
        <v>272</v>
      </c>
      <c r="O139" s="310">
        <v>42530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02">
        <v>44</v>
      </c>
      <c r="B140" s="303">
        <v>42380</v>
      </c>
      <c r="C140" s="303"/>
      <c r="D140" s="304" t="s">
        <v>316</v>
      </c>
      <c r="E140" s="302" t="s">
        <v>270</v>
      </c>
      <c r="F140" s="305">
        <v>81</v>
      </c>
      <c r="G140" s="302"/>
      <c r="H140" s="302">
        <v>110</v>
      </c>
      <c r="I140" s="306">
        <v>110</v>
      </c>
      <c r="J140" s="515" t="s">
        <v>338</v>
      </c>
      <c r="K140" s="516"/>
      <c r="L140" s="307">
        <f t="shared" si="27"/>
        <v>29</v>
      </c>
      <c r="M140" s="308">
        <f t="shared" si="28"/>
        <v>0.35802469135802467</v>
      </c>
      <c r="N140" s="309" t="s">
        <v>272</v>
      </c>
      <c r="O140" s="310">
        <v>42745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02">
        <v>45</v>
      </c>
      <c r="B141" s="303">
        <v>42382</v>
      </c>
      <c r="C141" s="303"/>
      <c r="D141" s="304" t="s">
        <v>351</v>
      </c>
      <c r="E141" s="302" t="s">
        <v>270</v>
      </c>
      <c r="F141" s="305">
        <v>417.5</v>
      </c>
      <c r="G141" s="302"/>
      <c r="H141" s="302">
        <v>547</v>
      </c>
      <c r="I141" s="306">
        <v>535</v>
      </c>
      <c r="J141" s="515" t="s">
        <v>338</v>
      </c>
      <c r="K141" s="516"/>
      <c r="L141" s="307">
        <f t="shared" si="27"/>
        <v>129.5</v>
      </c>
      <c r="M141" s="308">
        <f t="shared" si="28"/>
        <v>0.31017964071856285</v>
      </c>
      <c r="N141" s="309" t="s">
        <v>272</v>
      </c>
      <c r="O141" s="310">
        <v>42578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11">
        <v>46</v>
      </c>
      <c r="B142" s="312">
        <v>42408</v>
      </c>
      <c r="C142" s="312"/>
      <c r="D142" s="313" t="s">
        <v>352</v>
      </c>
      <c r="E142" s="311" t="s">
        <v>283</v>
      </c>
      <c r="F142" s="314">
        <v>650</v>
      </c>
      <c r="G142" s="315"/>
      <c r="H142" s="315">
        <v>767.5</v>
      </c>
      <c r="I142" s="315">
        <v>800</v>
      </c>
      <c r="J142" s="550" t="s">
        <v>367</v>
      </c>
      <c r="K142" s="537"/>
      <c r="L142" s="315">
        <f t="shared" si="27"/>
        <v>117.5</v>
      </c>
      <c r="M142" s="316">
        <f t="shared" si="28"/>
        <v>0.18076923076923077</v>
      </c>
      <c r="N142" s="314" t="s">
        <v>272</v>
      </c>
      <c r="O142" s="317">
        <v>42450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02">
        <v>47</v>
      </c>
      <c r="B143" s="303">
        <v>42433</v>
      </c>
      <c r="C143" s="303"/>
      <c r="D143" s="304" t="s">
        <v>161</v>
      </c>
      <c r="E143" s="302" t="s">
        <v>283</v>
      </c>
      <c r="F143" s="305">
        <v>437.5</v>
      </c>
      <c r="G143" s="302"/>
      <c r="H143" s="302">
        <v>504.5</v>
      </c>
      <c r="I143" s="306">
        <v>522</v>
      </c>
      <c r="J143" s="515" t="s">
        <v>369</v>
      </c>
      <c r="K143" s="516"/>
      <c r="L143" s="307">
        <f t="shared" si="27"/>
        <v>67</v>
      </c>
      <c r="M143" s="308">
        <f t="shared" si="28"/>
        <v>0.15314285714285714</v>
      </c>
      <c r="N143" s="309" t="s">
        <v>272</v>
      </c>
      <c r="O143" s="310">
        <v>42480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2">
        <v>48</v>
      </c>
      <c r="B144" s="303">
        <v>42438</v>
      </c>
      <c r="C144" s="303"/>
      <c r="D144" s="304" t="s">
        <v>360</v>
      </c>
      <c r="E144" s="302" t="s">
        <v>283</v>
      </c>
      <c r="F144" s="305">
        <v>189.5</v>
      </c>
      <c r="G144" s="302"/>
      <c r="H144" s="302">
        <v>218</v>
      </c>
      <c r="I144" s="306">
        <v>218</v>
      </c>
      <c r="J144" s="515" t="s">
        <v>338</v>
      </c>
      <c r="K144" s="516"/>
      <c r="L144" s="307">
        <f t="shared" si="27"/>
        <v>28.5</v>
      </c>
      <c r="M144" s="308">
        <f t="shared" si="28"/>
        <v>0.15039577836411611</v>
      </c>
      <c r="N144" s="309" t="s">
        <v>272</v>
      </c>
      <c r="O144" s="310">
        <v>43034</v>
      </c>
      <c r="P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18">
        <v>49</v>
      </c>
      <c r="B145" s="319">
        <v>42471</v>
      </c>
      <c r="C145" s="319"/>
      <c r="D145" s="320" t="s">
        <v>363</v>
      </c>
      <c r="E145" s="318" t="s">
        <v>283</v>
      </c>
      <c r="F145" s="321" t="s">
        <v>364</v>
      </c>
      <c r="G145" s="322"/>
      <c r="H145" s="322"/>
      <c r="I145" s="322">
        <v>60</v>
      </c>
      <c r="J145" s="528" t="s">
        <v>271</v>
      </c>
      <c r="K145" s="529"/>
      <c r="L145" s="322"/>
      <c r="M145" s="318"/>
      <c r="N145" s="323"/>
      <c r="O145" s="324"/>
      <c r="P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2">
        <v>50</v>
      </c>
      <c r="B146" s="303">
        <v>42472</v>
      </c>
      <c r="C146" s="303"/>
      <c r="D146" s="304" t="s">
        <v>374</v>
      </c>
      <c r="E146" s="302" t="s">
        <v>283</v>
      </c>
      <c r="F146" s="305">
        <v>93</v>
      </c>
      <c r="G146" s="302"/>
      <c r="H146" s="302">
        <v>149</v>
      </c>
      <c r="I146" s="306">
        <v>140</v>
      </c>
      <c r="J146" s="541" t="s">
        <v>3008</v>
      </c>
      <c r="K146" s="516"/>
      <c r="L146" s="307">
        <f>H146-F146-K146</f>
        <v>56</v>
      </c>
      <c r="M146" s="308">
        <f>L146/F146</f>
        <v>0.60215053763440862</v>
      </c>
      <c r="N146" s="309" t="s">
        <v>272</v>
      </c>
      <c r="O146" s="310">
        <v>42740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2">
        <v>51</v>
      </c>
      <c r="B147" s="303">
        <v>42472</v>
      </c>
      <c r="C147" s="303"/>
      <c r="D147" s="304" t="s">
        <v>365</v>
      </c>
      <c r="E147" s="302" t="s">
        <v>283</v>
      </c>
      <c r="F147" s="305">
        <v>130</v>
      </c>
      <c r="G147" s="302"/>
      <c r="H147" s="302">
        <v>150</v>
      </c>
      <c r="I147" s="306" t="s">
        <v>366</v>
      </c>
      <c r="J147" s="515" t="s">
        <v>338</v>
      </c>
      <c r="K147" s="516"/>
      <c r="L147" s="307">
        <f>H147-F147-K147</f>
        <v>20</v>
      </c>
      <c r="M147" s="308">
        <f>L147/F147</f>
        <v>0.15384615384615385</v>
      </c>
      <c r="N147" s="309" t="s">
        <v>272</v>
      </c>
      <c r="O147" s="310">
        <v>42564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2">
        <v>52</v>
      </c>
      <c r="B148" s="303">
        <v>42473</v>
      </c>
      <c r="C148" s="303"/>
      <c r="D148" s="304" t="s">
        <v>234</v>
      </c>
      <c r="E148" s="302" t="s">
        <v>283</v>
      </c>
      <c r="F148" s="305">
        <v>196</v>
      </c>
      <c r="G148" s="302"/>
      <c r="H148" s="302">
        <v>299</v>
      </c>
      <c r="I148" s="306">
        <v>299</v>
      </c>
      <c r="J148" s="515" t="s">
        <v>338</v>
      </c>
      <c r="K148" s="516"/>
      <c r="L148" s="307">
        <f>H148-F148-K148</f>
        <v>103</v>
      </c>
      <c r="M148" s="308">
        <f>L148/F148</f>
        <v>0.52551020408163263</v>
      </c>
      <c r="N148" s="309" t="s">
        <v>272</v>
      </c>
      <c r="O148" s="310">
        <v>42620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2">
        <v>53</v>
      </c>
      <c r="B149" s="303">
        <v>42473</v>
      </c>
      <c r="C149" s="303"/>
      <c r="D149" s="304" t="s">
        <v>368</v>
      </c>
      <c r="E149" s="302" t="s">
        <v>283</v>
      </c>
      <c r="F149" s="305">
        <v>88</v>
      </c>
      <c r="G149" s="302"/>
      <c r="H149" s="302">
        <v>103</v>
      </c>
      <c r="I149" s="306">
        <v>103</v>
      </c>
      <c r="J149" s="515" t="s">
        <v>338</v>
      </c>
      <c r="K149" s="516"/>
      <c r="L149" s="307">
        <f>H149-F149-K149</f>
        <v>15</v>
      </c>
      <c r="M149" s="308">
        <f>L149/F149</f>
        <v>0.17045454545454544</v>
      </c>
      <c r="N149" s="309" t="s">
        <v>272</v>
      </c>
      <c r="O149" s="310">
        <v>42530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2">
        <v>54</v>
      </c>
      <c r="B150" s="303">
        <v>42492</v>
      </c>
      <c r="C150" s="303"/>
      <c r="D150" s="304" t="s">
        <v>373</v>
      </c>
      <c r="E150" s="302" t="s">
        <v>283</v>
      </c>
      <c r="F150" s="305">
        <v>127.5</v>
      </c>
      <c r="G150" s="302"/>
      <c r="H150" s="302">
        <v>148</v>
      </c>
      <c r="I150" s="306" t="s">
        <v>372</v>
      </c>
      <c r="J150" s="515" t="s">
        <v>338</v>
      </c>
      <c r="K150" s="516"/>
      <c r="L150" s="307">
        <f>H150-F150-K150</f>
        <v>20.5</v>
      </c>
      <c r="M150" s="308">
        <f>L150/F150</f>
        <v>0.16078431372549021</v>
      </c>
      <c r="N150" s="309" t="s">
        <v>272</v>
      </c>
      <c r="O150" s="310">
        <v>42564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18">
        <v>55</v>
      </c>
      <c r="B151" s="319">
        <v>42493</v>
      </c>
      <c r="C151" s="319"/>
      <c r="D151" s="320" t="s">
        <v>375</v>
      </c>
      <c r="E151" s="318" t="s">
        <v>283</v>
      </c>
      <c r="F151" s="321" t="s">
        <v>376</v>
      </c>
      <c r="G151" s="322"/>
      <c r="H151" s="322"/>
      <c r="I151" s="322" t="s">
        <v>377</v>
      </c>
      <c r="J151" s="528" t="s">
        <v>271</v>
      </c>
      <c r="K151" s="529"/>
      <c r="L151" s="322"/>
      <c r="M151" s="318"/>
      <c r="N151" s="323"/>
      <c r="O151" s="324"/>
      <c r="P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18">
        <v>56</v>
      </c>
      <c r="B152" s="319">
        <v>42522</v>
      </c>
      <c r="C152" s="319"/>
      <c r="D152" s="320" t="s">
        <v>381</v>
      </c>
      <c r="E152" s="318" t="s">
        <v>283</v>
      </c>
      <c r="F152" s="321" t="s">
        <v>382</v>
      </c>
      <c r="G152" s="322"/>
      <c r="H152" s="322"/>
      <c r="I152" s="322" t="s">
        <v>383</v>
      </c>
      <c r="J152" s="528" t="s">
        <v>271</v>
      </c>
      <c r="K152" s="529"/>
      <c r="L152" s="322"/>
      <c r="M152" s="318"/>
      <c r="N152" s="323"/>
      <c r="O152" s="324"/>
      <c r="P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2">
        <v>57</v>
      </c>
      <c r="B153" s="303">
        <v>42527</v>
      </c>
      <c r="C153" s="303"/>
      <c r="D153" s="304" t="s">
        <v>387</v>
      </c>
      <c r="E153" s="302" t="s">
        <v>283</v>
      </c>
      <c r="F153" s="305">
        <v>110</v>
      </c>
      <c r="G153" s="302"/>
      <c r="H153" s="302">
        <v>126.5</v>
      </c>
      <c r="I153" s="306">
        <v>125</v>
      </c>
      <c r="J153" s="515" t="s">
        <v>291</v>
      </c>
      <c r="K153" s="516"/>
      <c r="L153" s="307">
        <f>H153-F153-K153</f>
        <v>16.5</v>
      </c>
      <c r="M153" s="308">
        <f>L153/F153</f>
        <v>0.15</v>
      </c>
      <c r="N153" s="309" t="s">
        <v>272</v>
      </c>
      <c r="O153" s="310">
        <v>42552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11">
        <v>58</v>
      </c>
      <c r="B154" s="312">
        <v>42538</v>
      </c>
      <c r="C154" s="312"/>
      <c r="D154" s="313" t="s">
        <v>2187</v>
      </c>
      <c r="E154" s="311" t="s">
        <v>283</v>
      </c>
      <c r="F154" s="314">
        <v>44</v>
      </c>
      <c r="G154" s="315"/>
      <c r="H154" s="315">
        <v>64.5</v>
      </c>
      <c r="I154" s="315">
        <v>69.5</v>
      </c>
      <c r="J154" s="550" t="s">
        <v>2716</v>
      </c>
      <c r="K154" s="537"/>
      <c r="L154" s="315">
        <f>H154-F154-K154</f>
        <v>20.5</v>
      </c>
      <c r="M154" s="316">
        <f>L154/F154</f>
        <v>0.46590909090909088</v>
      </c>
      <c r="N154" s="314" t="s">
        <v>272</v>
      </c>
      <c r="O154" s="317">
        <v>42977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2">
        <v>59</v>
      </c>
      <c r="B155" s="303">
        <v>42549</v>
      </c>
      <c r="C155" s="303"/>
      <c r="D155" s="304" t="s">
        <v>2194</v>
      </c>
      <c r="E155" s="302" t="s">
        <v>283</v>
      </c>
      <c r="F155" s="305">
        <v>262.5</v>
      </c>
      <c r="G155" s="302"/>
      <c r="H155" s="302">
        <v>340</v>
      </c>
      <c r="I155" s="306">
        <v>333</v>
      </c>
      <c r="J155" s="515" t="s">
        <v>2785</v>
      </c>
      <c r="K155" s="516"/>
      <c r="L155" s="307">
        <f>H155-F155-K155</f>
        <v>77.5</v>
      </c>
      <c r="M155" s="308">
        <f>L155/F155</f>
        <v>0.29523809523809524</v>
      </c>
      <c r="N155" s="309" t="s">
        <v>272</v>
      </c>
      <c r="O155" s="310">
        <v>43017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2">
        <v>60</v>
      </c>
      <c r="B156" s="303">
        <v>42549</v>
      </c>
      <c r="C156" s="303"/>
      <c r="D156" s="304" t="s">
        <v>2195</v>
      </c>
      <c r="E156" s="302" t="s">
        <v>283</v>
      </c>
      <c r="F156" s="305">
        <v>840</v>
      </c>
      <c r="G156" s="302"/>
      <c r="H156" s="302">
        <v>1230</v>
      </c>
      <c r="I156" s="306">
        <v>1230</v>
      </c>
      <c r="J156" s="515" t="s">
        <v>338</v>
      </c>
      <c r="K156" s="516"/>
      <c r="L156" s="307">
        <f>H156-F156-K156</f>
        <v>390</v>
      </c>
      <c r="M156" s="308">
        <f>L156/F156</f>
        <v>0.4642857142857143</v>
      </c>
      <c r="N156" s="309" t="s">
        <v>272</v>
      </c>
      <c r="O156" s="310">
        <v>42649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11">
        <v>61</v>
      </c>
      <c r="B157" s="312">
        <v>42556</v>
      </c>
      <c r="C157" s="312"/>
      <c r="D157" s="313" t="s">
        <v>2205</v>
      </c>
      <c r="E157" s="311" t="s">
        <v>283</v>
      </c>
      <c r="F157" s="314">
        <v>395</v>
      </c>
      <c r="G157" s="315"/>
      <c r="H157" s="315">
        <v>468.5</v>
      </c>
      <c r="I157" s="315">
        <v>510</v>
      </c>
      <c r="J157" s="536" t="s">
        <v>2855</v>
      </c>
      <c r="K157" s="537"/>
      <c r="L157" s="315">
        <f>H157-F157-K157</f>
        <v>73.5</v>
      </c>
      <c r="M157" s="316">
        <f>L157/F157</f>
        <v>0.1860759493670886</v>
      </c>
      <c r="N157" s="314" t="s">
        <v>272</v>
      </c>
      <c r="O157" s="317">
        <v>42977</v>
      </c>
      <c r="P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18">
        <v>62</v>
      </c>
      <c r="B158" s="319">
        <v>42584</v>
      </c>
      <c r="C158" s="319"/>
      <c r="D158" s="320" t="s">
        <v>2233</v>
      </c>
      <c r="E158" s="318" t="s">
        <v>270</v>
      </c>
      <c r="F158" s="321" t="s">
        <v>2231</v>
      </c>
      <c r="G158" s="322"/>
      <c r="H158" s="322"/>
      <c r="I158" s="322" t="s">
        <v>2232</v>
      </c>
      <c r="J158" s="528" t="s">
        <v>271</v>
      </c>
      <c r="K158" s="529"/>
      <c r="L158" s="322"/>
      <c r="M158" s="318"/>
      <c r="N158" s="323"/>
      <c r="O158" s="324"/>
      <c r="P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18">
        <v>63</v>
      </c>
      <c r="B159" s="319">
        <v>42586</v>
      </c>
      <c r="C159" s="319"/>
      <c r="D159" s="320" t="s">
        <v>2237</v>
      </c>
      <c r="E159" s="318" t="s">
        <v>283</v>
      </c>
      <c r="F159" s="321" t="s">
        <v>2238</v>
      </c>
      <c r="G159" s="322"/>
      <c r="H159" s="322"/>
      <c r="I159" s="322">
        <v>475</v>
      </c>
      <c r="J159" s="528" t="s">
        <v>271</v>
      </c>
      <c r="K159" s="529"/>
      <c r="L159" s="322"/>
      <c r="M159" s="318"/>
      <c r="N159" s="323"/>
      <c r="O159" s="324"/>
      <c r="P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2">
        <v>64</v>
      </c>
      <c r="B160" s="303">
        <v>42593</v>
      </c>
      <c r="C160" s="303"/>
      <c r="D160" s="304" t="s">
        <v>651</v>
      </c>
      <c r="E160" s="302" t="s">
        <v>283</v>
      </c>
      <c r="F160" s="305">
        <v>86.5</v>
      </c>
      <c r="G160" s="302"/>
      <c r="H160" s="302">
        <v>130</v>
      </c>
      <c r="I160" s="306">
        <v>130</v>
      </c>
      <c r="J160" s="541" t="s">
        <v>2989</v>
      </c>
      <c r="K160" s="516"/>
      <c r="L160" s="307">
        <f t="shared" ref="L160:L166" si="29">H160-F160-K160</f>
        <v>43.5</v>
      </c>
      <c r="M160" s="308">
        <f t="shared" ref="M160:M166" si="30">L160/F160</f>
        <v>0.50289017341040465</v>
      </c>
      <c r="N160" s="309" t="s">
        <v>272</v>
      </c>
      <c r="O160" s="310">
        <v>43091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25">
        <v>65</v>
      </c>
      <c r="B161" s="326">
        <v>42600</v>
      </c>
      <c r="C161" s="326"/>
      <c r="D161" s="327" t="s">
        <v>355</v>
      </c>
      <c r="E161" s="328" t="s">
        <v>283</v>
      </c>
      <c r="F161" s="325">
        <v>133.5</v>
      </c>
      <c r="G161" s="325"/>
      <c r="H161" s="329">
        <v>126.5</v>
      </c>
      <c r="I161" s="330">
        <v>178</v>
      </c>
      <c r="J161" s="331" t="s">
        <v>2265</v>
      </c>
      <c r="K161" s="332"/>
      <c r="L161" s="333">
        <f t="shared" si="29"/>
        <v>-7</v>
      </c>
      <c r="M161" s="334">
        <f t="shared" si="30"/>
        <v>-5.2434456928838954E-2</v>
      </c>
      <c r="N161" s="335" t="s">
        <v>2204</v>
      </c>
      <c r="O161" s="336">
        <v>42615</v>
      </c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2">
        <v>66</v>
      </c>
      <c r="B162" s="303">
        <v>42613</v>
      </c>
      <c r="C162" s="303"/>
      <c r="D162" s="304" t="s">
        <v>2258</v>
      </c>
      <c r="E162" s="302" t="s">
        <v>283</v>
      </c>
      <c r="F162" s="305">
        <v>560</v>
      </c>
      <c r="G162" s="302"/>
      <c r="H162" s="302">
        <v>725</v>
      </c>
      <c r="I162" s="306">
        <v>725</v>
      </c>
      <c r="J162" s="515" t="s">
        <v>285</v>
      </c>
      <c r="K162" s="516"/>
      <c r="L162" s="307">
        <f t="shared" si="29"/>
        <v>165</v>
      </c>
      <c r="M162" s="308">
        <f t="shared" si="30"/>
        <v>0.29464285714285715</v>
      </c>
      <c r="N162" s="309" t="s">
        <v>272</v>
      </c>
      <c r="O162" s="310">
        <v>42456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2">
        <v>67</v>
      </c>
      <c r="B163" s="303">
        <v>42614</v>
      </c>
      <c r="C163" s="303"/>
      <c r="D163" s="304" t="s">
        <v>2264</v>
      </c>
      <c r="E163" s="302" t="s">
        <v>283</v>
      </c>
      <c r="F163" s="305">
        <v>160.5</v>
      </c>
      <c r="G163" s="302"/>
      <c r="H163" s="302">
        <v>210</v>
      </c>
      <c r="I163" s="306">
        <v>210</v>
      </c>
      <c r="J163" s="515" t="s">
        <v>285</v>
      </c>
      <c r="K163" s="516"/>
      <c r="L163" s="307">
        <f t="shared" si="29"/>
        <v>49.5</v>
      </c>
      <c r="M163" s="308">
        <f t="shared" si="30"/>
        <v>0.30841121495327101</v>
      </c>
      <c r="N163" s="309" t="s">
        <v>272</v>
      </c>
      <c r="O163" s="310">
        <v>42871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2">
        <v>68</v>
      </c>
      <c r="B164" s="303">
        <v>42646</v>
      </c>
      <c r="C164" s="303"/>
      <c r="D164" s="304" t="s">
        <v>2291</v>
      </c>
      <c r="E164" s="302" t="s">
        <v>283</v>
      </c>
      <c r="F164" s="305">
        <v>430</v>
      </c>
      <c r="G164" s="302"/>
      <c r="H164" s="302">
        <v>596</v>
      </c>
      <c r="I164" s="306">
        <v>575</v>
      </c>
      <c r="J164" s="515" t="s">
        <v>2489</v>
      </c>
      <c r="K164" s="516"/>
      <c r="L164" s="307">
        <f t="shared" si="29"/>
        <v>166</v>
      </c>
      <c r="M164" s="308">
        <f t="shared" si="30"/>
        <v>0.38604651162790699</v>
      </c>
      <c r="N164" s="309" t="s">
        <v>272</v>
      </c>
      <c r="O164" s="310">
        <v>42769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2">
        <v>69</v>
      </c>
      <c r="B165" s="303">
        <v>42657</v>
      </c>
      <c r="C165" s="303"/>
      <c r="D165" s="304" t="s">
        <v>519</v>
      </c>
      <c r="E165" s="302" t="s">
        <v>283</v>
      </c>
      <c r="F165" s="305">
        <v>280</v>
      </c>
      <c r="G165" s="302"/>
      <c r="H165" s="302">
        <v>345</v>
      </c>
      <c r="I165" s="306">
        <v>345</v>
      </c>
      <c r="J165" s="515" t="s">
        <v>285</v>
      </c>
      <c r="K165" s="516"/>
      <c r="L165" s="307">
        <f t="shared" si="29"/>
        <v>65</v>
      </c>
      <c r="M165" s="308">
        <f t="shared" si="30"/>
        <v>0.23214285714285715</v>
      </c>
      <c r="N165" s="309" t="s">
        <v>272</v>
      </c>
      <c r="O165" s="310">
        <v>42814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2">
        <v>70</v>
      </c>
      <c r="B166" s="303">
        <v>42657</v>
      </c>
      <c r="C166" s="303"/>
      <c r="D166" s="304" t="s">
        <v>391</v>
      </c>
      <c r="E166" s="302" t="s">
        <v>283</v>
      </c>
      <c r="F166" s="305">
        <v>245</v>
      </c>
      <c r="G166" s="302"/>
      <c r="H166" s="302">
        <v>325.5</v>
      </c>
      <c r="I166" s="306">
        <v>330</v>
      </c>
      <c r="J166" s="515" t="s">
        <v>2421</v>
      </c>
      <c r="K166" s="516"/>
      <c r="L166" s="307">
        <f t="shared" si="29"/>
        <v>80.5</v>
      </c>
      <c r="M166" s="308">
        <f t="shared" si="30"/>
        <v>0.32857142857142857</v>
      </c>
      <c r="N166" s="309" t="s">
        <v>272</v>
      </c>
      <c r="O166" s="310">
        <v>42769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2">
        <v>71</v>
      </c>
      <c r="B167" s="303">
        <v>42660</v>
      </c>
      <c r="C167" s="303"/>
      <c r="D167" s="304" t="s">
        <v>378</v>
      </c>
      <c r="E167" s="302" t="s">
        <v>283</v>
      </c>
      <c r="F167" s="305">
        <v>125</v>
      </c>
      <c r="G167" s="302"/>
      <c r="H167" s="302">
        <v>160</v>
      </c>
      <c r="I167" s="306">
        <v>160</v>
      </c>
      <c r="J167" s="515" t="s">
        <v>338</v>
      </c>
      <c r="K167" s="516"/>
      <c r="L167" s="307">
        <v>35</v>
      </c>
      <c r="M167" s="308">
        <v>0.28000000000000008</v>
      </c>
      <c r="N167" s="309" t="s">
        <v>272</v>
      </c>
      <c r="O167" s="310">
        <v>42803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2">
        <v>72</v>
      </c>
      <c r="B168" s="303">
        <v>42660</v>
      </c>
      <c r="C168" s="303"/>
      <c r="D168" s="304" t="s">
        <v>1540</v>
      </c>
      <c r="E168" s="302" t="s">
        <v>283</v>
      </c>
      <c r="F168" s="305">
        <v>114</v>
      </c>
      <c r="G168" s="302"/>
      <c r="H168" s="302">
        <v>145</v>
      </c>
      <c r="I168" s="306">
        <v>145</v>
      </c>
      <c r="J168" s="515" t="s">
        <v>338</v>
      </c>
      <c r="K168" s="516"/>
      <c r="L168" s="307">
        <f>H168-F168-K168</f>
        <v>31</v>
      </c>
      <c r="M168" s="308">
        <f>L168/F168</f>
        <v>0.27192982456140352</v>
      </c>
      <c r="N168" s="309" t="s">
        <v>272</v>
      </c>
      <c r="O168" s="310">
        <v>42859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2">
        <v>73</v>
      </c>
      <c r="B169" s="303">
        <v>42660</v>
      </c>
      <c r="C169" s="303"/>
      <c r="D169" s="304" t="s">
        <v>873</v>
      </c>
      <c r="E169" s="302" t="s">
        <v>283</v>
      </c>
      <c r="F169" s="305">
        <v>212</v>
      </c>
      <c r="G169" s="302"/>
      <c r="H169" s="302">
        <v>280</v>
      </c>
      <c r="I169" s="306">
        <v>276</v>
      </c>
      <c r="J169" s="515" t="s">
        <v>2493</v>
      </c>
      <c r="K169" s="516"/>
      <c r="L169" s="307">
        <f>H169-F169-K169</f>
        <v>68</v>
      </c>
      <c r="M169" s="308">
        <f>L169/F169</f>
        <v>0.32075471698113206</v>
      </c>
      <c r="N169" s="309" t="s">
        <v>272</v>
      </c>
      <c r="O169" s="310">
        <v>42858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2">
        <v>74</v>
      </c>
      <c r="B170" s="303">
        <v>42678</v>
      </c>
      <c r="C170" s="303"/>
      <c r="D170" s="304" t="s">
        <v>379</v>
      </c>
      <c r="E170" s="302" t="s">
        <v>283</v>
      </c>
      <c r="F170" s="305">
        <v>155</v>
      </c>
      <c r="G170" s="302"/>
      <c r="H170" s="302">
        <v>210</v>
      </c>
      <c r="I170" s="306">
        <v>210</v>
      </c>
      <c r="J170" s="515" t="s">
        <v>2601</v>
      </c>
      <c r="K170" s="516"/>
      <c r="L170" s="307">
        <f>H170-F170-K170</f>
        <v>55</v>
      </c>
      <c r="M170" s="308">
        <f>L170/F170</f>
        <v>0.35483870967741937</v>
      </c>
      <c r="N170" s="309" t="s">
        <v>272</v>
      </c>
      <c r="O170" s="310">
        <v>42944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18">
        <v>75</v>
      </c>
      <c r="B171" s="319">
        <v>42710</v>
      </c>
      <c r="C171" s="319"/>
      <c r="D171" s="320" t="s">
        <v>1619</v>
      </c>
      <c r="E171" s="318" t="s">
        <v>283</v>
      </c>
      <c r="F171" s="321" t="s">
        <v>2363</v>
      </c>
      <c r="G171" s="322"/>
      <c r="H171" s="322"/>
      <c r="I171" s="322">
        <v>174</v>
      </c>
      <c r="J171" s="528" t="s">
        <v>271</v>
      </c>
      <c r="K171" s="529"/>
      <c r="L171" s="322"/>
      <c r="M171" s="318"/>
      <c r="N171" s="323"/>
      <c r="O171" s="324"/>
      <c r="P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2">
        <v>76</v>
      </c>
      <c r="B172" s="303">
        <v>42712</v>
      </c>
      <c r="C172" s="303"/>
      <c r="D172" s="304" t="s">
        <v>191</v>
      </c>
      <c r="E172" s="302" t="s">
        <v>283</v>
      </c>
      <c r="F172" s="305">
        <v>380</v>
      </c>
      <c r="G172" s="302"/>
      <c r="H172" s="302">
        <v>478</v>
      </c>
      <c r="I172" s="306">
        <v>468</v>
      </c>
      <c r="J172" s="515" t="s">
        <v>338</v>
      </c>
      <c r="K172" s="516"/>
      <c r="L172" s="307">
        <f t="shared" ref="L172:L179" si="31">H172-F172-K172</f>
        <v>98</v>
      </c>
      <c r="M172" s="308">
        <f t="shared" ref="M172:M179" si="32">L172/F172</f>
        <v>0.25789473684210529</v>
      </c>
      <c r="N172" s="309" t="s">
        <v>272</v>
      </c>
      <c r="O172" s="310">
        <v>43025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2">
        <v>77</v>
      </c>
      <c r="B173" s="303">
        <v>42734</v>
      </c>
      <c r="C173" s="303"/>
      <c r="D173" s="304" t="s">
        <v>923</v>
      </c>
      <c r="E173" s="302" t="s">
        <v>283</v>
      </c>
      <c r="F173" s="305">
        <v>305</v>
      </c>
      <c r="G173" s="302"/>
      <c r="H173" s="302">
        <v>375</v>
      </c>
      <c r="I173" s="306">
        <v>375</v>
      </c>
      <c r="J173" s="515" t="s">
        <v>338</v>
      </c>
      <c r="K173" s="516"/>
      <c r="L173" s="307">
        <f t="shared" si="31"/>
        <v>70</v>
      </c>
      <c r="M173" s="308">
        <f t="shared" si="32"/>
        <v>0.22950819672131148</v>
      </c>
      <c r="N173" s="309" t="s">
        <v>272</v>
      </c>
      <c r="O173" s="310">
        <v>42768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2">
        <v>78</v>
      </c>
      <c r="B174" s="303">
        <v>42739</v>
      </c>
      <c r="C174" s="303"/>
      <c r="D174" s="304" t="s">
        <v>746</v>
      </c>
      <c r="E174" s="302" t="s">
        <v>283</v>
      </c>
      <c r="F174" s="305">
        <v>99.5</v>
      </c>
      <c r="G174" s="302"/>
      <c r="H174" s="302">
        <v>158</v>
      </c>
      <c r="I174" s="306">
        <v>158</v>
      </c>
      <c r="J174" s="515" t="s">
        <v>338</v>
      </c>
      <c r="K174" s="516"/>
      <c r="L174" s="307">
        <f t="shared" si="31"/>
        <v>58.5</v>
      </c>
      <c r="M174" s="308">
        <f t="shared" si="32"/>
        <v>0.5879396984924623</v>
      </c>
      <c r="N174" s="309" t="s">
        <v>272</v>
      </c>
      <c r="O174" s="310">
        <v>42898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2">
        <v>79</v>
      </c>
      <c r="B175" s="303">
        <v>42786</v>
      </c>
      <c r="C175" s="303"/>
      <c r="D175" s="304" t="s">
        <v>1890</v>
      </c>
      <c r="E175" s="302" t="s">
        <v>283</v>
      </c>
      <c r="F175" s="305">
        <v>202.5</v>
      </c>
      <c r="G175" s="302"/>
      <c r="H175" s="302">
        <v>234</v>
      </c>
      <c r="I175" s="306">
        <v>234</v>
      </c>
      <c r="J175" s="515" t="s">
        <v>338</v>
      </c>
      <c r="K175" s="516"/>
      <c r="L175" s="307">
        <f t="shared" si="31"/>
        <v>31.5</v>
      </c>
      <c r="M175" s="308">
        <f t="shared" si="32"/>
        <v>0.15555555555555556</v>
      </c>
      <c r="N175" s="309" t="s">
        <v>272</v>
      </c>
      <c r="O175" s="310">
        <v>42836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2">
        <v>80</v>
      </c>
      <c r="B176" s="303">
        <v>42786</v>
      </c>
      <c r="C176" s="303"/>
      <c r="D176" s="304" t="s">
        <v>132</v>
      </c>
      <c r="E176" s="302" t="s">
        <v>283</v>
      </c>
      <c r="F176" s="305">
        <v>140.5</v>
      </c>
      <c r="G176" s="302"/>
      <c r="H176" s="302">
        <v>220</v>
      </c>
      <c r="I176" s="306">
        <v>220</v>
      </c>
      <c r="J176" s="515" t="s">
        <v>338</v>
      </c>
      <c r="K176" s="516"/>
      <c r="L176" s="307">
        <f t="shared" si="31"/>
        <v>79.5</v>
      </c>
      <c r="M176" s="308">
        <f t="shared" si="32"/>
        <v>0.5658362989323843</v>
      </c>
      <c r="N176" s="309" t="s">
        <v>272</v>
      </c>
      <c r="O176" s="310">
        <v>42864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2">
        <v>81</v>
      </c>
      <c r="B177" s="303">
        <v>42818</v>
      </c>
      <c r="C177" s="303"/>
      <c r="D177" s="304" t="s">
        <v>2130</v>
      </c>
      <c r="E177" s="302" t="s">
        <v>283</v>
      </c>
      <c r="F177" s="305">
        <v>300.5</v>
      </c>
      <c r="G177" s="302"/>
      <c r="H177" s="302">
        <v>417.5</v>
      </c>
      <c r="I177" s="306">
        <v>420</v>
      </c>
      <c r="J177" s="515" t="s">
        <v>2960</v>
      </c>
      <c r="K177" s="516"/>
      <c r="L177" s="307">
        <f t="shared" si="31"/>
        <v>117</v>
      </c>
      <c r="M177" s="308">
        <f t="shared" si="32"/>
        <v>0.38935108153078202</v>
      </c>
      <c r="N177" s="309" t="s">
        <v>272</v>
      </c>
      <c r="O177" s="310">
        <v>43070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2">
        <v>82</v>
      </c>
      <c r="B178" s="303">
        <v>42818</v>
      </c>
      <c r="C178" s="303"/>
      <c r="D178" s="304" t="s">
        <v>843</v>
      </c>
      <c r="E178" s="302" t="s">
        <v>283</v>
      </c>
      <c r="F178" s="305">
        <v>850</v>
      </c>
      <c r="G178" s="302"/>
      <c r="H178" s="302">
        <v>1042.5</v>
      </c>
      <c r="I178" s="306">
        <v>1023</v>
      </c>
      <c r="J178" s="515" t="s">
        <v>2480</v>
      </c>
      <c r="K178" s="516"/>
      <c r="L178" s="307">
        <f t="shared" si="31"/>
        <v>192.5</v>
      </c>
      <c r="M178" s="308">
        <f t="shared" si="32"/>
        <v>0.22647058823529412</v>
      </c>
      <c r="N178" s="309" t="s">
        <v>272</v>
      </c>
      <c r="O178" s="310">
        <v>42830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2">
        <v>83</v>
      </c>
      <c r="B179" s="303">
        <v>42830</v>
      </c>
      <c r="C179" s="303"/>
      <c r="D179" s="304" t="s">
        <v>1676</v>
      </c>
      <c r="E179" s="302" t="s">
        <v>283</v>
      </c>
      <c r="F179" s="305">
        <v>785</v>
      </c>
      <c r="G179" s="302"/>
      <c r="H179" s="302">
        <v>930</v>
      </c>
      <c r="I179" s="306">
        <v>920</v>
      </c>
      <c r="J179" s="515" t="s">
        <v>2714</v>
      </c>
      <c r="K179" s="516"/>
      <c r="L179" s="307">
        <f t="shared" si="31"/>
        <v>145</v>
      </c>
      <c r="M179" s="308">
        <f t="shared" si="32"/>
        <v>0.18471337579617833</v>
      </c>
      <c r="N179" s="309" t="s">
        <v>272</v>
      </c>
      <c r="O179" s="310">
        <v>42976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18">
        <v>84</v>
      </c>
      <c r="B180" s="319">
        <v>42831</v>
      </c>
      <c r="C180" s="319"/>
      <c r="D180" s="320" t="s">
        <v>2173</v>
      </c>
      <c r="E180" s="318" t="s">
        <v>283</v>
      </c>
      <c r="F180" s="321" t="s">
        <v>2474</v>
      </c>
      <c r="G180" s="322"/>
      <c r="H180" s="322"/>
      <c r="I180" s="322">
        <v>60</v>
      </c>
      <c r="J180" s="528" t="s">
        <v>271</v>
      </c>
      <c r="K180" s="529"/>
      <c r="L180" s="322"/>
      <c r="M180" s="318"/>
      <c r="N180" s="323"/>
      <c r="O180" s="324"/>
      <c r="P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2">
        <v>85</v>
      </c>
      <c r="B181" s="303">
        <v>42837</v>
      </c>
      <c r="C181" s="303"/>
      <c r="D181" s="304" t="s">
        <v>60</v>
      </c>
      <c r="E181" s="302" t="s">
        <v>283</v>
      </c>
      <c r="F181" s="305">
        <v>289.5</v>
      </c>
      <c r="G181" s="302"/>
      <c r="H181" s="302">
        <v>354</v>
      </c>
      <c r="I181" s="306">
        <v>360</v>
      </c>
      <c r="J181" s="515" t="s">
        <v>2851</v>
      </c>
      <c r="K181" s="516"/>
      <c r="L181" s="307">
        <f>H181-F181-K181</f>
        <v>64.5</v>
      </c>
      <c r="M181" s="308">
        <f>L181/F181</f>
        <v>0.22279792746113988</v>
      </c>
      <c r="N181" s="309" t="s">
        <v>272</v>
      </c>
      <c r="O181" s="310">
        <v>43040</v>
      </c>
      <c r="P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2">
        <v>86</v>
      </c>
      <c r="B182" s="303">
        <v>42845</v>
      </c>
      <c r="C182" s="303"/>
      <c r="D182" s="304" t="s">
        <v>1253</v>
      </c>
      <c r="E182" s="302" t="s">
        <v>283</v>
      </c>
      <c r="F182" s="305">
        <v>700</v>
      </c>
      <c r="G182" s="302"/>
      <c r="H182" s="302">
        <v>840</v>
      </c>
      <c r="I182" s="306">
        <v>840</v>
      </c>
      <c r="J182" s="515" t="s">
        <v>2562</v>
      </c>
      <c r="K182" s="516"/>
      <c r="L182" s="307">
        <f>H182-F182-K182</f>
        <v>140</v>
      </c>
      <c r="M182" s="308">
        <f>L182/F182</f>
        <v>0.2</v>
      </c>
      <c r="N182" s="309" t="s">
        <v>272</v>
      </c>
      <c r="O182" s="310">
        <v>42893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18">
        <v>87</v>
      </c>
      <c r="B183" s="319">
        <v>42877</v>
      </c>
      <c r="C183" s="319"/>
      <c r="D183" s="320" t="s">
        <v>934</v>
      </c>
      <c r="E183" s="318" t="s">
        <v>283</v>
      </c>
      <c r="F183" s="321" t="s">
        <v>2502</v>
      </c>
      <c r="G183" s="322"/>
      <c r="H183" s="322"/>
      <c r="I183" s="322">
        <v>190</v>
      </c>
      <c r="J183" s="528" t="s">
        <v>271</v>
      </c>
      <c r="K183" s="529"/>
      <c r="L183" s="322"/>
      <c r="M183" s="318"/>
      <c r="N183" s="323"/>
      <c r="O183" s="324"/>
      <c r="P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11">
        <v>88</v>
      </c>
      <c r="B184" s="312">
        <v>42887</v>
      </c>
      <c r="C184" s="312"/>
      <c r="D184" s="313" t="s">
        <v>820</v>
      </c>
      <c r="E184" s="311" t="s">
        <v>283</v>
      </c>
      <c r="F184" s="314">
        <v>260</v>
      </c>
      <c r="G184" s="315"/>
      <c r="H184" s="315">
        <v>311</v>
      </c>
      <c r="I184" s="315">
        <v>340</v>
      </c>
      <c r="J184" s="536" t="s">
        <v>2934</v>
      </c>
      <c r="K184" s="537"/>
      <c r="L184" s="315">
        <f t="shared" ref="L184:L202" si="33">H184-F184-K184</f>
        <v>51</v>
      </c>
      <c r="M184" s="316">
        <f t="shared" ref="M184:M202" si="34">L184/F184</f>
        <v>0.19615384615384615</v>
      </c>
      <c r="N184" s="314" t="s">
        <v>272</v>
      </c>
      <c r="O184" s="317">
        <v>43056</v>
      </c>
      <c r="P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2">
        <v>89</v>
      </c>
      <c r="B185" s="303">
        <v>42901</v>
      </c>
      <c r="C185" s="303"/>
      <c r="D185" s="418" t="s">
        <v>3006</v>
      </c>
      <c r="E185" s="302" t="s">
        <v>283</v>
      </c>
      <c r="F185" s="305">
        <v>214.5</v>
      </c>
      <c r="G185" s="302"/>
      <c r="H185" s="302">
        <v>262</v>
      </c>
      <c r="I185" s="306">
        <v>262</v>
      </c>
      <c r="J185" s="515" t="s">
        <v>2715</v>
      </c>
      <c r="K185" s="516"/>
      <c r="L185" s="307">
        <f t="shared" si="33"/>
        <v>47.5</v>
      </c>
      <c r="M185" s="308">
        <f t="shared" si="34"/>
        <v>0.22144522144522144</v>
      </c>
      <c r="N185" s="309" t="s">
        <v>272</v>
      </c>
      <c r="O185" s="310">
        <v>42977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2">
        <v>90</v>
      </c>
      <c r="B186" s="303">
        <v>42933</v>
      </c>
      <c r="C186" s="303"/>
      <c r="D186" s="304" t="s">
        <v>1363</v>
      </c>
      <c r="E186" s="302" t="s">
        <v>283</v>
      </c>
      <c r="F186" s="305">
        <v>370</v>
      </c>
      <c r="G186" s="302"/>
      <c r="H186" s="302">
        <v>447.5</v>
      </c>
      <c r="I186" s="306">
        <v>450</v>
      </c>
      <c r="J186" s="515" t="s">
        <v>338</v>
      </c>
      <c r="K186" s="516"/>
      <c r="L186" s="307">
        <f t="shared" si="33"/>
        <v>77.5</v>
      </c>
      <c r="M186" s="308">
        <f t="shared" si="34"/>
        <v>0.20945945945945946</v>
      </c>
      <c r="N186" s="309" t="s">
        <v>272</v>
      </c>
      <c r="O186" s="310">
        <v>43035</v>
      </c>
      <c r="P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2">
        <v>91</v>
      </c>
      <c r="B187" s="303">
        <v>42943</v>
      </c>
      <c r="C187" s="303"/>
      <c r="D187" s="304" t="s">
        <v>214</v>
      </c>
      <c r="E187" s="302" t="s">
        <v>283</v>
      </c>
      <c r="F187" s="305">
        <v>657.5</v>
      </c>
      <c r="G187" s="302"/>
      <c r="H187" s="302">
        <v>825</v>
      </c>
      <c r="I187" s="306">
        <v>820</v>
      </c>
      <c r="J187" s="515" t="s">
        <v>338</v>
      </c>
      <c r="K187" s="516"/>
      <c r="L187" s="307">
        <f t="shared" si="33"/>
        <v>167.5</v>
      </c>
      <c r="M187" s="308">
        <f t="shared" si="34"/>
        <v>0.25475285171102663</v>
      </c>
      <c r="N187" s="309" t="s">
        <v>272</v>
      </c>
      <c r="O187" s="310">
        <v>43090</v>
      </c>
      <c r="P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2">
        <v>92</v>
      </c>
      <c r="B188" s="303">
        <v>42964</v>
      </c>
      <c r="C188" s="303"/>
      <c r="D188" s="304" t="s">
        <v>850</v>
      </c>
      <c r="E188" s="302" t="s">
        <v>283</v>
      </c>
      <c r="F188" s="305">
        <v>605</v>
      </c>
      <c r="G188" s="302"/>
      <c r="H188" s="302">
        <v>750</v>
      </c>
      <c r="I188" s="306">
        <v>750</v>
      </c>
      <c r="J188" s="515" t="s">
        <v>2714</v>
      </c>
      <c r="K188" s="516"/>
      <c r="L188" s="307">
        <f t="shared" si="33"/>
        <v>145</v>
      </c>
      <c r="M188" s="308">
        <f t="shared" si="34"/>
        <v>0.23966942148760331</v>
      </c>
      <c r="N188" s="309" t="s">
        <v>272</v>
      </c>
      <c r="O188" s="310">
        <v>43027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11">
        <v>93</v>
      </c>
      <c r="B189" s="312">
        <v>42979</v>
      </c>
      <c r="C189" s="312"/>
      <c r="D189" s="313" t="s">
        <v>1812</v>
      </c>
      <c r="E189" s="311" t="s">
        <v>283</v>
      </c>
      <c r="F189" s="314">
        <v>255</v>
      </c>
      <c r="G189" s="315"/>
      <c r="H189" s="315">
        <v>307.5</v>
      </c>
      <c r="I189" s="315">
        <v>320</v>
      </c>
      <c r="J189" s="536" t="s">
        <v>2990</v>
      </c>
      <c r="K189" s="537"/>
      <c r="L189" s="315">
        <f t="shared" si="33"/>
        <v>52.5</v>
      </c>
      <c r="M189" s="316">
        <f t="shared" si="34"/>
        <v>0.20588235294117646</v>
      </c>
      <c r="N189" s="314" t="s">
        <v>272</v>
      </c>
      <c r="O189" s="317">
        <v>43098</v>
      </c>
      <c r="P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2">
        <v>94</v>
      </c>
      <c r="B190" s="303">
        <v>42997</v>
      </c>
      <c r="C190" s="303"/>
      <c r="D190" s="304" t="s">
        <v>1842</v>
      </c>
      <c r="E190" s="302" t="s">
        <v>283</v>
      </c>
      <c r="F190" s="305">
        <v>215</v>
      </c>
      <c r="G190" s="302"/>
      <c r="H190" s="302">
        <v>258</v>
      </c>
      <c r="I190" s="306">
        <v>258</v>
      </c>
      <c r="J190" s="515" t="s">
        <v>338</v>
      </c>
      <c r="K190" s="516"/>
      <c r="L190" s="307">
        <f t="shared" si="33"/>
        <v>43</v>
      </c>
      <c r="M190" s="308">
        <f t="shared" si="34"/>
        <v>0.2</v>
      </c>
      <c r="N190" s="309" t="s">
        <v>272</v>
      </c>
      <c r="O190" s="310">
        <v>43040</v>
      </c>
      <c r="P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2">
        <v>95</v>
      </c>
      <c r="B191" s="303">
        <v>42998</v>
      </c>
      <c r="C191" s="303"/>
      <c r="D191" s="304" t="s">
        <v>651</v>
      </c>
      <c r="E191" s="302" t="s">
        <v>283</v>
      </c>
      <c r="F191" s="305">
        <v>75</v>
      </c>
      <c r="G191" s="302"/>
      <c r="H191" s="302">
        <v>90</v>
      </c>
      <c r="I191" s="306">
        <v>90</v>
      </c>
      <c r="J191" s="515" t="s">
        <v>2779</v>
      </c>
      <c r="K191" s="516"/>
      <c r="L191" s="307">
        <f t="shared" si="33"/>
        <v>15</v>
      </c>
      <c r="M191" s="308">
        <f t="shared" si="34"/>
        <v>0.2</v>
      </c>
      <c r="N191" s="309" t="s">
        <v>272</v>
      </c>
      <c r="O191" s="310">
        <v>43019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2">
        <v>96</v>
      </c>
      <c r="B192" s="303">
        <v>43011</v>
      </c>
      <c r="C192" s="303"/>
      <c r="D192" s="304" t="s">
        <v>2296</v>
      </c>
      <c r="E192" s="302" t="s">
        <v>283</v>
      </c>
      <c r="F192" s="305">
        <v>315</v>
      </c>
      <c r="G192" s="302"/>
      <c r="H192" s="302">
        <v>392</v>
      </c>
      <c r="I192" s="306">
        <v>384</v>
      </c>
      <c r="J192" s="515" t="s">
        <v>2775</v>
      </c>
      <c r="K192" s="516"/>
      <c r="L192" s="307">
        <f t="shared" si="33"/>
        <v>77</v>
      </c>
      <c r="M192" s="308">
        <f t="shared" si="34"/>
        <v>0.24444444444444444</v>
      </c>
      <c r="N192" s="309" t="s">
        <v>272</v>
      </c>
      <c r="O192" s="310">
        <v>43017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7" s="148" customFormat="1">
      <c r="A193" s="302">
        <v>97</v>
      </c>
      <c r="B193" s="303">
        <v>43013</v>
      </c>
      <c r="C193" s="303"/>
      <c r="D193" s="304" t="s">
        <v>1504</v>
      </c>
      <c r="E193" s="302" t="s">
        <v>283</v>
      </c>
      <c r="F193" s="305">
        <v>145</v>
      </c>
      <c r="G193" s="302"/>
      <c r="H193" s="302">
        <v>179</v>
      </c>
      <c r="I193" s="306">
        <v>180</v>
      </c>
      <c r="J193" s="515" t="s">
        <v>2792</v>
      </c>
      <c r="K193" s="516"/>
      <c r="L193" s="307">
        <f t="shared" si="33"/>
        <v>34</v>
      </c>
      <c r="M193" s="308">
        <f t="shared" si="34"/>
        <v>0.23448275862068965</v>
      </c>
      <c r="N193" s="309" t="s">
        <v>272</v>
      </c>
      <c r="O193" s="310">
        <v>43025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7" s="148" customFormat="1">
      <c r="A194" s="302">
        <v>98</v>
      </c>
      <c r="B194" s="303">
        <v>43014</v>
      </c>
      <c r="C194" s="303"/>
      <c r="D194" s="304" t="s">
        <v>678</v>
      </c>
      <c r="E194" s="302" t="s">
        <v>283</v>
      </c>
      <c r="F194" s="305">
        <v>256</v>
      </c>
      <c r="G194" s="302"/>
      <c r="H194" s="302">
        <v>323</v>
      </c>
      <c r="I194" s="306">
        <v>320</v>
      </c>
      <c r="J194" s="515" t="s">
        <v>338</v>
      </c>
      <c r="K194" s="516"/>
      <c r="L194" s="307">
        <f t="shared" si="33"/>
        <v>67</v>
      </c>
      <c r="M194" s="308">
        <f t="shared" si="34"/>
        <v>0.26171875</v>
      </c>
      <c r="N194" s="309" t="s">
        <v>272</v>
      </c>
      <c r="O194" s="310">
        <v>43067</v>
      </c>
      <c r="P194" s="204"/>
      <c r="S194" s="203"/>
      <c r="T194" s="204"/>
      <c r="U194" s="204"/>
      <c r="V194" s="204"/>
      <c r="W194" s="204"/>
      <c r="X194" s="204"/>
      <c r="Y194" s="204"/>
      <c r="Z194" s="204"/>
    </row>
    <row r="195" spans="1:27" s="148" customFormat="1">
      <c r="A195" s="311">
        <v>99</v>
      </c>
      <c r="B195" s="312">
        <v>43017</v>
      </c>
      <c r="C195" s="312"/>
      <c r="D195" s="313" t="s">
        <v>132</v>
      </c>
      <c r="E195" s="311" t="s">
        <v>283</v>
      </c>
      <c r="F195" s="314">
        <v>152.5</v>
      </c>
      <c r="G195" s="315"/>
      <c r="H195" s="315">
        <v>183.5</v>
      </c>
      <c r="I195" s="315">
        <v>210</v>
      </c>
      <c r="J195" s="536" t="s">
        <v>2856</v>
      </c>
      <c r="K195" s="537"/>
      <c r="L195" s="315">
        <f t="shared" si="33"/>
        <v>31</v>
      </c>
      <c r="M195" s="316">
        <f t="shared" si="34"/>
        <v>0.20327868852459016</v>
      </c>
      <c r="N195" s="314" t="s">
        <v>272</v>
      </c>
      <c r="O195" s="317">
        <v>43042</v>
      </c>
      <c r="P195" s="204"/>
      <c r="S195" s="203"/>
      <c r="T195" s="204"/>
      <c r="U195" s="204"/>
      <c r="V195" s="204"/>
      <c r="W195" s="204"/>
      <c r="X195" s="204"/>
      <c r="Y195" s="204"/>
      <c r="Z195" s="204"/>
    </row>
    <row r="196" spans="1:27" s="148" customFormat="1">
      <c r="A196" s="302">
        <v>100</v>
      </c>
      <c r="B196" s="303">
        <v>43017</v>
      </c>
      <c r="C196" s="303"/>
      <c r="D196" s="304" t="s">
        <v>792</v>
      </c>
      <c r="E196" s="302" t="s">
        <v>283</v>
      </c>
      <c r="F196" s="305">
        <v>137.5</v>
      </c>
      <c r="G196" s="302"/>
      <c r="H196" s="302">
        <v>184</v>
      </c>
      <c r="I196" s="306">
        <v>183</v>
      </c>
      <c r="J196" s="541" t="s">
        <v>2859</v>
      </c>
      <c r="K196" s="516"/>
      <c r="L196" s="307">
        <f t="shared" si="33"/>
        <v>46.5</v>
      </c>
      <c r="M196" s="308">
        <f t="shared" si="34"/>
        <v>0.33818181818181819</v>
      </c>
      <c r="N196" s="309" t="s">
        <v>272</v>
      </c>
      <c r="O196" s="310">
        <v>43108</v>
      </c>
      <c r="P196" s="204"/>
      <c r="S196" s="203"/>
      <c r="T196" s="204"/>
      <c r="U196" s="204"/>
      <c r="V196" s="204"/>
      <c r="W196" s="204"/>
      <c r="X196" s="204"/>
      <c r="Y196" s="204"/>
      <c r="Z196" s="204"/>
    </row>
    <row r="197" spans="1:27" s="148" customFormat="1">
      <c r="A197" s="302">
        <v>101</v>
      </c>
      <c r="B197" s="303">
        <v>43018</v>
      </c>
      <c r="C197" s="303"/>
      <c r="D197" s="304" t="s">
        <v>2778</v>
      </c>
      <c r="E197" s="302" t="s">
        <v>283</v>
      </c>
      <c r="F197" s="305">
        <v>895</v>
      </c>
      <c r="G197" s="302"/>
      <c r="H197" s="302">
        <v>1122.5</v>
      </c>
      <c r="I197" s="306">
        <v>1078</v>
      </c>
      <c r="J197" s="541" t="s">
        <v>3027</v>
      </c>
      <c r="K197" s="516"/>
      <c r="L197" s="307">
        <f t="shared" si="33"/>
        <v>227.5</v>
      </c>
      <c r="M197" s="308">
        <f t="shared" si="34"/>
        <v>0.25418994413407819</v>
      </c>
      <c r="N197" s="309" t="s">
        <v>272</v>
      </c>
      <c r="O197" s="310">
        <v>43117</v>
      </c>
      <c r="P197" s="204"/>
      <c r="S197" s="203"/>
      <c r="T197" s="204"/>
      <c r="U197" s="204"/>
      <c r="V197" s="204"/>
      <c r="W197" s="204"/>
      <c r="X197" s="204"/>
      <c r="Y197" s="204"/>
      <c r="Z197" s="204"/>
    </row>
    <row r="198" spans="1:27" s="148" customFormat="1">
      <c r="A198" s="302">
        <v>102</v>
      </c>
      <c r="B198" s="303">
        <v>43018</v>
      </c>
      <c r="C198" s="303"/>
      <c r="D198" s="304" t="s">
        <v>1506</v>
      </c>
      <c r="E198" s="302" t="s">
        <v>283</v>
      </c>
      <c r="F198" s="305">
        <v>125.5</v>
      </c>
      <c r="G198" s="302"/>
      <c r="H198" s="302">
        <v>158</v>
      </c>
      <c r="I198" s="306">
        <v>155</v>
      </c>
      <c r="J198" s="541" t="s">
        <v>2859</v>
      </c>
      <c r="K198" s="516"/>
      <c r="L198" s="307">
        <f t="shared" si="33"/>
        <v>32.5</v>
      </c>
      <c r="M198" s="308">
        <f t="shared" si="34"/>
        <v>0.25896414342629481</v>
      </c>
      <c r="N198" s="309" t="s">
        <v>272</v>
      </c>
      <c r="O198" s="310">
        <v>43067</v>
      </c>
      <c r="P198" s="204"/>
      <c r="S198" s="203"/>
      <c r="T198" s="204"/>
      <c r="U198" s="204"/>
      <c r="V198" s="204"/>
      <c r="W198" s="204"/>
      <c r="X198" s="204"/>
      <c r="Y198" s="204"/>
      <c r="Z198" s="204"/>
    </row>
    <row r="199" spans="1:27" s="148" customFormat="1">
      <c r="A199" s="302">
        <v>103</v>
      </c>
      <c r="B199" s="303">
        <v>43020</v>
      </c>
      <c r="C199" s="303"/>
      <c r="D199" s="304" t="s">
        <v>724</v>
      </c>
      <c r="E199" s="302" t="s">
        <v>283</v>
      </c>
      <c r="F199" s="305">
        <v>525</v>
      </c>
      <c r="G199" s="302"/>
      <c r="H199" s="302">
        <v>629</v>
      </c>
      <c r="I199" s="306">
        <v>629</v>
      </c>
      <c r="J199" s="515" t="s">
        <v>338</v>
      </c>
      <c r="K199" s="516"/>
      <c r="L199" s="307">
        <f t="shared" si="33"/>
        <v>104</v>
      </c>
      <c r="M199" s="308">
        <f t="shared" si="34"/>
        <v>0.1980952380952381</v>
      </c>
      <c r="N199" s="309" t="s">
        <v>272</v>
      </c>
      <c r="O199" s="310">
        <v>43119</v>
      </c>
      <c r="P199" s="204"/>
      <c r="S199" s="203"/>
      <c r="T199" s="204"/>
      <c r="U199" s="204"/>
      <c r="V199" s="204"/>
      <c r="W199" s="204"/>
      <c r="X199" s="204"/>
      <c r="Y199" s="204"/>
      <c r="Z199" s="204"/>
    </row>
    <row r="200" spans="1:27" s="148" customFormat="1">
      <c r="A200" s="362">
        <v>104</v>
      </c>
      <c r="B200" s="363">
        <v>43046</v>
      </c>
      <c r="C200" s="363"/>
      <c r="D200" s="364" t="s">
        <v>970</v>
      </c>
      <c r="E200" s="362" t="s">
        <v>283</v>
      </c>
      <c r="F200" s="365">
        <v>740</v>
      </c>
      <c r="G200" s="362"/>
      <c r="H200" s="362">
        <v>892.5</v>
      </c>
      <c r="I200" s="366">
        <v>900</v>
      </c>
      <c r="J200" s="544" t="s">
        <v>2864</v>
      </c>
      <c r="K200" s="545"/>
      <c r="L200" s="367">
        <f t="shared" si="33"/>
        <v>152.5</v>
      </c>
      <c r="M200" s="368">
        <f t="shared" si="34"/>
        <v>0.20608108108108109</v>
      </c>
      <c r="N200" s="369" t="s">
        <v>272</v>
      </c>
      <c r="O200" s="370">
        <v>43052</v>
      </c>
      <c r="P200" s="204"/>
      <c r="S200" s="203"/>
      <c r="T200" s="204"/>
      <c r="U200" s="204"/>
      <c r="V200" s="204"/>
      <c r="W200" s="204"/>
      <c r="X200" s="204"/>
      <c r="Y200" s="204"/>
      <c r="Z200" s="204"/>
    </row>
    <row r="201" spans="1:27" s="360" customFormat="1">
      <c r="A201" s="362">
        <v>105</v>
      </c>
      <c r="B201" s="363">
        <v>43073</v>
      </c>
      <c r="C201" s="363"/>
      <c r="D201" s="364" t="s">
        <v>1758</v>
      </c>
      <c r="E201" s="362" t="s">
        <v>283</v>
      </c>
      <c r="F201" s="365">
        <v>118.5</v>
      </c>
      <c r="G201" s="362"/>
      <c r="H201" s="362">
        <v>143.5</v>
      </c>
      <c r="I201" s="366">
        <v>145</v>
      </c>
      <c r="J201" s="544" t="s">
        <v>2962</v>
      </c>
      <c r="K201" s="545"/>
      <c r="L201" s="367">
        <f t="shared" si="33"/>
        <v>25</v>
      </c>
      <c r="M201" s="368">
        <f t="shared" si="34"/>
        <v>0.2109704641350211</v>
      </c>
      <c r="N201" s="369" t="s">
        <v>272</v>
      </c>
      <c r="O201" s="370">
        <v>43097</v>
      </c>
      <c r="P201" s="359"/>
      <c r="S201" s="361"/>
      <c r="T201" s="359"/>
      <c r="U201" s="359"/>
      <c r="V201" s="359"/>
      <c r="W201" s="359"/>
      <c r="X201" s="359"/>
      <c r="Y201" s="359"/>
      <c r="Z201" s="359"/>
    </row>
    <row r="202" spans="1:27" s="360" customFormat="1">
      <c r="A202" s="311">
        <v>106</v>
      </c>
      <c r="B202" s="312">
        <v>43074</v>
      </c>
      <c r="C202" s="312"/>
      <c r="D202" s="313" t="s">
        <v>457</v>
      </c>
      <c r="E202" s="311" t="s">
        <v>283</v>
      </c>
      <c r="F202" s="314">
        <v>177.5</v>
      </c>
      <c r="G202" s="315"/>
      <c r="H202" s="315">
        <v>215</v>
      </c>
      <c r="I202" s="315">
        <v>230</v>
      </c>
      <c r="J202" s="546" t="s">
        <v>2986</v>
      </c>
      <c r="K202" s="547"/>
      <c r="L202" s="315">
        <f t="shared" si="33"/>
        <v>37.5</v>
      </c>
      <c r="M202" s="316">
        <f t="shared" si="34"/>
        <v>0.21126760563380281</v>
      </c>
      <c r="N202" s="314" t="s">
        <v>272</v>
      </c>
      <c r="O202" s="317">
        <v>43096</v>
      </c>
      <c r="P202" s="359"/>
      <c r="S202" s="361"/>
      <c r="T202" s="359"/>
      <c r="U202" s="359"/>
      <c r="V202" s="359"/>
      <c r="W202" s="359"/>
      <c r="X202" s="359"/>
      <c r="Y202" s="359"/>
      <c r="Z202" s="359"/>
    </row>
    <row r="203" spans="1:27" s="360" customFormat="1">
      <c r="A203" s="371">
        <v>107</v>
      </c>
      <c r="B203" s="372">
        <v>43090</v>
      </c>
      <c r="C203" s="372"/>
      <c r="D203" s="417" t="s">
        <v>1191</v>
      </c>
      <c r="E203" s="371" t="s">
        <v>283</v>
      </c>
      <c r="F203" s="374" t="s">
        <v>2982</v>
      </c>
      <c r="G203" s="371"/>
      <c r="H203" s="371"/>
      <c r="I203" s="375">
        <v>872</v>
      </c>
      <c r="J203" s="548" t="s">
        <v>271</v>
      </c>
      <c r="K203" s="549"/>
      <c r="L203" s="377"/>
      <c r="M203" s="378"/>
      <c r="N203" s="376"/>
      <c r="O203" s="379"/>
      <c r="P203" s="359"/>
      <c r="S203" s="361"/>
      <c r="T203" s="359"/>
      <c r="U203" s="359"/>
      <c r="V203" s="359"/>
      <c r="W203" s="359"/>
      <c r="X203" s="359"/>
      <c r="Y203" s="359"/>
      <c r="Z203" s="359"/>
    </row>
    <row r="204" spans="1:27" s="360" customFormat="1">
      <c r="A204" s="371">
        <v>108</v>
      </c>
      <c r="B204" s="372">
        <v>43098</v>
      </c>
      <c r="C204" s="372"/>
      <c r="D204" s="417" t="s">
        <v>2296</v>
      </c>
      <c r="E204" s="371" t="s">
        <v>283</v>
      </c>
      <c r="F204" s="374" t="s">
        <v>2991</v>
      </c>
      <c r="G204" s="371"/>
      <c r="H204" s="371"/>
      <c r="I204" s="375">
        <v>539</v>
      </c>
      <c r="J204" s="548" t="s">
        <v>271</v>
      </c>
      <c r="K204" s="549"/>
      <c r="L204" s="377"/>
      <c r="M204" s="378"/>
      <c r="N204" s="376"/>
      <c r="O204" s="379"/>
      <c r="P204" s="359"/>
      <c r="S204" s="361"/>
      <c r="T204" s="359"/>
      <c r="U204" s="359"/>
      <c r="V204" s="359"/>
      <c r="W204" s="359"/>
      <c r="X204" s="359"/>
      <c r="Y204" s="359"/>
      <c r="Z204" s="359"/>
    </row>
    <row r="205" spans="1:27" s="360" customFormat="1">
      <c r="A205" s="371">
        <v>109</v>
      </c>
      <c r="B205" s="372">
        <v>43098</v>
      </c>
      <c r="C205" s="372"/>
      <c r="D205" s="373" t="s">
        <v>2174</v>
      </c>
      <c r="E205" s="371" t="s">
        <v>283</v>
      </c>
      <c r="F205" s="374" t="s">
        <v>2988</v>
      </c>
      <c r="G205" s="371"/>
      <c r="H205" s="371"/>
      <c r="I205" s="375">
        <v>1084</v>
      </c>
      <c r="J205" s="548" t="s">
        <v>271</v>
      </c>
      <c r="K205" s="549"/>
      <c r="L205" s="377"/>
      <c r="M205" s="378"/>
      <c r="N205" s="376"/>
      <c r="O205" s="379"/>
      <c r="P205" s="359"/>
      <c r="S205" s="361"/>
      <c r="T205" s="359"/>
      <c r="U205" s="359"/>
      <c r="V205" s="359"/>
      <c r="W205" s="359"/>
      <c r="X205" s="359"/>
      <c r="Y205" s="359"/>
      <c r="Z205" s="359"/>
    </row>
    <row r="206" spans="1:27" s="360" customFormat="1">
      <c r="A206" s="371"/>
      <c r="B206" s="372"/>
      <c r="C206" s="372"/>
      <c r="D206" s="373"/>
      <c r="E206" s="371"/>
      <c r="F206" s="374"/>
      <c r="G206" s="371"/>
      <c r="H206" s="371"/>
      <c r="I206" s="375"/>
      <c r="J206" s="549"/>
      <c r="K206" s="549"/>
      <c r="L206" s="377"/>
      <c r="M206" s="378"/>
      <c r="N206" s="376"/>
      <c r="O206" s="379"/>
      <c r="P206" s="359"/>
      <c r="S206" s="361"/>
      <c r="T206" s="359"/>
      <c r="U206" s="359"/>
      <c r="V206" s="359"/>
      <c r="W206" s="359"/>
      <c r="X206" s="359"/>
      <c r="Y206" s="359"/>
      <c r="Z206" s="359"/>
    </row>
    <row r="207" spans="1:27" s="148" customFormat="1">
      <c r="A207" s="282"/>
      <c r="B207" s="283"/>
      <c r="C207" s="283"/>
      <c r="D207" s="284"/>
      <c r="E207" s="285"/>
      <c r="F207" s="216"/>
      <c r="G207" s="286"/>
      <c r="H207" s="286"/>
      <c r="I207" s="287"/>
      <c r="J207" s="225"/>
      <c r="K207" s="542"/>
      <c r="L207" s="543"/>
      <c r="M207" s="285"/>
      <c r="N207" s="221"/>
      <c r="O207" s="222"/>
      <c r="P207" s="204"/>
      <c r="S207" s="203"/>
      <c r="T207" s="204"/>
      <c r="U207" s="204"/>
      <c r="V207" s="204"/>
      <c r="W207" s="204"/>
      <c r="X207" s="204"/>
      <c r="Y207" s="204"/>
      <c r="Z207" s="204"/>
    </row>
    <row r="208" spans="1:27">
      <c r="A208" s="96"/>
      <c r="B208" s="97"/>
      <c r="C208" s="97"/>
      <c r="D208" s="98"/>
      <c r="E208" s="99"/>
      <c r="F208" s="182" t="s">
        <v>371</v>
      </c>
      <c r="G208" s="88"/>
      <c r="H208" s="167"/>
      <c r="I208" s="185"/>
      <c r="J208" s="159"/>
      <c r="K208" s="159"/>
      <c r="L208" s="89"/>
      <c r="M208" s="89"/>
      <c r="N208" s="89"/>
      <c r="O208" s="18"/>
      <c r="P208" s="9"/>
      <c r="Q208" s="1"/>
      <c r="R208" s="1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96"/>
      <c r="B209" s="97"/>
      <c r="C209" s="97"/>
      <c r="D209" s="98"/>
      <c r="E209" s="99"/>
      <c r="F209" s="182"/>
      <c r="G209" s="88"/>
      <c r="H209" s="167"/>
      <c r="I209" s="185"/>
      <c r="J209" s="159"/>
      <c r="K209" s="159"/>
      <c r="L209" s="89"/>
      <c r="M209" s="89"/>
      <c r="N209" s="89"/>
      <c r="O209" s="18"/>
      <c r="P209" s="9"/>
      <c r="Q209" s="1"/>
      <c r="R209" s="1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43" t="s">
        <v>172</v>
      </c>
      <c r="B210" s="18"/>
      <c r="C210" s="18"/>
      <c r="D210" s="18"/>
      <c r="E210" s="18"/>
      <c r="F210" s="89"/>
      <c r="G210" s="89"/>
      <c r="H210" s="89"/>
      <c r="I210" s="89"/>
      <c r="J210" s="147"/>
      <c r="K210" s="147"/>
      <c r="L210" s="89"/>
      <c r="M210" s="89"/>
      <c r="N210" s="89"/>
      <c r="O210" s="18"/>
      <c r="P210" s="9"/>
      <c r="Q210" s="1"/>
      <c r="R210" s="1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37" t="s">
        <v>173</v>
      </c>
      <c r="B211" s="18"/>
      <c r="C211" s="18"/>
      <c r="D211" s="18"/>
      <c r="E211" s="18"/>
      <c r="F211" s="89"/>
      <c r="G211" s="89"/>
      <c r="H211" s="89"/>
      <c r="I211" s="89"/>
      <c r="J211" s="147"/>
      <c r="K211" s="147"/>
      <c r="L211" s="89"/>
      <c r="M211" s="89"/>
      <c r="N211" s="89"/>
      <c r="O211" s="18"/>
      <c r="P211" s="9"/>
      <c r="Q211" s="1"/>
      <c r="R211" s="1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37" t="s">
        <v>174</v>
      </c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9"/>
      <c r="Q212" s="1"/>
      <c r="R212" s="1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37" t="s">
        <v>175</v>
      </c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9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44" t="s">
        <v>176</v>
      </c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9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44" t="s">
        <v>177</v>
      </c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147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44" t="s">
        <v>178</v>
      </c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147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44" t="s">
        <v>179</v>
      </c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44" t="s">
        <v>180</v>
      </c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44" t="s">
        <v>181</v>
      </c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J228" s="158"/>
      <c r="K228" s="158"/>
      <c r="L228" s="119"/>
      <c r="M228" s="148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J229" s="158"/>
      <c r="K229" s="158"/>
      <c r="L229" s="119"/>
      <c r="M229" s="148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J230" s="158"/>
      <c r="K230" s="158"/>
      <c r="L230" s="11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J231" s="158"/>
      <c r="K231" s="158"/>
      <c r="L231" s="11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J232" s="158"/>
      <c r="K232" s="158"/>
      <c r="L232" s="119"/>
      <c r="M232" s="148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P317" s="147"/>
      <c r="Q317" s="18"/>
      <c r="R317" s="18"/>
    </row>
    <row r="318" spans="1:27">
      <c r="P318" s="147"/>
    </row>
    <row r="319" spans="1:27">
      <c r="P319" s="147"/>
    </row>
    <row r="324" spans="5:15">
      <c r="K324" s="119"/>
    </row>
    <row r="329" spans="5:15">
      <c r="E329" s="158"/>
      <c r="G329" s="119"/>
      <c r="H329" s="148"/>
    </row>
    <row r="331" spans="5:15">
      <c r="L331" s="148"/>
      <c r="M331" s="148"/>
      <c r="N331" s="148"/>
      <c r="O331" s="148"/>
    </row>
    <row r="332" spans="5:15">
      <c r="L332" s="148"/>
      <c r="M332" s="148"/>
      <c r="N332" s="148"/>
      <c r="O332" s="148"/>
    </row>
  </sheetData>
  <autoFilter ref="S1:S332"/>
  <mergeCells count="170">
    <mergeCell ref="A41:A42"/>
    <mergeCell ref="B41:B42"/>
    <mergeCell ref="I41:I42"/>
    <mergeCell ref="J41:K42"/>
    <mergeCell ref="M41:M42"/>
    <mergeCell ref="N41:N42"/>
    <mergeCell ref="O41:O42"/>
    <mergeCell ref="P41:P42"/>
    <mergeCell ref="J74:K74"/>
    <mergeCell ref="J43:K43"/>
    <mergeCell ref="J44:K44"/>
    <mergeCell ref="J45:K45"/>
    <mergeCell ref="J194:K194"/>
    <mergeCell ref="J192:K192"/>
    <mergeCell ref="J187:K187"/>
    <mergeCell ref="J119:K119"/>
    <mergeCell ref="J17:K17"/>
    <mergeCell ref="J16:K16"/>
    <mergeCell ref="J15:K15"/>
    <mergeCell ref="J53:K53"/>
    <mergeCell ref="J54:K54"/>
    <mergeCell ref="J57:K57"/>
    <mergeCell ref="J58:K58"/>
    <mergeCell ref="J59:K59"/>
    <mergeCell ref="J18:K18"/>
    <mergeCell ref="J19:K19"/>
    <mergeCell ref="J174:K174"/>
    <mergeCell ref="J146:K146"/>
    <mergeCell ref="J163:K163"/>
    <mergeCell ref="J167:K167"/>
    <mergeCell ref="J152:K152"/>
    <mergeCell ref="J165:K165"/>
    <mergeCell ref="J137:K137"/>
    <mergeCell ref="J144:K144"/>
    <mergeCell ref="J131:K131"/>
    <mergeCell ref="J141:K141"/>
    <mergeCell ref="J145:K145"/>
    <mergeCell ref="J135:K135"/>
    <mergeCell ref="J142:K142"/>
    <mergeCell ref="J153:K153"/>
    <mergeCell ref="J149:K149"/>
    <mergeCell ref="J105:K105"/>
    <mergeCell ref="J115:K115"/>
    <mergeCell ref="J104:K104"/>
    <mergeCell ref="J204:K204"/>
    <mergeCell ref="J113:K113"/>
    <mergeCell ref="J116:K116"/>
    <mergeCell ref="J201:K201"/>
    <mergeCell ref="J126:K126"/>
    <mergeCell ref="J129:K129"/>
    <mergeCell ref="J128:K128"/>
    <mergeCell ref="J173:K173"/>
    <mergeCell ref="J186:K186"/>
    <mergeCell ref="J179:K179"/>
    <mergeCell ref="J176:K176"/>
    <mergeCell ref="J181:K181"/>
    <mergeCell ref="J175:K175"/>
    <mergeCell ref="J148:K148"/>
    <mergeCell ref="J140:K140"/>
    <mergeCell ref="J185:K185"/>
    <mergeCell ref="K207:L207"/>
    <mergeCell ref="J200:K200"/>
    <mergeCell ref="J151:K151"/>
    <mergeCell ref="J143:K143"/>
    <mergeCell ref="J166:K166"/>
    <mergeCell ref="J160:K160"/>
    <mergeCell ref="J155:K155"/>
    <mergeCell ref="J159:K159"/>
    <mergeCell ref="J147:K147"/>
    <mergeCell ref="J202:K202"/>
    <mergeCell ref="J203:K203"/>
    <mergeCell ref="J206:K206"/>
    <mergeCell ref="J198:K198"/>
    <mergeCell ref="J197:K197"/>
    <mergeCell ref="J195:K195"/>
    <mergeCell ref="J188:K188"/>
    <mergeCell ref="J205:K205"/>
    <mergeCell ref="J196:K196"/>
    <mergeCell ref="J193:K193"/>
    <mergeCell ref="J189:K189"/>
    <mergeCell ref="J158:K158"/>
    <mergeCell ref="J180:K180"/>
    <mergeCell ref="J171:K171"/>
    <mergeCell ref="J154:K154"/>
    <mergeCell ref="J9:K9"/>
    <mergeCell ref="J32:K32"/>
    <mergeCell ref="J33:K33"/>
    <mergeCell ref="J12:K12"/>
    <mergeCell ref="J11:K11"/>
    <mergeCell ref="J199:K199"/>
    <mergeCell ref="J190:K190"/>
    <mergeCell ref="J183:K183"/>
    <mergeCell ref="J169:K169"/>
    <mergeCell ref="J182:K182"/>
    <mergeCell ref="J164:K164"/>
    <mergeCell ref="J157:K157"/>
    <mergeCell ref="J139:K139"/>
    <mergeCell ref="J177:K177"/>
    <mergeCell ref="J170:K170"/>
    <mergeCell ref="J162:K162"/>
    <mergeCell ref="J110:K110"/>
    <mergeCell ref="J191:K191"/>
    <mergeCell ref="J136:K136"/>
    <mergeCell ref="J130:K130"/>
    <mergeCell ref="J133:K133"/>
    <mergeCell ref="J134:K134"/>
    <mergeCell ref="J138:K138"/>
    <mergeCell ref="J132:K132"/>
    <mergeCell ref="J156:K156"/>
    <mergeCell ref="J168:K168"/>
    <mergeCell ref="J150:K150"/>
    <mergeCell ref="J184:K184"/>
    <mergeCell ref="J172:K172"/>
    <mergeCell ref="J178:K178"/>
    <mergeCell ref="J50:K50"/>
    <mergeCell ref="J51:K51"/>
    <mergeCell ref="J121:K121"/>
    <mergeCell ref="J117:K117"/>
    <mergeCell ref="J106:K106"/>
    <mergeCell ref="J109:K109"/>
    <mergeCell ref="J107:K107"/>
    <mergeCell ref="J118:K118"/>
    <mergeCell ref="J101:K101"/>
    <mergeCell ref="J86:K86"/>
    <mergeCell ref="J85:K85"/>
    <mergeCell ref="J100:K100"/>
    <mergeCell ref="J91:K91"/>
    <mergeCell ref="J92:K92"/>
    <mergeCell ref="J97:K97"/>
    <mergeCell ref="J96:K96"/>
    <mergeCell ref="J95:K95"/>
    <mergeCell ref="J103:K103"/>
    <mergeCell ref="J108:K108"/>
    <mergeCell ref="J13:K13"/>
    <mergeCell ref="J14:K14"/>
    <mergeCell ref="J10:K10"/>
    <mergeCell ref="J36:K36"/>
    <mergeCell ref="J40:K40"/>
    <mergeCell ref="J27:K27"/>
    <mergeCell ref="J20:K20"/>
    <mergeCell ref="J21:K21"/>
    <mergeCell ref="J22:K22"/>
    <mergeCell ref="J23:K23"/>
    <mergeCell ref="J26:K26"/>
    <mergeCell ref="J24:K24"/>
    <mergeCell ref="J25:K25"/>
    <mergeCell ref="J127:K127"/>
    <mergeCell ref="J124:K124"/>
    <mergeCell ref="J90:K90"/>
    <mergeCell ref="J87:K87"/>
    <mergeCell ref="J89:K89"/>
    <mergeCell ref="J88:K88"/>
    <mergeCell ref="J73:K73"/>
    <mergeCell ref="J78:K78"/>
    <mergeCell ref="J52:K52"/>
    <mergeCell ref="J65:K65"/>
    <mergeCell ref="J122:K122"/>
    <mergeCell ref="J123:K123"/>
    <mergeCell ref="J94:K94"/>
    <mergeCell ref="J99:K99"/>
    <mergeCell ref="J114:K114"/>
    <mergeCell ref="J120:K120"/>
    <mergeCell ref="J75:K75"/>
    <mergeCell ref="J125:K125"/>
    <mergeCell ref="J76:K76"/>
    <mergeCell ref="J55:K55"/>
    <mergeCell ref="J98:K98"/>
    <mergeCell ref="J102:K102"/>
    <mergeCell ref="J111:K111"/>
    <mergeCell ref="J112:K11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70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2633</v>
      </c>
      <c r="B1" s="119" t="s">
        <v>2634</v>
      </c>
      <c r="C1" s="119" t="s">
        <v>2635</v>
      </c>
      <c r="D1" s="119" t="s">
        <v>26</v>
      </c>
      <c r="E1" s="119" t="s">
        <v>27</v>
      </c>
      <c r="F1" s="119" t="s">
        <v>2636</v>
      </c>
      <c r="G1" s="119" t="s">
        <v>2637</v>
      </c>
      <c r="H1" s="119" t="s">
        <v>2638</v>
      </c>
      <c r="I1" s="119" t="s">
        <v>2639</v>
      </c>
      <c r="J1" s="119" t="s">
        <v>2640</v>
      </c>
      <c r="K1" s="119" t="s">
        <v>2641</v>
      </c>
      <c r="L1" s="119" t="s">
        <v>2642</v>
      </c>
      <c r="M1" s="119" t="s">
        <v>2643</v>
      </c>
    </row>
    <row r="2" spans="1:13">
      <c r="A2" s="119" t="s">
        <v>396</v>
      </c>
      <c r="B2" s="119" t="s">
        <v>397</v>
      </c>
      <c r="C2" s="119">
        <v>48.55</v>
      </c>
      <c r="D2" s="119">
        <v>48.55</v>
      </c>
      <c r="E2" s="119">
        <v>45.25</v>
      </c>
      <c r="F2" s="119">
        <v>48</v>
      </c>
      <c r="G2" s="119">
        <v>48.45</v>
      </c>
      <c r="H2" s="119">
        <v>48.55</v>
      </c>
      <c r="I2" s="119">
        <v>162412</v>
      </c>
      <c r="J2" s="119">
        <v>7574750.7999999998</v>
      </c>
      <c r="K2" s="121">
        <v>43136</v>
      </c>
      <c r="L2" s="119">
        <v>1523</v>
      </c>
      <c r="M2" s="119" t="s">
        <v>398</v>
      </c>
    </row>
    <row r="3" spans="1:13">
      <c r="A3" s="119" t="s">
        <v>399</v>
      </c>
      <c r="B3" s="119" t="s">
        <v>397</v>
      </c>
      <c r="C3" s="119">
        <v>5.45</v>
      </c>
      <c r="D3" s="119">
        <v>5.9</v>
      </c>
      <c r="E3" s="119">
        <v>5.4</v>
      </c>
      <c r="F3" s="119">
        <v>5.9</v>
      </c>
      <c r="G3" s="119">
        <v>5.9</v>
      </c>
      <c r="H3" s="119">
        <v>5.65</v>
      </c>
      <c r="I3" s="119">
        <v>5600089</v>
      </c>
      <c r="J3" s="119">
        <v>31885851.25</v>
      </c>
      <c r="K3" s="121">
        <v>43136</v>
      </c>
      <c r="L3" s="119">
        <v>1893</v>
      </c>
      <c r="M3" s="119" t="s">
        <v>400</v>
      </c>
    </row>
    <row r="4" spans="1:13">
      <c r="A4" s="119" t="s">
        <v>401</v>
      </c>
      <c r="B4" s="119" t="s">
        <v>397</v>
      </c>
      <c r="C4" s="119">
        <v>18400</v>
      </c>
      <c r="D4" s="119">
        <v>19317.650000000001</v>
      </c>
      <c r="E4" s="119">
        <v>18002</v>
      </c>
      <c r="F4" s="119">
        <v>18943.099999999999</v>
      </c>
      <c r="G4" s="119">
        <v>18950</v>
      </c>
      <c r="H4" s="119">
        <v>18317.5</v>
      </c>
      <c r="I4" s="119">
        <v>6206</v>
      </c>
      <c r="J4" s="119">
        <v>117490382.2</v>
      </c>
      <c r="K4" s="121">
        <v>43136</v>
      </c>
      <c r="L4" s="119">
        <v>1338</v>
      </c>
      <c r="M4" s="119" t="s">
        <v>402</v>
      </c>
    </row>
    <row r="5" spans="1:13">
      <c r="A5" s="119" t="s">
        <v>2958</v>
      </c>
      <c r="B5" s="119" t="s">
        <v>397</v>
      </c>
      <c r="C5" s="119">
        <v>275.05</v>
      </c>
      <c r="D5" s="119">
        <v>292</v>
      </c>
      <c r="E5" s="119">
        <v>275.05</v>
      </c>
      <c r="F5" s="119">
        <v>287.7</v>
      </c>
      <c r="G5" s="119">
        <v>288.8</v>
      </c>
      <c r="H5" s="119">
        <v>289.5</v>
      </c>
      <c r="I5" s="119">
        <v>8914</v>
      </c>
      <c r="J5" s="119">
        <v>2502643.1</v>
      </c>
      <c r="K5" s="121">
        <v>43136</v>
      </c>
      <c r="L5" s="119">
        <v>355</v>
      </c>
      <c r="M5" s="119" t="s">
        <v>2959</v>
      </c>
    </row>
    <row r="6" spans="1:13">
      <c r="A6" s="119" t="s">
        <v>2410</v>
      </c>
      <c r="B6" s="119" t="s">
        <v>397</v>
      </c>
      <c r="C6" s="119">
        <v>96</v>
      </c>
      <c r="D6" s="119">
        <v>97.4</v>
      </c>
      <c r="E6" s="119">
        <v>90</v>
      </c>
      <c r="F6" s="119">
        <v>94.7</v>
      </c>
      <c r="G6" s="119">
        <v>95</v>
      </c>
      <c r="H6" s="119">
        <v>97</v>
      </c>
      <c r="I6" s="119">
        <v>374767</v>
      </c>
      <c r="J6" s="119">
        <v>35328375.450000003</v>
      </c>
      <c r="K6" s="121">
        <v>43136</v>
      </c>
      <c r="L6" s="119">
        <v>4427</v>
      </c>
      <c r="M6" s="119" t="s">
        <v>847</v>
      </c>
    </row>
    <row r="7" spans="1:13">
      <c r="A7" s="119" t="s">
        <v>403</v>
      </c>
      <c r="B7" s="119" t="s">
        <v>397</v>
      </c>
      <c r="C7" s="119">
        <v>630</v>
      </c>
      <c r="D7" s="119">
        <v>657</v>
      </c>
      <c r="E7" s="119">
        <v>602</v>
      </c>
      <c r="F7" s="119">
        <v>643.85</v>
      </c>
      <c r="G7" s="119">
        <v>643</v>
      </c>
      <c r="H7" s="119">
        <v>656.6</v>
      </c>
      <c r="I7" s="119">
        <v>146478</v>
      </c>
      <c r="J7" s="119">
        <v>93681676.25</v>
      </c>
      <c r="K7" s="121">
        <v>43136</v>
      </c>
      <c r="L7" s="119">
        <v>5895</v>
      </c>
      <c r="M7" s="119" t="s">
        <v>2298</v>
      </c>
    </row>
    <row r="8" spans="1:13">
      <c r="A8" s="119" t="s">
        <v>404</v>
      </c>
      <c r="B8" s="119" t="s">
        <v>397</v>
      </c>
      <c r="C8" s="119">
        <v>34</v>
      </c>
      <c r="D8" s="119">
        <v>35.25</v>
      </c>
      <c r="E8" s="119">
        <v>33</v>
      </c>
      <c r="F8" s="119">
        <v>34.9</v>
      </c>
      <c r="G8" s="119">
        <v>34.9</v>
      </c>
      <c r="H8" s="119">
        <v>35.299999999999997</v>
      </c>
      <c r="I8" s="119">
        <v>1557520</v>
      </c>
      <c r="J8" s="119">
        <v>53684945</v>
      </c>
      <c r="K8" s="121">
        <v>43136</v>
      </c>
      <c r="L8" s="119">
        <v>5439</v>
      </c>
      <c r="M8" s="119" t="s">
        <v>405</v>
      </c>
    </row>
    <row r="9" spans="1:13">
      <c r="A9" s="119" t="s">
        <v>406</v>
      </c>
      <c r="B9" s="119" t="s">
        <v>397</v>
      </c>
      <c r="C9" s="119">
        <v>560.25</v>
      </c>
      <c r="D9" s="119">
        <v>604</v>
      </c>
      <c r="E9" s="119">
        <v>560.25</v>
      </c>
      <c r="F9" s="119">
        <v>591.65</v>
      </c>
      <c r="G9" s="119">
        <v>592</v>
      </c>
      <c r="H9" s="119">
        <v>589.95000000000005</v>
      </c>
      <c r="I9" s="119">
        <v>11731</v>
      </c>
      <c r="J9" s="119">
        <v>6849205.3499999996</v>
      </c>
      <c r="K9" s="121">
        <v>43136</v>
      </c>
      <c r="L9" s="119">
        <v>746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1054</v>
      </c>
      <c r="D10" s="119">
        <v>1110</v>
      </c>
      <c r="E10" s="119">
        <v>1040</v>
      </c>
      <c r="F10" s="119">
        <v>1105.3</v>
      </c>
      <c r="G10" s="119">
        <v>1109.5</v>
      </c>
      <c r="H10" s="119">
        <v>1090.45</v>
      </c>
      <c r="I10" s="119">
        <v>35630</v>
      </c>
      <c r="J10" s="119">
        <v>38354648.049999997</v>
      </c>
      <c r="K10" s="121">
        <v>43136</v>
      </c>
      <c r="L10" s="119">
        <v>2202</v>
      </c>
      <c r="M10" s="119" t="s">
        <v>409</v>
      </c>
    </row>
    <row r="11" spans="1:13">
      <c r="A11" s="119" t="s">
        <v>2867</v>
      </c>
      <c r="B11" s="119" t="s">
        <v>397</v>
      </c>
      <c r="C11" s="119">
        <v>42.15</v>
      </c>
      <c r="D11" s="119">
        <v>46.8</v>
      </c>
      <c r="E11" s="119">
        <v>42.15</v>
      </c>
      <c r="F11" s="119">
        <v>45.1</v>
      </c>
      <c r="G11" s="119">
        <v>45.6</v>
      </c>
      <c r="H11" s="119">
        <v>46</v>
      </c>
      <c r="I11" s="119">
        <v>33060</v>
      </c>
      <c r="J11" s="119">
        <v>1444672.05</v>
      </c>
      <c r="K11" s="121">
        <v>43136</v>
      </c>
      <c r="L11" s="119">
        <v>220</v>
      </c>
      <c r="M11" s="119" t="s">
        <v>2868</v>
      </c>
    </row>
    <row r="12" spans="1:13">
      <c r="A12" s="119" t="s">
        <v>410</v>
      </c>
      <c r="B12" s="119" t="s">
        <v>397</v>
      </c>
      <c r="C12" s="119">
        <v>188.8</v>
      </c>
      <c r="D12" s="119">
        <v>192.95</v>
      </c>
      <c r="E12" s="119">
        <v>186.15</v>
      </c>
      <c r="F12" s="119">
        <v>191.1</v>
      </c>
      <c r="G12" s="119">
        <v>191.3</v>
      </c>
      <c r="H12" s="119">
        <v>193.2</v>
      </c>
      <c r="I12" s="119">
        <v>1212397</v>
      </c>
      <c r="J12" s="119">
        <v>230811122.5</v>
      </c>
      <c r="K12" s="121">
        <v>43136</v>
      </c>
      <c r="L12" s="119">
        <v>13183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1640.55</v>
      </c>
      <c r="D13" s="119">
        <v>1685</v>
      </c>
      <c r="E13" s="119">
        <v>1615.05</v>
      </c>
      <c r="F13" s="119">
        <v>1627.85</v>
      </c>
      <c r="G13" s="119">
        <v>1630</v>
      </c>
      <c r="H13" s="119">
        <v>1678.55</v>
      </c>
      <c r="I13" s="119">
        <v>94627</v>
      </c>
      <c r="J13" s="119">
        <v>155949373.05000001</v>
      </c>
      <c r="K13" s="121">
        <v>43136</v>
      </c>
      <c r="L13" s="119">
        <v>4758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5520</v>
      </c>
      <c r="D14" s="119">
        <v>5530</v>
      </c>
      <c r="E14" s="119">
        <v>5352.05</v>
      </c>
      <c r="F14" s="119">
        <v>5394.3</v>
      </c>
      <c r="G14" s="119">
        <v>5400</v>
      </c>
      <c r="H14" s="119">
        <v>5534.95</v>
      </c>
      <c r="I14" s="119">
        <v>4108</v>
      </c>
      <c r="J14" s="119">
        <v>22357517.649999999</v>
      </c>
      <c r="K14" s="121">
        <v>43136</v>
      </c>
      <c r="L14" s="119">
        <v>611</v>
      </c>
      <c r="M14" s="119" t="s">
        <v>414</v>
      </c>
    </row>
    <row r="15" spans="1:13">
      <c r="A15" s="119" t="s">
        <v>2732</v>
      </c>
      <c r="B15" s="119" t="s">
        <v>397</v>
      </c>
      <c r="C15" s="119">
        <v>164.1</v>
      </c>
      <c r="D15" s="119">
        <v>167</v>
      </c>
      <c r="E15" s="119">
        <v>161.75</v>
      </c>
      <c r="F15" s="119">
        <v>165.1</v>
      </c>
      <c r="G15" s="119">
        <v>165.25</v>
      </c>
      <c r="H15" s="119">
        <v>167.85</v>
      </c>
      <c r="I15" s="119">
        <v>3205448</v>
      </c>
      <c r="J15" s="119">
        <v>527087236.35000002</v>
      </c>
      <c r="K15" s="121">
        <v>43136</v>
      </c>
      <c r="L15" s="119">
        <v>29072</v>
      </c>
      <c r="M15" s="119" t="s">
        <v>2733</v>
      </c>
    </row>
    <row r="16" spans="1:13">
      <c r="A16" s="119" t="s">
        <v>415</v>
      </c>
      <c r="B16" s="119" t="s">
        <v>397</v>
      </c>
      <c r="C16" s="119">
        <v>155</v>
      </c>
      <c r="D16" s="119">
        <v>155</v>
      </c>
      <c r="E16" s="119">
        <v>148.25</v>
      </c>
      <c r="F16" s="119">
        <v>154.19999999999999</v>
      </c>
      <c r="G16" s="119">
        <v>154.69999999999999</v>
      </c>
      <c r="H16" s="119">
        <v>156.55000000000001</v>
      </c>
      <c r="I16" s="119">
        <v>1060338</v>
      </c>
      <c r="J16" s="119">
        <v>161794289.19999999</v>
      </c>
      <c r="K16" s="121">
        <v>43136</v>
      </c>
      <c r="L16" s="119">
        <v>10075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1667</v>
      </c>
      <c r="D17" s="119">
        <v>1667</v>
      </c>
      <c r="E17" s="119">
        <v>1612.9</v>
      </c>
      <c r="F17" s="119">
        <v>1641.15</v>
      </c>
      <c r="G17" s="119">
        <v>1648</v>
      </c>
      <c r="H17" s="119">
        <v>1679.8</v>
      </c>
      <c r="I17" s="119">
        <v>486961</v>
      </c>
      <c r="J17" s="119">
        <v>792646936.60000002</v>
      </c>
      <c r="K17" s="121">
        <v>43136</v>
      </c>
      <c r="L17" s="119">
        <v>26128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1350</v>
      </c>
      <c r="D18" s="119">
        <v>1378.35</v>
      </c>
      <c r="E18" s="119">
        <v>1340</v>
      </c>
      <c r="F18" s="119">
        <v>1361.65</v>
      </c>
      <c r="G18" s="119">
        <v>1359.6</v>
      </c>
      <c r="H18" s="119">
        <v>1391.25</v>
      </c>
      <c r="I18" s="119">
        <v>5531</v>
      </c>
      <c r="J18" s="119">
        <v>7510489.5</v>
      </c>
      <c r="K18" s="121">
        <v>43136</v>
      </c>
      <c r="L18" s="119">
        <v>498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148.30000000000001</v>
      </c>
      <c r="D19" s="119">
        <v>162.75</v>
      </c>
      <c r="E19" s="119">
        <v>146.1</v>
      </c>
      <c r="F19" s="119">
        <v>159</v>
      </c>
      <c r="G19" s="119">
        <v>161</v>
      </c>
      <c r="H19" s="119">
        <v>158.85</v>
      </c>
      <c r="I19" s="119">
        <v>1026498</v>
      </c>
      <c r="J19" s="119">
        <v>159291266.94999999</v>
      </c>
      <c r="K19" s="121">
        <v>43136</v>
      </c>
      <c r="L19" s="119">
        <v>12302</v>
      </c>
      <c r="M19" s="119" t="s">
        <v>421</v>
      </c>
    </row>
    <row r="20" spans="1:13">
      <c r="A20" s="119" t="s">
        <v>31</v>
      </c>
      <c r="B20" s="119" t="s">
        <v>397</v>
      </c>
      <c r="C20" s="119">
        <v>185.1</v>
      </c>
      <c r="D20" s="119">
        <v>201</v>
      </c>
      <c r="E20" s="119">
        <v>183.7</v>
      </c>
      <c r="F20" s="119">
        <v>199.45</v>
      </c>
      <c r="G20" s="119">
        <v>200.8</v>
      </c>
      <c r="H20" s="119">
        <v>197.2</v>
      </c>
      <c r="I20" s="119">
        <v>6443758</v>
      </c>
      <c r="J20" s="119">
        <v>1255290955.1500001</v>
      </c>
      <c r="K20" s="121">
        <v>43136</v>
      </c>
      <c r="L20" s="119">
        <v>32668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408</v>
      </c>
      <c r="D21" s="119">
        <v>413</v>
      </c>
      <c r="E21" s="119">
        <v>406.3</v>
      </c>
      <c r="F21" s="119">
        <v>408.2</v>
      </c>
      <c r="G21" s="119">
        <v>407.95</v>
      </c>
      <c r="H21" s="119">
        <v>417.95</v>
      </c>
      <c r="I21" s="119">
        <v>2936554</v>
      </c>
      <c r="J21" s="119">
        <v>1201513106.45</v>
      </c>
      <c r="K21" s="121">
        <v>43136</v>
      </c>
      <c r="L21" s="119">
        <v>73339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31.95</v>
      </c>
      <c r="D22" s="119">
        <v>33.450000000000003</v>
      </c>
      <c r="E22" s="119">
        <v>30.15</v>
      </c>
      <c r="F22" s="119">
        <v>32.700000000000003</v>
      </c>
      <c r="G22" s="119">
        <v>32.799999999999997</v>
      </c>
      <c r="H22" s="119">
        <v>32.700000000000003</v>
      </c>
      <c r="I22" s="119">
        <v>15384812</v>
      </c>
      <c r="J22" s="119">
        <v>495934289.55000001</v>
      </c>
      <c r="K22" s="121">
        <v>43136</v>
      </c>
      <c r="L22" s="119">
        <v>28796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189</v>
      </c>
      <c r="D23" s="119">
        <v>198</v>
      </c>
      <c r="E23" s="119">
        <v>177.05</v>
      </c>
      <c r="F23" s="119">
        <v>194.4</v>
      </c>
      <c r="G23" s="119">
        <v>195</v>
      </c>
      <c r="H23" s="119">
        <v>193.8</v>
      </c>
      <c r="I23" s="119">
        <v>795688</v>
      </c>
      <c r="J23" s="119">
        <v>152328862.84999999</v>
      </c>
      <c r="K23" s="121">
        <v>43136</v>
      </c>
      <c r="L23" s="119">
        <v>9381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245.5</v>
      </c>
      <c r="D24" s="119">
        <v>261.89999999999998</v>
      </c>
      <c r="E24" s="119">
        <v>243.65</v>
      </c>
      <c r="F24" s="119">
        <v>258.8</v>
      </c>
      <c r="G24" s="119">
        <v>260.35000000000002</v>
      </c>
      <c r="H24" s="119">
        <v>257.35000000000002</v>
      </c>
      <c r="I24" s="119">
        <v>169082</v>
      </c>
      <c r="J24" s="119">
        <v>42510296.149999999</v>
      </c>
      <c r="K24" s="121">
        <v>43136</v>
      </c>
      <c r="L24" s="119">
        <v>5075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450</v>
      </c>
      <c r="D25" s="119">
        <v>464.95</v>
      </c>
      <c r="E25" s="119">
        <v>412.2</v>
      </c>
      <c r="F25" s="119">
        <v>433.8</v>
      </c>
      <c r="G25" s="119">
        <v>435.75</v>
      </c>
      <c r="H25" s="119">
        <v>456.75</v>
      </c>
      <c r="I25" s="119">
        <v>25209</v>
      </c>
      <c r="J25" s="119">
        <v>10954065.800000001</v>
      </c>
      <c r="K25" s="121">
        <v>43136</v>
      </c>
      <c r="L25" s="119">
        <v>1238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65</v>
      </c>
      <c r="D26" s="119">
        <v>69</v>
      </c>
      <c r="E26" s="119">
        <v>65</v>
      </c>
      <c r="F26" s="119">
        <v>66.75</v>
      </c>
      <c r="G26" s="119">
        <v>66.45</v>
      </c>
      <c r="H26" s="119">
        <v>68.349999999999994</v>
      </c>
      <c r="I26" s="119">
        <v>20279</v>
      </c>
      <c r="J26" s="119">
        <v>1355521.7</v>
      </c>
      <c r="K26" s="121">
        <v>43136</v>
      </c>
      <c r="L26" s="119">
        <v>312</v>
      </c>
      <c r="M26" s="119" t="s">
        <v>433</v>
      </c>
    </row>
    <row r="27" spans="1:13">
      <c r="A27" s="119" t="s">
        <v>2230</v>
      </c>
      <c r="B27" s="119" t="s">
        <v>397</v>
      </c>
      <c r="C27" s="119">
        <v>240</v>
      </c>
      <c r="D27" s="119">
        <v>247.95</v>
      </c>
      <c r="E27" s="119">
        <v>235.2</v>
      </c>
      <c r="F27" s="119">
        <v>246.7</v>
      </c>
      <c r="G27" s="119">
        <v>247</v>
      </c>
      <c r="H27" s="119">
        <v>249.8</v>
      </c>
      <c r="I27" s="119">
        <v>693786</v>
      </c>
      <c r="J27" s="119">
        <v>170133894.15000001</v>
      </c>
      <c r="K27" s="121">
        <v>43136</v>
      </c>
      <c r="L27" s="119">
        <v>7486</v>
      </c>
      <c r="M27" s="119" t="s">
        <v>2508</v>
      </c>
    </row>
    <row r="28" spans="1:13">
      <c r="A28" s="119" t="s">
        <v>434</v>
      </c>
      <c r="B28" s="119" t="s">
        <v>397</v>
      </c>
      <c r="C28" s="119">
        <v>251.15</v>
      </c>
      <c r="D28" s="119">
        <v>264</v>
      </c>
      <c r="E28" s="119">
        <v>245</v>
      </c>
      <c r="F28" s="119">
        <v>255.25</v>
      </c>
      <c r="G28" s="119">
        <v>259</v>
      </c>
      <c r="H28" s="119">
        <v>268.05</v>
      </c>
      <c r="I28" s="119">
        <v>370931</v>
      </c>
      <c r="J28" s="119">
        <v>92993214.700000003</v>
      </c>
      <c r="K28" s="121">
        <v>43136</v>
      </c>
      <c r="L28" s="119">
        <v>8159</v>
      </c>
      <c r="M28" s="119" t="s">
        <v>435</v>
      </c>
    </row>
    <row r="29" spans="1:13">
      <c r="A29" s="119" t="s">
        <v>2992</v>
      </c>
      <c r="B29" s="119" t="s">
        <v>397</v>
      </c>
      <c r="C29" s="119">
        <v>53.75</v>
      </c>
      <c r="D29" s="119">
        <v>54.95</v>
      </c>
      <c r="E29" s="119">
        <v>52.4</v>
      </c>
      <c r="F29" s="119">
        <v>53.05</v>
      </c>
      <c r="G29" s="119">
        <v>53</v>
      </c>
      <c r="H29" s="119">
        <v>55.15</v>
      </c>
      <c r="I29" s="119">
        <v>13312</v>
      </c>
      <c r="J29" s="119">
        <v>708159.6</v>
      </c>
      <c r="K29" s="121">
        <v>43136</v>
      </c>
      <c r="L29" s="119">
        <v>77</v>
      </c>
      <c r="M29" s="119" t="s">
        <v>2993</v>
      </c>
    </row>
    <row r="30" spans="1:13">
      <c r="A30" s="119" t="s">
        <v>2609</v>
      </c>
      <c r="B30" s="119" t="s">
        <v>397</v>
      </c>
      <c r="C30" s="119">
        <v>112</v>
      </c>
      <c r="D30" s="119">
        <v>116.5</v>
      </c>
      <c r="E30" s="119">
        <v>110</v>
      </c>
      <c r="F30" s="119">
        <v>113.65</v>
      </c>
      <c r="G30" s="119">
        <v>114.5</v>
      </c>
      <c r="H30" s="119">
        <v>116.65</v>
      </c>
      <c r="I30" s="119">
        <v>8948</v>
      </c>
      <c r="J30" s="119">
        <v>999620.35</v>
      </c>
      <c r="K30" s="121">
        <v>43136</v>
      </c>
      <c r="L30" s="119">
        <v>90</v>
      </c>
      <c r="M30" s="119" t="s">
        <v>2610</v>
      </c>
    </row>
    <row r="31" spans="1:13">
      <c r="A31" s="119" t="s">
        <v>2364</v>
      </c>
      <c r="B31" s="119" t="s">
        <v>397</v>
      </c>
      <c r="C31" s="119">
        <v>122</v>
      </c>
      <c r="D31" s="119">
        <v>124.5</v>
      </c>
      <c r="E31" s="119">
        <v>116.1</v>
      </c>
      <c r="F31" s="119">
        <v>121.2</v>
      </c>
      <c r="G31" s="119">
        <v>120.5</v>
      </c>
      <c r="H31" s="119">
        <v>122.7</v>
      </c>
      <c r="I31" s="119">
        <v>103209</v>
      </c>
      <c r="J31" s="119">
        <v>12493725.85</v>
      </c>
      <c r="K31" s="121">
        <v>43136</v>
      </c>
      <c r="L31" s="119">
        <v>1904</v>
      </c>
      <c r="M31" s="119" t="s">
        <v>2365</v>
      </c>
    </row>
    <row r="32" spans="1:13">
      <c r="A32" s="119" t="s">
        <v>2370</v>
      </c>
      <c r="B32" s="119" t="s">
        <v>397</v>
      </c>
      <c r="C32" s="119">
        <v>300</v>
      </c>
      <c r="D32" s="119">
        <v>307</v>
      </c>
      <c r="E32" s="119">
        <v>284.89999999999998</v>
      </c>
      <c r="F32" s="119">
        <v>295.95</v>
      </c>
      <c r="G32" s="119">
        <v>290.05</v>
      </c>
      <c r="H32" s="119">
        <v>310.89999999999998</v>
      </c>
      <c r="I32" s="119">
        <v>29816</v>
      </c>
      <c r="J32" s="119">
        <v>8906230.9000000004</v>
      </c>
      <c r="K32" s="121">
        <v>43136</v>
      </c>
      <c r="L32" s="119">
        <v>776</v>
      </c>
      <c r="M32" s="119" t="s">
        <v>2371</v>
      </c>
    </row>
    <row r="33" spans="1:13">
      <c r="A33" s="119" t="s">
        <v>436</v>
      </c>
      <c r="B33" s="119" t="s">
        <v>397</v>
      </c>
      <c r="C33" s="119">
        <v>315.2</v>
      </c>
      <c r="D33" s="119">
        <v>368.7</v>
      </c>
      <c r="E33" s="119">
        <v>311</v>
      </c>
      <c r="F33" s="119">
        <v>320.8</v>
      </c>
      <c r="G33" s="119">
        <v>330.2</v>
      </c>
      <c r="H33" s="119">
        <v>333.5</v>
      </c>
      <c r="I33" s="119">
        <v>21493</v>
      </c>
      <c r="J33" s="119">
        <v>7104036.9500000002</v>
      </c>
      <c r="K33" s="121">
        <v>43136</v>
      </c>
      <c r="L33" s="119">
        <v>793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1419.95</v>
      </c>
      <c r="D34" s="119">
        <v>1469</v>
      </c>
      <c r="E34" s="119">
        <v>1367</v>
      </c>
      <c r="F34" s="119">
        <v>1450.55</v>
      </c>
      <c r="G34" s="119">
        <v>1469</v>
      </c>
      <c r="H34" s="119">
        <v>1428.9</v>
      </c>
      <c r="I34" s="119">
        <v>63534</v>
      </c>
      <c r="J34" s="119">
        <v>91152784.599999994</v>
      </c>
      <c r="K34" s="121">
        <v>43136</v>
      </c>
      <c r="L34" s="119">
        <v>2111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447</v>
      </c>
      <c r="D35" s="119">
        <v>458</v>
      </c>
      <c r="E35" s="119">
        <v>447</v>
      </c>
      <c r="F35" s="119">
        <v>451.55</v>
      </c>
      <c r="G35" s="119">
        <v>456.95</v>
      </c>
      <c r="H35" s="119">
        <v>449.3</v>
      </c>
      <c r="I35" s="119">
        <v>229686</v>
      </c>
      <c r="J35" s="119">
        <v>103294025.90000001</v>
      </c>
      <c r="K35" s="121">
        <v>43136</v>
      </c>
      <c r="L35" s="119">
        <v>3512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1366</v>
      </c>
      <c r="D36" s="119">
        <v>1378.95</v>
      </c>
      <c r="E36" s="119">
        <v>1295.45</v>
      </c>
      <c r="F36" s="119">
        <v>1309.55</v>
      </c>
      <c r="G36" s="119">
        <v>1320</v>
      </c>
      <c r="H36" s="119">
        <v>1390</v>
      </c>
      <c r="I36" s="119">
        <v>332813</v>
      </c>
      <c r="J36" s="119">
        <v>439377510.94999999</v>
      </c>
      <c r="K36" s="121">
        <v>43136</v>
      </c>
      <c r="L36" s="119">
        <v>15297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293</v>
      </c>
      <c r="D37" s="119">
        <v>306.7</v>
      </c>
      <c r="E37" s="119">
        <v>280</v>
      </c>
      <c r="F37" s="119">
        <v>301.8</v>
      </c>
      <c r="G37" s="119">
        <v>303</v>
      </c>
      <c r="H37" s="119">
        <v>298.3</v>
      </c>
      <c r="I37" s="119">
        <v>81407</v>
      </c>
      <c r="J37" s="119">
        <v>24181178.100000001</v>
      </c>
      <c r="K37" s="121">
        <v>43136</v>
      </c>
      <c r="L37" s="119">
        <v>2438</v>
      </c>
      <c r="M37" s="119" t="s">
        <v>445</v>
      </c>
    </row>
    <row r="38" spans="1:13">
      <c r="A38" s="119" t="s">
        <v>2469</v>
      </c>
      <c r="B38" s="119" t="s">
        <v>397</v>
      </c>
      <c r="C38" s="119">
        <v>675</v>
      </c>
      <c r="D38" s="119">
        <v>724.95</v>
      </c>
      <c r="E38" s="119">
        <v>670</v>
      </c>
      <c r="F38" s="119">
        <v>704.9</v>
      </c>
      <c r="G38" s="119">
        <v>708</v>
      </c>
      <c r="H38" s="119">
        <v>688.7</v>
      </c>
      <c r="I38" s="119">
        <v>22373</v>
      </c>
      <c r="J38" s="119">
        <v>15729811.15</v>
      </c>
      <c r="K38" s="121">
        <v>43136</v>
      </c>
      <c r="L38" s="119">
        <v>1733</v>
      </c>
      <c r="M38" s="119" t="s">
        <v>2470</v>
      </c>
    </row>
    <row r="39" spans="1:13">
      <c r="A39" s="119" t="s">
        <v>446</v>
      </c>
      <c r="B39" s="119" t="s">
        <v>397</v>
      </c>
      <c r="C39" s="119">
        <v>1804</v>
      </c>
      <c r="D39" s="119">
        <v>1804</v>
      </c>
      <c r="E39" s="119">
        <v>1755</v>
      </c>
      <c r="F39" s="119">
        <v>1775.85</v>
      </c>
      <c r="G39" s="119">
        <v>1795.9</v>
      </c>
      <c r="H39" s="119">
        <v>1809.85</v>
      </c>
      <c r="I39" s="119">
        <v>8120</v>
      </c>
      <c r="J39" s="119">
        <v>14399042.800000001</v>
      </c>
      <c r="K39" s="121">
        <v>43136</v>
      </c>
      <c r="L39" s="119">
        <v>851</v>
      </c>
      <c r="M39" s="119" t="s">
        <v>447</v>
      </c>
    </row>
    <row r="40" spans="1:13">
      <c r="A40" s="119" t="s">
        <v>2667</v>
      </c>
      <c r="B40" s="119" t="s">
        <v>397</v>
      </c>
      <c r="C40" s="119">
        <v>60.1</v>
      </c>
      <c r="D40" s="119">
        <v>60.9</v>
      </c>
      <c r="E40" s="119">
        <v>59.8</v>
      </c>
      <c r="F40" s="119">
        <v>59.8</v>
      </c>
      <c r="G40" s="119">
        <v>59.8</v>
      </c>
      <c r="H40" s="119">
        <v>62.9</v>
      </c>
      <c r="I40" s="119">
        <v>233372</v>
      </c>
      <c r="J40" s="119">
        <v>14010453.449999999</v>
      </c>
      <c r="K40" s="121">
        <v>43136</v>
      </c>
      <c r="L40" s="119">
        <v>1355</v>
      </c>
      <c r="M40" s="119" t="s">
        <v>2668</v>
      </c>
    </row>
    <row r="41" spans="1:13">
      <c r="A41" s="119" t="s">
        <v>34</v>
      </c>
      <c r="B41" s="119" t="s">
        <v>397</v>
      </c>
      <c r="C41" s="119">
        <v>60.2</v>
      </c>
      <c r="D41" s="119">
        <v>61.5</v>
      </c>
      <c r="E41" s="119">
        <v>59.45</v>
      </c>
      <c r="F41" s="119">
        <v>60.55</v>
      </c>
      <c r="G41" s="119">
        <v>60.6</v>
      </c>
      <c r="H41" s="119">
        <v>61.75</v>
      </c>
      <c r="I41" s="119">
        <v>2834815</v>
      </c>
      <c r="J41" s="119">
        <v>171117382.55000001</v>
      </c>
      <c r="K41" s="121">
        <v>43136</v>
      </c>
      <c r="L41" s="119">
        <v>11390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58.5</v>
      </c>
      <c r="D42" s="119">
        <v>61.6</v>
      </c>
      <c r="E42" s="119">
        <v>58.5</v>
      </c>
      <c r="F42" s="119">
        <v>60.6</v>
      </c>
      <c r="G42" s="119">
        <v>60.75</v>
      </c>
      <c r="H42" s="119">
        <v>60.75</v>
      </c>
      <c r="I42" s="119">
        <v>1086740</v>
      </c>
      <c r="J42" s="119">
        <v>65448636.700000003</v>
      </c>
      <c r="K42" s="121">
        <v>43136</v>
      </c>
      <c r="L42" s="119">
        <v>5431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635</v>
      </c>
      <c r="D43" s="119">
        <v>635.04999999999995</v>
      </c>
      <c r="E43" s="119">
        <v>585.04999999999995</v>
      </c>
      <c r="F43" s="119">
        <v>627</v>
      </c>
      <c r="G43" s="119">
        <v>632.65</v>
      </c>
      <c r="H43" s="119">
        <v>650.29999999999995</v>
      </c>
      <c r="I43" s="119">
        <v>10103</v>
      </c>
      <c r="J43" s="119">
        <v>6316568.1500000004</v>
      </c>
      <c r="K43" s="121">
        <v>43136</v>
      </c>
      <c r="L43" s="119">
        <v>381</v>
      </c>
      <c r="M43" s="119" t="s">
        <v>452</v>
      </c>
    </row>
    <row r="44" spans="1:13">
      <c r="A44" s="119" t="s">
        <v>2869</v>
      </c>
      <c r="B44" s="119" t="s">
        <v>397</v>
      </c>
      <c r="C44" s="119">
        <v>68.599999999999994</v>
      </c>
      <c r="D44" s="119">
        <v>75.5</v>
      </c>
      <c r="E44" s="119">
        <v>68.599999999999994</v>
      </c>
      <c r="F44" s="119">
        <v>72.349999999999994</v>
      </c>
      <c r="G44" s="119">
        <v>72.45</v>
      </c>
      <c r="H44" s="119">
        <v>75.55</v>
      </c>
      <c r="I44" s="119">
        <v>9355</v>
      </c>
      <c r="J44" s="119">
        <v>676351.15</v>
      </c>
      <c r="K44" s="121">
        <v>43136</v>
      </c>
      <c r="L44" s="119">
        <v>228</v>
      </c>
      <c r="M44" s="119" t="s">
        <v>2870</v>
      </c>
    </row>
    <row r="45" spans="1:13">
      <c r="A45" s="119" t="s">
        <v>453</v>
      </c>
      <c r="B45" s="119" t="s">
        <v>397</v>
      </c>
      <c r="C45" s="119">
        <v>2165</v>
      </c>
      <c r="D45" s="119">
        <v>2219</v>
      </c>
      <c r="E45" s="119">
        <v>2029.75</v>
      </c>
      <c r="F45" s="119">
        <v>2166.8000000000002</v>
      </c>
      <c r="G45" s="119">
        <v>2175</v>
      </c>
      <c r="H45" s="119">
        <v>2195</v>
      </c>
      <c r="I45" s="119">
        <v>32204</v>
      </c>
      <c r="J45" s="119">
        <v>69131373.650000006</v>
      </c>
      <c r="K45" s="121">
        <v>43136</v>
      </c>
      <c r="L45" s="119">
        <v>3062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639.95000000000005</v>
      </c>
      <c r="D46" s="119">
        <v>699</v>
      </c>
      <c r="E46" s="119">
        <v>615.6</v>
      </c>
      <c r="F46" s="119">
        <v>647.20000000000005</v>
      </c>
      <c r="G46" s="119">
        <v>648.20000000000005</v>
      </c>
      <c r="H46" s="119">
        <v>670.05</v>
      </c>
      <c r="I46" s="119">
        <v>39107</v>
      </c>
      <c r="J46" s="119">
        <v>25497972.899999999</v>
      </c>
      <c r="K46" s="121">
        <v>43136</v>
      </c>
      <c r="L46" s="119">
        <v>1965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185.15</v>
      </c>
      <c r="D47" s="119">
        <v>191.2</v>
      </c>
      <c r="E47" s="119">
        <v>181.15</v>
      </c>
      <c r="F47" s="119">
        <v>189.4</v>
      </c>
      <c r="G47" s="119">
        <v>189.55</v>
      </c>
      <c r="H47" s="119">
        <v>189.8</v>
      </c>
      <c r="I47" s="119">
        <v>343095</v>
      </c>
      <c r="J47" s="119">
        <v>64169616</v>
      </c>
      <c r="K47" s="121">
        <v>43136</v>
      </c>
      <c r="L47" s="119">
        <v>4945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400.6</v>
      </c>
      <c r="D48" s="119">
        <v>407.5</v>
      </c>
      <c r="E48" s="119">
        <v>384</v>
      </c>
      <c r="F48" s="119">
        <v>392.05</v>
      </c>
      <c r="G48" s="119">
        <v>394.7</v>
      </c>
      <c r="H48" s="119">
        <v>400.7</v>
      </c>
      <c r="I48" s="119">
        <v>16179</v>
      </c>
      <c r="J48" s="119">
        <v>6441342.3499999996</v>
      </c>
      <c r="K48" s="121">
        <v>43136</v>
      </c>
      <c r="L48" s="119">
        <v>290</v>
      </c>
      <c r="M48" s="119" t="s">
        <v>460</v>
      </c>
    </row>
    <row r="49" spans="1:13">
      <c r="A49" s="119" t="s">
        <v>2669</v>
      </c>
      <c r="B49" s="119" t="s">
        <v>397</v>
      </c>
      <c r="C49" s="119">
        <v>37</v>
      </c>
      <c r="D49" s="119">
        <v>37.049999999999997</v>
      </c>
      <c r="E49" s="119">
        <v>34.1</v>
      </c>
      <c r="F49" s="119">
        <v>35.35</v>
      </c>
      <c r="G49" s="119">
        <v>35.5</v>
      </c>
      <c r="H49" s="119">
        <v>37.65</v>
      </c>
      <c r="I49" s="119">
        <v>69465</v>
      </c>
      <c r="J49" s="119">
        <v>2489847.35</v>
      </c>
      <c r="K49" s="121">
        <v>43136</v>
      </c>
      <c r="L49" s="119">
        <v>459</v>
      </c>
      <c r="M49" s="119" t="s">
        <v>2670</v>
      </c>
    </row>
    <row r="50" spans="1:13">
      <c r="A50" s="119" t="s">
        <v>389</v>
      </c>
      <c r="B50" s="119" t="s">
        <v>397</v>
      </c>
      <c r="C50" s="119">
        <v>865</v>
      </c>
      <c r="D50" s="119">
        <v>899</v>
      </c>
      <c r="E50" s="119">
        <v>845</v>
      </c>
      <c r="F50" s="119">
        <v>876.3</v>
      </c>
      <c r="G50" s="119">
        <v>870</v>
      </c>
      <c r="H50" s="119">
        <v>867.65</v>
      </c>
      <c r="I50" s="119">
        <v>32147</v>
      </c>
      <c r="J50" s="119">
        <v>27866729.5</v>
      </c>
      <c r="K50" s="121">
        <v>43136</v>
      </c>
      <c r="L50" s="119">
        <v>2039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758</v>
      </c>
      <c r="D51" s="119">
        <v>785.25</v>
      </c>
      <c r="E51" s="119">
        <v>738.2</v>
      </c>
      <c r="F51" s="119">
        <v>779.85</v>
      </c>
      <c r="G51" s="119">
        <v>779.4</v>
      </c>
      <c r="H51" s="119">
        <v>767.9</v>
      </c>
      <c r="I51" s="119">
        <v>454465</v>
      </c>
      <c r="J51" s="119">
        <v>347995919.39999998</v>
      </c>
      <c r="K51" s="121">
        <v>43136</v>
      </c>
      <c r="L51" s="119">
        <v>12899</v>
      </c>
      <c r="M51" s="119" t="s">
        <v>463</v>
      </c>
    </row>
    <row r="52" spans="1:13">
      <c r="A52" s="119" t="s">
        <v>3057</v>
      </c>
      <c r="B52" s="119" t="s">
        <v>397</v>
      </c>
      <c r="C52" s="119">
        <v>1195</v>
      </c>
      <c r="D52" s="119">
        <v>1246.95</v>
      </c>
      <c r="E52" s="119">
        <v>1125</v>
      </c>
      <c r="F52" s="119">
        <v>1229.05</v>
      </c>
      <c r="G52" s="119">
        <v>1240.05</v>
      </c>
      <c r="H52" s="119">
        <v>1226.1500000000001</v>
      </c>
      <c r="I52" s="119">
        <v>419983</v>
      </c>
      <c r="J52" s="119">
        <v>511583266</v>
      </c>
      <c r="K52" s="121">
        <v>43136</v>
      </c>
      <c r="L52" s="119">
        <v>21582</v>
      </c>
      <c r="M52" s="119" t="s">
        <v>3058</v>
      </c>
    </row>
    <row r="53" spans="1:13">
      <c r="A53" s="119" t="s">
        <v>464</v>
      </c>
      <c r="B53" s="119" t="s">
        <v>397</v>
      </c>
      <c r="C53" s="119">
        <v>1282.3499999999999</v>
      </c>
      <c r="D53" s="119">
        <v>1353.95</v>
      </c>
      <c r="E53" s="119">
        <v>1260.0999999999999</v>
      </c>
      <c r="F53" s="119">
        <v>1305.95</v>
      </c>
      <c r="G53" s="119">
        <v>1305.0999999999999</v>
      </c>
      <c r="H53" s="119">
        <v>1306.8</v>
      </c>
      <c r="I53" s="119">
        <v>8370</v>
      </c>
      <c r="J53" s="119">
        <v>10969479.65</v>
      </c>
      <c r="K53" s="121">
        <v>43136</v>
      </c>
      <c r="L53" s="119">
        <v>825</v>
      </c>
      <c r="M53" s="119" t="s">
        <v>465</v>
      </c>
    </row>
    <row r="54" spans="1:13">
      <c r="A54" s="119" t="s">
        <v>35</v>
      </c>
      <c r="B54" s="119" t="s">
        <v>397</v>
      </c>
      <c r="C54" s="119">
        <v>257</v>
      </c>
      <c r="D54" s="119">
        <v>260</v>
      </c>
      <c r="E54" s="119">
        <v>252.05</v>
      </c>
      <c r="F54" s="119">
        <v>259.10000000000002</v>
      </c>
      <c r="G54" s="119">
        <v>259.95</v>
      </c>
      <c r="H54" s="119">
        <v>259.55</v>
      </c>
      <c r="I54" s="119">
        <v>2745947</v>
      </c>
      <c r="J54" s="119">
        <v>701868483.10000002</v>
      </c>
      <c r="K54" s="121">
        <v>43136</v>
      </c>
      <c r="L54" s="119">
        <v>63687</v>
      </c>
      <c r="M54" s="119" t="s">
        <v>466</v>
      </c>
    </row>
    <row r="55" spans="1:13">
      <c r="A55" s="119" t="s">
        <v>467</v>
      </c>
      <c r="B55" s="119" t="s">
        <v>397</v>
      </c>
      <c r="C55" s="119">
        <v>36.049999999999997</v>
      </c>
      <c r="D55" s="119">
        <v>37.950000000000003</v>
      </c>
      <c r="E55" s="119">
        <v>35</v>
      </c>
      <c r="F55" s="119">
        <v>36.65</v>
      </c>
      <c r="G55" s="119">
        <v>37.75</v>
      </c>
      <c r="H55" s="119">
        <v>38.5</v>
      </c>
      <c r="I55" s="119">
        <v>52700</v>
      </c>
      <c r="J55" s="119">
        <v>1912452.2</v>
      </c>
      <c r="K55" s="121">
        <v>43136</v>
      </c>
      <c r="L55" s="119">
        <v>467</v>
      </c>
      <c r="M55" s="119" t="s">
        <v>468</v>
      </c>
    </row>
    <row r="56" spans="1:13">
      <c r="A56" s="119" t="s">
        <v>3036</v>
      </c>
      <c r="B56" s="119" t="s">
        <v>397</v>
      </c>
      <c r="C56" s="119">
        <v>23.3</v>
      </c>
      <c r="D56" s="119">
        <v>25.5</v>
      </c>
      <c r="E56" s="119">
        <v>23.3</v>
      </c>
      <c r="F56" s="119">
        <v>25.05</v>
      </c>
      <c r="G56" s="119">
        <v>24.5</v>
      </c>
      <c r="H56" s="119">
        <v>24.75</v>
      </c>
      <c r="I56" s="119">
        <v>22053</v>
      </c>
      <c r="J56" s="119">
        <v>533386.30000000005</v>
      </c>
      <c r="K56" s="121">
        <v>43136</v>
      </c>
      <c r="L56" s="119">
        <v>104</v>
      </c>
      <c r="M56" s="119" t="s">
        <v>1561</v>
      </c>
    </row>
    <row r="57" spans="1:13">
      <c r="A57" s="119" t="s">
        <v>469</v>
      </c>
      <c r="B57" s="119" t="s">
        <v>397</v>
      </c>
      <c r="C57" s="119">
        <v>571</v>
      </c>
      <c r="D57" s="119">
        <v>605.9</v>
      </c>
      <c r="E57" s="119">
        <v>571</v>
      </c>
      <c r="F57" s="119">
        <v>587.1</v>
      </c>
      <c r="G57" s="119">
        <v>585</v>
      </c>
      <c r="H57" s="119">
        <v>581.70000000000005</v>
      </c>
      <c r="I57" s="119">
        <v>4173</v>
      </c>
      <c r="J57" s="119">
        <v>2440606.15</v>
      </c>
      <c r="K57" s="121">
        <v>43136</v>
      </c>
      <c r="L57" s="119">
        <v>339</v>
      </c>
      <c r="M57" s="119" t="s">
        <v>470</v>
      </c>
    </row>
    <row r="58" spans="1:13">
      <c r="A58" s="119" t="s">
        <v>471</v>
      </c>
      <c r="B58" s="119" t="s">
        <v>397</v>
      </c>
      <c r="C58" s="119">
        <v>57</v>
      </c>
      <c r="D58" s="119">
        <v>59</v>
      </c>
      <c r="E58" s="119">
        <v>55.1</v>
      </c>
      <c r="F58" s="119">
        <v>58.25</v>
      </c>
      <c r="G58" s="119">
        <v>58.55</v>
      </c>
      <c r="H58" s="119">
        <v>58.8</v>
      </c>
      <c r="I58" s="119">
        <v>1653116</v>
      </c>
      <c r="J58" s="119">
        <v>94627051.549999997</v>
      </c>
      <c r="K58" s="121">
        <v>43136</v>
      </c>
      <c r="L58" s="119">
        <v>8810</v>
      </c>
      <c r="M58" s="119" t="s">
        <v>472</v>
      </c>
    </row>
    <row r="59" spans="1:13">
      <c r="A59" s="119" t="s">
        <v>36</v>
      </c>
      <c r="B59" s="119" t="s">
        <v>397</v>
      </c>
      <c r="C59" s="119">
        <v>48.2</v>
      </c>
      <c r="D59" s="119">
        <v>49.45</v>
      </c>
      <c r="E59" s="119">
        <v>47.45</v>
      </c>
      <c r="F59" s="119">
        <v>48.7</v>
      </c>
      <c r="G59" s="119">
        <v>48.6</v>
      </c>
      <c r="H59" s="119">
        <v>49.15</v>
      </c>
      <c r="I59" s="119">
        <v>2914881</v>
      </c>
      <c r="J59" s="119">
        <v>141090982.90000001</v>
      </c>
      <c r="K59" s="121">
        <v>43136</v>
      </c>
      <c r="L59" s="119">
        <v>13466</v>
      </c>
      <c r="M59" s="119" t="s">
        <v>473</v>
      </c>
    </row>
    <row r="60" spans="1:13">
      <c r="A60" s="119" t="s">
        <v>2871</v>
      </c>
      <c r="B60" s="119" t="s">
        <v>397</v>
      </c>
      <c r="C60" s="119">
        <v>11.85</v>
      </c>
      <c r="D60" s="119">
        <v>12</v>
      </c>
      <c r="E60" s="119">
        <v>11.85</v>
      </c>
      <c r="F60" s="119">
        <v>11.85</v>
      </c>
      <c r="G60" s="119">
        <v>11.85</v>
      </c>
      <c r="H60" s="119">
        <v>12.45</v>
      </c>
      <c r="I60" s="119">
        <v>342361</v>
      </c>
      <c r="J60" s="119">
        <v>4060181.25</v>
      </c>
      <c r="K60" s="121">
        <v>43136</v>
      </c>
      <c r="L60" s="119">
        <v>426</v>
      </c>
      <c r="M60" s="119" t="s">
        <v>2872</v>
      </c>
    </row>
    <row r="61" spans="1:13">
      <c r="A61" s="119" t="s">
        <v>474</v>
      </c>
      <c r="B61" s="119" t="s">
        <v>397</v>
      </c>
      <c r="C61" s="119">
        <v>590</v>
      </c>
      <c r="D61" s="119">
        <v>590.75</v>
      </c>
      <c r="E61" s="119">
        <v>551.04999999999995</v>
      </c>
      <c r="F61" s="119">
        <v>560.29999999999995</v>
      </c>
      <c r="G61" s="119">
        <v>559.79999999999995</v>
      </c>
      <c r="H61" s="119">
        <v>615.4</v>
      </c>
      <c r="I61" s="119">
        <v>119771</v>
      </c>
      <c r="J61" s="119">
        <v>68234971.400000006</v>
      </c>
      <c r="K61" s="121">
        <v>43136</v>
      </c>
      <c r="L61" s="119">
        <v>3789</v>
      </c>
      <c r="M61" s="119" t="s">
        <v>475</v>
      </c>
    </row>
    <row r="62" spans="1:13">
      <c r="A62" s="119" t="s">
        <v>2671</v>
      </c>
      <c r="B62" s="119" t="s">
        <v>397</v>
      </c>
      <c r="C62" s="119">
        <v>34.6</v>
      </c>
      <c r="D62" s="119">
        <v>38</v>
      </c>
      <c r="E62" s="119">
        <v>34.6</v>
      </c>
      <c r="F62" s="119">
        <v>36.5</v>
      </c>
      <c r="G62" s="119">
        <v>37</v>
      </c>
      <c r="H62" s="119">
        <v>38</v>
      </c>
      <c r="I62" s="119">
        <v>17243</v>
      </c>
      <c r="J62" s="119">
        <v>628553.35</v>
      </c>
      <c r="K62" s="121">
        <v>43136</v>
      </c>
      <c r="L62" s="119">
        <v>245</v>
      </c>
      <c r="M62" s="119" t="s">
        <v>2672</v>
      </c>
    </row>
    <row r="63" spans="1:13">
      <c r="A63" s="119" t="s">
        <v>476</v>
      </c>
      <c r="B63" s="119" t="s">
        <v>397</v>
      </c>
      <c r="C63" s="119">
        <v>23.55</v>
      </c>
      <c r="D63" s="119">
        <v>24.75</v>
      </c>
      <c r="E63" s="119">
        <v>23.55</v>
      </c>
      <c r="F63" s="119">
        <v>23.65</v>
      </c>
      <c r="G63" s="119">
        <v>23.8</v>
      </c>
      <c r="H63" s="119">
        <v>24.75</v>
      </c>
      <c r="I63" s="119">
        <v>176166</v>
      </c>
      <c r="J63" s="119">
        <v>4178387.45</v>
      </c>
      <c r="K63" s="121">
        <v>43136</v>
      </c>
      <c r="L63" s="119">
        <v>567</v>
      </c>
      <c r="M63" s="119" t="s">
        <v>477</v>
      </c>
    </row>
    <row r="64" spans="1:13">
      <c r="A64" s="119" t="s">
        <v>478</v>
      </c>
      <c r="B64" s="119" t="s">
        <v>397</v>
      </c>
      <c r="C64" s="119">
        <v>21.75</v>
      </c>
      <c r="D64" s="119">
        <v>24.5</v>
      </c>
      <c r="E64" s="119">
        <v>21.75</v>
      </c>
      <c r="F64" s="119">
        <v>23.45</v>
      </c>
      <c r="G64" s="119">
        <v>23.35</v>
      </c>
      <c r="H64" s="119">
        <v>24.55</v>
      </c>
      <c r="I64" s="119">
        <v>169423</v>
      </c>
      <c r="J64" s="119">
        <v>3968713.55</v>
      </c>
      <c r="K64" s="121">
        <v>43136</v>
      </c>
      <c r="L64" s="119">
        <v>1126</v>
      </c>
      <c r="M64" s="119" t="s">
        <v>479</v>
      </c>
    </row>
    <row r="65" spans="1:13">
      <c r="A65" s="119" t="s">
        <v>480</v>
      </c>
      <c r="B65" s="119" t="s">
        <v>397</v>
      </c>
      <c r="C65" s="119">
        <v>710</v>
      </c>
      <c r="D65" s="119">
        <v>735.9</v>
      </c>
      <c r="E65" s="119">
        <v>695.8</v>
      </c>
      <c r="F65" s="119">
        <v>718.65</v>
      </c>
      <c r="G65" s="119">
        <v>711.2</v>
      </c>
      <c r="H65" s="119">
        <v>728.05</v>
      </c>
      <c r="I65" s="119">
        <v>27379</v>
      </c>
      <c r="J65" s="119">
        <v>19707866.300000001</v>
      </c>
      <c r="K65" s="121">
        <v>43136</v>
      </c>
      <c r="L65" s="119">
        <v>1939</v>
      </c>
      <c r="M65" s="119" t="s">
        <v>481</v>
      </c>
    </row>
    <row r="66" spans="1:13">
      <c r="A66" s="119" t="s">
        <v>2481</v>
      </c>
      <c r="B66" s="119" t="s">
        <v>397</v>
      </c>
      <c r="C66" s="119">
        <v>198</v>
      </c>
      <c r="D66" s="119">
        <v>223.9</v>
      </c>
      <c r="E66" s="119">
        <v>198</v>
      </c>
      <c r="F66" s="119">
        <v>205.1</v>
      </c>
      <c r="G66" s="119">
        <v>204.55</v>
      </c>
      <c r="H66" s="119">
        <v>210.65</v>
      </c>
      <c r="I66" s="119">
        <v>9814</v>
      </c>
      <c r="J66" s="119">
        <v>2025506.85</v>
      </c>
      <c r="K66" s="121">
        <v>43136</v>
      </c>
      <c r="L66" s="119">
        <v>293</v>
      </c>
      <c r="M66" s="119" t="s">
        <v>2482</v>
      </c>
    </row>
    <row r="67" spans="1:13">
      <c r="A67" s="119" t="s">
        <v>482</v>
      </c>
      <c r="B67" s="119" t="s">
        <v>397</v>
      </c>
      <c r="C67" s="119">
        <v>453</v>
      </c>
      <c r="D67" s="119">
        <v>477</v>
      </c>
      <c r="E67" s="119">
        <v>445</v>
      </c>
      <c r="F67" s="119">
        <v>465.6</v>
      </c>
      <c r="G67" s="119">
        <v>462.4</v>
      </c>
      <c r="H67" s="119">
        <v>461.6</v>
      </c>
      <c r="I67" s="119">
        <v>14511</v>
      </c>
      <c r="J67" s="119">
        <v>6654197.7999999998</v>
      </c>
      <c r="K67" s="121">
        <v>43136</v>
      </c>
      <c r="L67" s="119">
        <v>619</v>
      </c>
      <c r="M67" s="119" t="s">
        <v>483</v>
      </c>
    </row>
    <row r="68" spans="1:13">
      <c r="A68" s="119" t="s">
        <v>2737</v>
      </c>
      <c r="B68" s="119" t="s">
        <v>397</v>
      </c>
      <c r="C68" s="119">
        <v>705</v>
      </c>
      <c r="D68" s="119">
        <v>726.2</v>
      </c>
      <c r="E68" s="119">
        <v>657.1</v>
      </c>
      <c r="F68" s="119">
        <v>725.75</v>
      </c>
      <c r="G68" s="119">
        <v>726.2</v>
      </c>
      <c r="H68" s="119">
        <v>691.65</v>
      </c>
      <c r="I68" s="119">
        <v>482852</v>
      </c>
      <c r="J68" s="119">
        <v>340597513.05000001</v>
      </c>
      <c r="K68" s="121">
        <v>43136</v>
      </c>
      <c r="L68" s="119">
        <v>13968</v>
      </c>
      <c r="M68" s="119" t="s">
        <v>2738</v>
      </c>
    </row>
    <row r="69" spans="1:13">
      <c r="A69" s="119" t="s">
        <v>484</v>
      </c>
      <c r="B69" s="119" t="s">
        <v>397</v>
      </c>
      <c r="C69" s="119">
        <v>2050</v>
      </c>
      <c r="D69" s="119">
        <v>2145</v>
      </c>
      <c r="E69" s="119">
        <v>1975</v>
      </c>
      <c r="F69" s="119">
        <v>2085.35</v>
      </c>
      <c r="G69" s="119">
        <v>2110</v>
      </c>
      <c r="H69" s="119">
        <v>2124.1</v>
      </c>
      <c r="I69" s="119">
        <v>54162</v>
      </c>
      <c r="J69" s="119">
        <v>110763926</v>
      </c>
      <c r="K69" s="121">
        <v>43136</v>
      </c>
      <c r="L69" s="119">
        <v>7325</v>
      </c>
      <c r="M69" s="119" t="s">
        <v>485</v>
      </c>
    </row>
    <row r="70" spans="1:13">
      <c r="A70" s="119" t="s">
        <v>486</v>
      </c>
      <c r="B70" s="119" t="s">
        <v>397</v>
      </c>
      <c r="C70" s="119">
        <v>520.5</v>
      </c>
      <c r="D70" s="119">
        <v>524.75</v>
      </c>
      <c r="E70" s="119">
        <v>512.6</v>
      </c>
      <c r="F70" s="119">
        <v>523.65</v>
      </c>
      <c r="G70" s="119">
        <v>524.04999999999995</v>
      </c>
      <c r="H70" s="119">
        <v>535.20000000000005</v>
      </c>
      <c r="I70" s="119">
        <v>26037</v>
      </c>
      <c r="J70" s="119">
        <v>13550315.949999999</v>
      </c>
      <c r="K70" s="121">
        <v>43136</v>
      </c>
      <c r="L70" s="119">
        <v>3268</v>
      </c>
      <c r="M70" s="119" t="s">
        <v>487</v>
      </c>
    </row>
    <row r="71" spans="1:13">
      <c r="A71" s="119" t="s">
        <v>37</v>
      </c>
      <c r="B71" s="119" t="s">
        <v>397</v>
      </c>
      <c r="C71" s="119">
        <v>1144.5</v>
      </c>
      <c r="D71" s="119">
        <v>1160.8</v>
      </c>
      <c r="E71" s="119">
        <v>1125.8499999999999</v>
      </c>
      <c r="F71" s="119">
        <v>1129.55</v>
      </c>
      <c r="G71" s="119">
        <v>1142</v>
      </c>
      <c r="H71" s="119">
        <v>1156.95</v>
      </c>
      <c r="I71" s="119">
        <v>276192</v>
      </c>
      <c r="J71" s="119">
        <v>313783906.64999998</v>
      </c>
      <c r="K71" s="121">
        <v>43136</v>
      </c>
      <c r="L71" s="119">
        <v>15472</v>
      </c>
      <c r="M71" s="119" t="s">
        <v>488</v>
      </c>
    </row>
    <row r="72" spans="1:13">
      <c r="A72" s="119" t="s">
        <v>38</v>
      </c>
      <c r="B72" s="119" t="s">
        <v>397</v>
      </c>
      <c r="C72" s="119">
        <v>241.3</v>
      </c>
      <c r="D72" s="119">
        <v>255.7</v>
      </c>
      <c r="E72" s="119">
        <v>238.4</v>
      </c>
      <c r="F72" s="119">
        <v>252</v>
      </c>
      <c r="G72" s="119">
        <v>252.5</v>
      </c>
      <c r="H72" s="119">
        <v>249.5</v>
      </c>
      <c r="I72" s="119">
        <v>2874449</v>
      </c>
      <c r="J72" s="119">
        <v>717399016.45000005</v>
      </c>
      <c r="K72" s="121">
        <v>43136</v>
      </c>
      <c r="L72" s="119">
        <v>30520</v>
      </c>
      <c r="M72" s="119" t="s">
        <v>489</v>
      </c>
    </row>
    <row r="73" spans="1:13">
      <c r="A73" s="119" t="s">
        <v>2510</v>
      </c>
      <c r="B73" s="119" t="s">
        <v>397</v>
      </c>
      <c r="C73" s="119">
        <v>1320.8</v>
      </c>
      <c r="D73" s="119">
        <v>1379.8</v>
      </c>
      <c r="E73" s="119">
        <v>1292.8</v>
      </c>
      <c r="F73" s="119">
        <v>1355.85</v>
      </c>
      <c r="G73" s="119">
        <v>1350</v>
      </c>
      <c r="H73" s="119">
        <v>1360.8</v>
      </c>
      <c r="I73" s="119">
        <v>1695</v>
      </c>
      <c r="J73" s="119">
        <v>2227477.1</v>
      </c>
      <c r="K73" s="121">
        <v>43136</v>
      </c>
      <c r="L73" s="119">
        <v>97</v>
      </c>
      <c r="M73" s="119" t="s">
        <v>2511</v>
      </c>
    </row>
    <row r="74" spans="1:13">
      <c r="A74" s="119" t="s">
        <v>490</v>
      </c>
      <c r="B74" s="119" t="s">
        <v>397</v>
      </c>
      <c r="C74" s="119">
        <v>260</v>
      </c>
      <c r="D74" s="119">
        <v>283.8</v>
      </c>
      <c r="E74" s="119">
        <v>255.8</v>
      </c>
      <c r="F74" s="119">
        <v>274.3</v>
      </c>
      <c r="G74" s="119">
        <v>276.89999999999998</v>
      </c>
      <c r="H74" s="119">
        <v>271.85000000000002</v>
      </c>
      <c r="I74" s="119">
        <v>892945</v>
      </c>
      <c r="J74" s="119">
        <v>241333209.65000001</v>
      </c>
      <c r="K74" s="121">
        <v>43136</v>
      </c>
      <c r="L74" s="119">
        <v>15546</v>
      </c>
      <c r="M74" s="119" t="s">
        <v>491</v>
      </c>
    </row>
    <row r="75" spans="1:13">
      <c r="A75" s="119" t="s">
        <v>492</v>
      </c>
      <c r="B75" s="119" t="s">
        <v>397</v>
      </c>
      <c r="C75" s="119">
        <v>92</v>
      </c>
      <c r="D75" s="119">
        <v>96</v>
      </c>
      <c r="E75" s="119">
        <v>91</v>
      </c>
      <c r="F75" s="119">
        <v>95.5</v>
      </c>
      <c r="G75" s="119">
        <v>95.55</v>
      </c>
      <c r="H75" s="119">
        <v>97.3</v>
      </c>
      <c r="I75" s="119">
        <v>76228</v>
      </c>
      <c r="J75" s="119">
        <v>7143176.5499999998</v>
      </c>
      <c r="K75" s="121">
        <v>43136</v>
      </c>
      <c r="L75" s="119">
        <v>1022</v>
      </c>
      <c r="M75" s="119" t="s">
        <v>493</v>
      </c>
    </row>
    <row r="76" spans="1:13">
      <c r="A76" s="119" t="s">
        <v>494</v>
      </c>
      <c r="B76" s="119" t="s">
        <v>397</v>
      </c>
      <c r="C76" s="119">
        <v>34.799999999999997</v>
      </c>
      <c r="D76" s="119">
        <v>39.4</v>
      </c>
      <c r="E76" s="119">
        <v>34.6</v>
      </c>
      <c r="F76" s="119">
        <v>39.049999999999997</v>
      </c>
      <c r="G76" s="119">
        <v>39.299999999999997</v>
      </c>
      <c r="H76" s="119">
        <v>37.299999999999997</v>
      </c>
      <c r="I76" s="119">
        <v>420543</v>
      </c>
      <c r="J76" s="119">
        <v>15803462.550000001</v>
      </c>
      <c r="K76" s="121">
        <v>43136</v>
      </c>
      <c r="L76" s="119">
        <v>2301</v>
      </c>
      <c r="M76" s="119" t="s">
        <v>495</v>
      </c>
    </row>
    <row r="77" spans="1:13">
      <c r="A77" s="119" t="s">
        <v>496</v>
      </c>
      <c r="B77" s="119" t="s">
        <v>397</v>
      </c>
      <c r="C77" s="119">
        <v>42.05</v>
      </c>
      <c r="D77" s="119">
        <v>44.35</v>
      </c>
      <c r="E77" s="119">
        <v>40.799999999999997</v>
      </c>
      <c r="F77" s="119">
        <v>43.4</v>
      </c>
      <c r="G77" s="119">
        <v>44.25</v>
      </c>
      <c r="H77" s="119">
        <v>44.4</v>
      </c>
      <c r="I77" s="119">
        <v>401862</v>
      </c>
      <c r="J77" s="119">
        <v>17094031.899999999</v>
      </c>
      <c r="K77" s="121">
        <v>43136</v>
      </c>
      <c r="L77" s="119">
        <v>2280</v>
      </c>
      <c r="M77" s="119" t="s">
        <v>2569</v>
      </c>
    </row>
    <row r="78" spans="1:13">
      <c r="A78" s="119" t="s">
        <v>2471</v>
      </c>
      <c r="B78" s="119" t="s">
        <v>397</v>
      </c>
      <c r="C78" s="119">
        <v>151.1</v>
      </c>
      <c r="D78" s="119">
        <v>158</v>
      </c>
      <c r="E78" s="119">
        <v>143.30000000000001</v>
      </c>
      <c r="F78" s="119">
        <v>157.25</v>
      </c>
      <c r="G78" s="119">
        <v>155.05000000000001</v>
      </c>
      <c r="H78" s="119">
        <v>157.25</v>
      </c>
      <c r="I78" s="119">
        <v>234131</v>
      </c>
      <c r="J78" s="119">
        <v>36366660.850000001</v>
      </c>
      <c r="K78" s="121">
        <v>43136</v>
      </c>
      <c r="L78" s="119">
        <v>1197</v>
      </c>
      <c r="M78" s="119" t="s">
        <v>2472</v>
      </c>
    </row>
    <row r="79" spans="1:13">
      <c r="A79" s="119" t="s">
        <v>497</v>
      </c>
      <c r="B79" s="119" t="s">
        <v>397</v>
      </c>
      <c r="C79" s="119">
        <v>61.35</v>
      </c>
      <c r="D79" s="119">
        <v>65.599999999999994</v>
      </c>
      <c r="E79" s="119">
        <v>60.95</v>
      </c>
      <c r="F79" s="119">
        <v>63.75</v>
      </c>
      <c r="G79" s="119">
        <v>63.9</v>
      </c>
      <c r="H79" s="119">
        <v>64.25</v>
      </c>
      <c r="I79" s="119">
        <v>60680</v>
      </c>
      <c r="J79" s="119">
        <v>3850010.95</v>
      </c>
      <c r="K79" s="121">
        <v>43136</v>
      </c>
      <c r="L79" s="119">
        <v>781</v>
      </c>
      <c r="M79" s="119" t="s">
        <v>498</v>
      </c>
    </row>
    <row r="80" spans="1:13">
      <c r="A80" s="119" t="s">
        <v>499</v>
      </c>
      <c r="B80" s="119" t="s">
        <v>397</v>
      </c>
      <c r="C80" s="119">
        <v>439</v>
      </c>
      <c r="D80" s="119">
        <v>453</v>
      </c>
      <c r="E80" s="119">
        <v>430</v>
      </c>
      <c r="F80" s="119">
        <v>443.65</v>
      </c>
      <c r="G80" s="119">
        <v>445.5</v>
      </c>
      <c r="H80" s="119">
        <v>453.7</v>
      </c>
      <c r="I80" s="119">
        <v>20709</v>
      </c>
      <c r="J80" s="119">
        <v>9113846.3499999996</v>
      </c>
      <c r="K80" s="121">
        <v>43136</v>
      </c>
      <c r="L80" s="119">
        <v>3207</v>
      </c>
      <c r="M80" s="119" t="s">
        <v>500</v>
      </c>
    </row>
    <row r="81" spans="1:13">
      <c r="A81" s="119" t="s">
        <v>501</v>
      </c>
      <c r="B81" s="119" t="s">
        <v>397</v>
      </c>
      <c r="C81" s="119">
        <v>41</v>
      </c>
      <c r="D81" s="119">
        <v>41</v>
      </c>
      <c r="E81" s="119">
        <v>38</v>
      </c>
      <c r="F81" s="119">
        <v>40.1</v>
      </c>
      <c r="G81" s="119">
        <v>40</v>
      </c>
      <c r="H81" s="119">
        <v>41.4</v>
      </c>
      <c r="I81" s="119">
        <v>32299</v>
      </c>
      <c r="J81" s="119">
        <v>1286797.1499999999</v>
      </c>
      <c r="K81" s="121">
        <v>43136</v>
      </c>
      <c r="L81" s="119">
        <v>235</v>
      </c>
      <c r="M81" s="119" t="s">
        <v>502</v>
      </c>
    </row>
    <row r="82" spans="1:13">
      <c r="A82" s="119" t="s">
        <v>2512</v>
      </c>
      <c r="B82" s="119" t="s">
        <v>397</v>
      </c>
      <c r="C82" s="119">
        <v>80</v>
      </c>
      <c r="D82" s="119">
        <v>86.8</v>
      </c>
      <c r="E82" s="119">
        <v>74.45</v>
      </c>
      <c r="F82" s="119">
        <v>84.5</v>
      </c>
      <c r="G82" s="119">
        <v>86</v>
      </c>
      <c r="H82" s="119">
        <v>80.349999999999994</v>
      </c>
      <c r="I82" s="119">
        <v>107341</v>
      </c>
      <c r="J82" s="119">
        <v>8806294.5</v>
      </c>
      <c r="K82" s="121">
        <v>43136</v>
      </c>
      <c r="L82" s="119">
        <v>1052</v>
      </c>
      <c r="M82" s="119" t="s">
        <v>2513</v>
      </c>
    </row>
    <row r="83" spans="1:13">
      <c r="A83" s="119" t="s">
        <v>39</v>
      </c>
      <c r="B83" s="119" t="s">
        <v>397</v>
      </c>
      <c r="C83" s="119">
        <v>375</v>
      </c>
      <c r="D83" s="119">
        <v>390.45</v>
      </c>
      <c r="E83" s="119">
        <v>366.45</v>
      </c>
      <c r="F83" s="119">
        <v>387.9</v>
      </c>
      <c r="G83" s="119">
        <v>388.7</v>
      </c>
      <c r="H83" s="119">
        <v>380.05</v>
      </c>
      <c r="I83" s="119">
        <v>1827094</v>
      </c>
      <c r="J83" s="119">
        <v>696369090</v>
      </c>
      <c r="K83" s="121">
        <v>43136</v>
      </c>
      <c r="L83" s="119">
        <v>33068</v>
      </c>
      <c r="M83" s="119" t="s">
        <v>503</v>
      </c>
    </row>
    <row r="84" spans="1:13">
      <c r="A84" s="119" t="s">
        <v>2360</v>
      </c>
      <c r="B84" s="119" t="s">
        <v>397</v>
      </c>
      <c r="C84" s="119">
        <v>176</v>
      </c>
      <c r="D84" s="119">
        <v>191.3</v>
      </c>
      <c r="E84" s="119">
        <v>176</v>
      </c>
      <c r="F84" s="119">
        <v>188.75</v>
      </c>
      <c r="G84" s="119">
        <v>188</v>
      </c>
      <c r="H84" s="119">
        <v>186.95</v>
      </c>
      <c r="I84" s="119">
        <v>45904</v>
      </c>
      <c r="J84" s="119">
        <v>8416055.75</v>
      </c>
      <c r="K84" s="121">
        <v>43136</v>
      </c>
      <c r="L84" s="119">
        <v>975</v>
      </c>
      <c r="M84" s="119" t="s">
        <v>504</v>
      </c>
    </row>
    <row r="85" spans="1:13">
      <c r="A85" s="119" t="s">
        <v>505</v>
      </c>
      <c r="B85" s="119" t="s">
        <v>397</v>
      </c>
      <c r="C85" s="119">
        <v>345.05</v>
      </c>
      <c r="D85" s="119">
        <v>354</v>
      </c>
      <c r="E85" s="119">
        <v>336.15</v>
      </c>
      <c r="F85" s="119">
        <v>350.25</v>
      </c>
      <c r="G85" s="119">
        <v>354</v>
      </c>
      <c r="H85" s="119">
        <v>347.3</v>
      </c>
      <c r="I85" s="119">
        <v>32150</v>
      </c>
      <c r="J85" s="119">
        <v>11115329.300000001</v>
      </c>
      <c r="K85" s="121">
        <v>43136</v>
      </c>
      <c r="L85" s="119">
        <v>787</v>
      </c>
      <c r="M85" s="119" t="s">
        <v>506</v>
      </c>
    </row>
    <row r="86" spans="1:13">
      <c r="A86" s="119" t="s">
        <v>507</v>
      </c>
      <c r="B86" s="119" t="s">
        <v>397</v>
      </c>
      <c r="C86" s="119">
        <v>321.14999999999998</v>
      </c>
      <c r="D86" s="119">
        <v>344.9</v>
      </c>
      <c r="E86" s="119">
        <v>310</v>
      </c>
      <c r="F86" s="119">
        <v>340.4</v>
      </c>
      <c r="G86" s="119">
        <v>342.65</v>
      </c>
      <c r="H86" s="119">
        <v>333.3</v>
      </c>
      <c r="I86" s="119">
        <v>14274</v>
      </c>
      <c r="J86" s="119">
        <v>4694716.0999999996</v>
      </c>
      <c r="K86" s="121">
        <v>43136</v>
      </c>
      <c r="L86" s="119">
        <v>1664</v>
      </c>
      <c r="M86" s="119" t="s">
        <v>508</v>
      </c>
    </row>
    <row r="87" spans="1:13">
      <c r="A87" s="119" t="s">
        <v>2374</v>
      </c>
      <c r="B87" s="119" t="s">
        <v>397</v>
      </c>
      <c r="C87" s="119">
        <v>80.099999999999994</v>
      </c>
      <c r="D87" s="119">
        <v>87</v>
      </c>
      <c r="E87" s="119">
        <v>78</v>
      </c>
      <c r="F87" s="119">
        <v>85.35</v>
      </c>
      <c r="G87" s="119">
        <v>84.5</v>
      </c>
      <c r="H87" s="119">
        <v>85.2</v>
      </c>
      <c r="I87" s="119">
        <v>23258</v>
      </c>
      <c r="J87" s="119">
        <v>1922158.3</v>
      </c>
      <c r="K87" s="121">
        <v>43136</v>
      </c>
      <c r="L87" s="119">
        <v>320</v>
      </c>
      <c r="M87" s="119" t="s">
        <v>2375</v>
      </c>
    </row>
    <row r="88" spans="1:13">
      <c r="A88" s="119" t="s">
        <v>509</v>
      </c>
      <c r="B88" s="119" t="s">
        <v>397</v>
      </c>
      <c r="C88" s="119">
        <v>76.150000000000006</v>
      </c>
      <c r="D88" s="119">
        <v>85.35</v>
      </c>
      <c r="E88" s="119">
        <v>75.3</v>
      </c>
      <c r="F88" s="119">
        <v>83.9</v>
      </c>
      <c r="G88" s="119">
        <v>84.4</v>
      </c>
      <c r="H88" s="119">
        <v>81.8</v>
      </c>
      <c r="I88" s="119">
        <v>464280</v>
      </c>
      <c r="J88" s="119">
        <v>37797223.600000001</v>
      </c>
      <c r="K88" s="121">
        <v>43136</v>
      </c>
      <c r="L88" s="119">
        <v>3047</v>
      </c>
      <c r="M88" s="119" t="s">
        <v>510</v>
      </c>
    </row>
    <row r="89" spans="1:13">
      <c r="A89" s="119" t="s">
        <v>511</v>
      </c>
      <c r="B89" s="119" t="s">
        <v>397</v>
      </c>
      <c r="C89" s="119">
        <v>173.25</v>
      </c>
      <c r="D89" s="119">
        <v>182.3</v>
      </c>
      <c r="E89" s="119">
        <v>165.55</v>
      </c>
      <c r="F89" s="119">
        <v>180.6</v>
      </c>
      <c r="G89" s="119">
        <v>180.5</v>
      </c>
      <c r="H89" s="119">
        <v>178.3</v>
      </c>
      <c r="I89" s="119">
        <v>313804</v>
      </c>
      <c r="J89" s="119">
        <v>54556762.200000003</v>
      </c>
      <c r="K89" s="121">
        <v>43136</v>
      </c>
      <c r="L89" s="119">
        <v>5986</v>
      </c>
      <c r="M89" s="119" t="s">
        <v>512</v>
      </c>
    </row>
    <row r="90" spans="1:13">
      <c r="A90" s="119" t="s">
        <v>513</v>
      </c>
      <c r="B90" s="119" t="s">
        <v>397</v>
      </c>
      <c r="C90" s="119">
        <v>26.9</v>
      </c>
      <c r="D90" s="119">
        <v>28.8</v>
      </c>
      <c r="E90" s="119">
        <v>25.85</v>
      </c>
      <c r="F90" s="119">
        <v>28.2</v>
      </c>
      <c r="G90" s="119">
        <v>28.8</v>
      </c>
      <c r="H90" s="119">
        <v>27.7</v>
      </c>
      <c r="I90" s="119">
        <v>327184</v>
      </c>
      <c r="J90" s="119">
        <v>9003245.6999999993</v>
      </c>
      <c r="K90" s="121">
        <v>43136</v>
      </c>
      <c r="L90" s="119">
        <v>1064</v>
      </c>
      <c r="M90" s="119" t="s">
        <v>514</v>
      </c>
    </row>
    <row r="91" spans="1:13">
      <c r="A91" s="119" t="s">
        <v>515</v>
      </c>
      <c r="B91" s="119" t="s">
        <v>397</v>
      </c>
      <c r="C91" s="119">
        <v>218.2</v>
      </c>
      <c r="D91" s="119">
        <v>219.5</v>
      </c>
      <c r="E91" s="119">
        <v>209.9</v>
      </c>
      <c r="F91" s="119">
        <v>218.8</v>
      </c>
      <c r="G91" s="119">
        <v>217.8</v>
      </c>
      <c r="H91" s="119">
        <v>222.9</v>
      </c>
      <c r="I91" s="119">
        <v>163986</v>
      </c>
      <c r="J91" s="119">
        <v>35595593.450000003</v>
      </c>
      <c r="K91" s="121">
        <v>43136</v>
      </c>
      <c r="L91" s="119">
        <v>4320</v>
      </c>
      <c r="M91" s="119" t="s">
        <v>516</v>
      </c>
    </row>
    <row r="92" spans="1:13">
      <c r="A92" s="119" t="s">
        <v>40</v>
      </c>
      <c r="B92" s="119" t="s">
        <v>397</v>
      </c>
      <c r="C92" s="119">
        <v>118.9</v>
      </c>
      <c r="D92" s="119">
        <v>130</v>
      </c>
      <c r="E92" s="119">
        <v>118.35</v>
      </c>
      <c r="F92" s="119">
        <v>129.35</v>
      </c>
      <c r="G92" s="119">
        <v>129.4</v>
      </c>
      <c r="H92" s="119">
        <v>122.3</v>
      </c>
      <c r="I92" s="119">
        <v>22945256</v>
      </c>
      <c r="J92" s="119">
        <v>2884423720</v>
      </c>
      <c r="K92" s="121">
        <v>43136</v>
      </c>
      <c r="L92" s="119">
        <v>98981</v>
      </c>
      <c r="M92" s="119" t="s">
        <v>517</v>
      </c>
    </row>
    <row r="93" spans="1:13">
      <c r="A93" s="119" t="s">
        <v>2400</v>
      </c>
      <c r="B93" s="119" t="s">
        <v>397</v>
      </c>
      <c r="C93" s="119">
        <v>263.8</v>
      </c>
      <c r="D93" s="119">
        <v>263.8</v>
      </c>
      <c r="E93" s="119">
        <v>227.65</v>
      </c>
      <c r="F93" s="119">
        <v>229.95</v>
      </c>
      <c r="G93" s="119">
        <v>229</v>
      </c>
      <c r="H93" s="119">
        <v>247.35</v>
      </c>
      <c r="I93" s="119">
        <v>30844</v>
      </c>
      <c r="J93" s="119">
        <v>7173720.4000000004</v>
      </c>
      <c r="K93" s="121">
        <v>43136</v>
      </c>
      <c r="L93" s="119">
        <v>677</v>
      </c>
      <c r="M93" s="119" t="s">
        <v>2401</v>
      </c>
    </row>
    <row r="94" spans="1:13">
      <c r="A94" s="119" t="s">
        <v>41</v>
      </c>
      <c r="B94" s="119" t="s">
        <v>397</v>
      </c>
      <c r="C94" s="119">
        <v>1121.2</v>
      </c>
      <c r="D94" s="119">
        <v>1140</v>
      </c>
      <c r="E94" s="119">
        <v>1114.3</v>
      </c>
      <c r="F94" s="119">
        <v>1134.0999999999999</v>
      </c>
      <c r="G94" s="119">
        <v>1134.1500000000001</v>
      </c>
      <c r="H94" s="119">
        <v>1137.9000000000001</v>
      </c>
      <c r="I94" s="119">
        <v>1263378</v>
      </c>
      <c r="J94" s="119">
        <v>1420056064</v>
      </c>
      <c r="K94" s="121">
        <v>43136</v>
      </c>
      <c r="L94" s="119">
        <v>35065</v>
      </c>
      <c r="M94" s="119" t="s">
        <v>518</v>
      </c>
    </row>
    <row r="95" spans="1:13">
      <c r="A95" s="119" t="s">
        <v>519</v>
      </c>
      <c r="B95" s="119" t="s">
        <v>397</v>
      </c>
      <c r="C95" s="119">
        <v>510</v>
      </c>
      <c r="D95" s="119">
        <v>529.04999999999995</v>
      </c>
      <c r="E95" s="119">
        <v>505</v>
      </c>
      <c r="F95" s="119">
        <v>523.95000000000005</v>
      </c>
      <c r="G95" s="119">
        <v>522</v>
      </c>
      <c r="H95" s="119">
        <v>533.95000000000005</v>
      </c>
      <c r="I95" s="119">
        <v>114128</v>
      </c>
      <c r="J95" s="119">
        <v>59122493.149999999</v>
      </c>
      <c r="K95" s="121">
        <v>43136</v>
      </c>
      <c r="L95" s="119">
        <v>2974</v>
      </c>
      <c r="M95" s="119" t="s">
        <v>520</v>
      </c>
    </row>
    <row r="96" spans="1:13">
      <c r="A96" s="119" t="s">
        <v>2673</v>
      </c>
      <c r="B96" s="119" t="s">
        <v>397</v>
      </c>
      <c r="C96" s="119">
        <v>422</v>
      </c>
      <c r="D96" s="119">
        <v>443.95</v>
      </c>
      <c r="E96" s="119">
        <v>412</v>
      </c>
      <c r="F96" s="119">
        <v>426.05</v>
      </c>
      <c r="G96" s="119">
        <v>426</v>
      </c>
      <c r="H96" s="119">
        <v>444.2</v>
      </c>
      <c r="I96" s="119">
        <v>7523</v>
      </c>
      <c r="J96" s="119">
        <v>3215288.35</v>
      </c>
      <c r="K96" s="121">
        <v>43136</v>
      </c>
      <c r="L96" s="119">
        <v>177</v>
      </c>
      <c r="M96" s="119" t="s">
        <v>2674</v>
      </c>
    </row>
    <row r="97" spans="1:13">
      <c r="A97" s="119" t="s">
        <v>521</v>
      </c>
      <c r="B97" s="119" t="s">
        <v>397</v>
      </c>
      <c r="C97" s="119">
        <v>548.70000000000005</v>
      </c>
      <c r="D97" s="119">
        <v>551</v>
      </c>
      <c r="E97" s="119">
        <v>534</v>
      </c>
      <c r="F97" s="119">
        <v>549.65</v>
      </c>
      <c r="G97" s="119">
        <v>550</v>
      </c>
      <c r="H97" s="119">
        <v>552.35</v>
      </c>
      <c r="I97" s="119">
        <v>26476</v>
      </c>
      <c r="J97" s="119">
        <v>14457993.050000001</v>
      </c>
      <c r="K97" s="121">
        <v>43136</v>
      </c>
      <c r="L97" s="119">
        <v>1283</v>
      </c>
      <c r="M97" s="119" t="s">
        <v>522</v>
      </c>
    </row>
    <row r="98" spans="1:13">
      <c r="A98" s="119" t="s">
        <v>523</v>
      </c>
      <c r="B98" s="119" t="s">
        <v>397</v>
      </c>
      <c r="C98" s="119">
        <v>770</v>
      </c>
      <c r="D98" s="119">
        <v>810</v>
      </c>
      <c r="E98" s="119">
        <v>732.5</v>
      </c>
      <c r="F98" s="119">
        <v>796.8</v>
      </c>
      <c r="G98" s="119">
        <v>810</v>
      </c>
      <c r="H98" s="119">
        <v>782.4</v>
      </c>
      <c r="I98" s="119">
        <v>67388</v>
      </c>
      <c r="J98" s="119">
        <v>51596860.049999997</v>
      </c>
      <c r="K98" s="121">
        <v>43136</v>
      </c>
      <c r="L98" s="119">
        <v>2647</v>
      </c>
      <c r="M98" s="119" t="s">
        <v>524</v>
      </c>
    </row>
    <row r="99" spans="1:13">
      <c r="A99" s="119" t="s">
        <v>525</v>
      </c>
      <c r="B99" s="119" t="s">
        <v>397</v>
      </c>
      <c r="C99" s="119">
        <v>106.25</v>
      </c>
      <c r="D99" s="119">
        <v>109.6</v>
      </c>
      <c r="E99" s="119">
        <v>105.5</v>
      </c>
      <c r="F99" s="119">
        <v>107.9</v>
      </c>
      <c r="G99" s="119">
        <v>107.95</v>
      </c>
      <c r="H99" s="119">
        <v>107.95</v>
      </c>
      <c r="I99" s="119">
        <v>355358</v>
      </c>
      <c r="J99" s="119">
        <v>38321492.5</v>
      </c>
      <c r="K99" s="121">
        <v>43136</v>
      </c>
      <c r="L99" s="119">
        <v>3330</v>
      </c>
      <c r="M99" s="119" t="s">
        <v>526</v>
      </c>
    </row>
    <row r="100" spans="1:13">
      <c r="A100" s="119" t="s">
        <v>527</v>
      </c>
      <c r="B100" s="119" t="s">
        <v>397</v>
      </c>
      <c r="C100" s="119">
        <v>1070</v>
      </c>
      <c r="D100" s="119">
        <v>1172</v>
      </c>
      <c r="E100" s="119">
        <v>1026.95</v>
      </c>
      <c r="F100" s="119">
        <v>1141.75</v>
      </c>
      <c r="G100" s="119">
        <v>1162</v>
      </c>
      <c r="H100" s="119">
        <v>1086.6500000000001</v>
      </c>
      <c r="I100" s="119">
        <v>12818</v>
      </c>
      <c r="J100" s="119">
        <v>14114627.1</v>
      </c>
      <c r="K100" s="121">
        <v>43136</v>
      </c>
      <c r="L100" s="119">
        <v>1403</v>
      </c>
      <c r="M100" s="119" t="s">
        <v>528</v>
      </c>
    </row>
    <row r="101" spans="1:13">
      <c r="A101" s="119" t="s">
        <v>3017</v>
      </c>
      <c r="B101" s="119" t="s">
        <v>397</v>
      </c>
      <c r="C101" s="119">
        <v>120</v>
      </c>
      <c r="D101" s="119">
        <v>134.35</v>
      </c>
      <c r="E101" s="119">
        <v>115.4</v>
      </c>
      <c r="F101" s="119">
        <v>129.35</v>
      </c>
      <c r="G101" s="119">
        <v>131</v>
      </c>
      <c r="H101" s="119">
        <v>124.15</v>
      </c>
      <c r="I101" s="119">
        <v>519196</v>
      </c>
      <c r="J101" s="119">
        <v>65940552.299999997</v>
      </c>
      <c r="K101" s="121">
        <v>43136</v>
      </c>
      <c r="L101" s="119">
        <v>9075</v>
      </c>
      <c r="M101" s="119" t="s">
        <v>3018</v>
      </c>
    </row>
    <row r="102" spans="1:13">
      <c r="A102" s="119" t="s">
        <v>529</v>
      </c>
      <c r="B102" s="119" t="s">
        <v>397</v>
      </c>
      <c r="C102" s="119">
        <v>602</v>
      </c>
      <c r="D102" s="119">
        <v>649.04999999999995</v>
      </c>
      <c r="E102" s="119">
        <v>602</v>
      </c>
      <c r="F102" s="119">
        <v>633.25</v>
      </c>
      <c r="G102" s="119">
        <v>636.04999999999995</v>
      </c>
      <c r="H102" s="119">
        <v>638.95000000000005</v>
      </c>
      <c r="I102" s="119">
        <v>12475</v>
      </c>
      <c r="J102" s="119">
        <v>7807048.3499999996</v>
      </c>
      <c r="K102" s="121">
        <v>43136</v>
      </c>
      <c r="L102" s="119">
        <v>806</v>
      </c>
      <c r="M102" s="119" t="s">
        <v>530</v>
      </c>
    </row>
    <row r="103" spans="1:13">
      <c r="A103" s="119" t="s">
        <v>531</v>
      </c>
      <c r="B103" s="119" t="s">
        <v>397</v>
      </c>
      <c r="C103" s="119">
        <v>97.7</v>
      </c>
      <c r="D103" s="119">
        <v>100.8</v>
      </c>
      <c r="E103" s="119">
        <v>96.05</v>
      </c>
      <c r="F103" s="119">
        <v>99.2</v>
      </c>
      <c r="G103" s="119">
        <v>99.8</v>
      </c>
      <c r="H103" s="119">
        <v>100.65</v>
      </c>
      <c r="I103" s="119">
        <v>200265</v>
      </c>
      <c r="J103" s="119">
        <v>19741995.300000001</v>
      </c>
      <c r="K103" s="121">
        <v>43136</v>
      </c>
      <c r="L103" s="119">
        <v>2696</v>
      </c>
      <c r="M103" s="119" t="s">
        <v>532</v>
      </c>
    </row>
    <row r="104" spans="1:13">
      <c r="A104" s="119" t="s">
        <v>533</v>
      </c>
      <c r="B104" s="119" t="s">
        <v>397</v>
      </c>
      <c r="C104" s="119">
        <v>2640</v>
      </c>
      <c r="D104" s="119">
        <v>2719.95</v>
      </c>
      <c r="E104" s="119">
        <v>2540.0500000000002</v>
      </c>
      <c r="F104" s="119">
        <v>2665.6</v>
      </c>
      <c r="G104" s="119">
        <v>2703.75</v>
      </c>
      <c r="H104" s="119">
        <v>2678.5</v>
      </c>
      <c r="I104" s="119">
        <v>40324</v>
      </c>
      <c r="J104" s="119">
        <v>107121531.84999999</v>
      </c>
      <c r="K104" s="121">
        <v>43136</v>
      </c>
      <c r="L104" s="119">
        <v>2112</v>
      </c>
      <c r="M104" s="119" t="s">
        <v>534</v>
      </c>
    </row>
    <row r="105" spans="1:13">
      <c r="A105" s="119" t="s">
        <v>535</v>
      </c>
      <c r="B105" s="119" t="s">
        <v>397</v>
      </c>
      <c r="C105" s="119">
        <v>408</v>
      </c>
      <c r="D105" s="119">
        <v>415</v>
      </c>
      <c r="E105" s="119">
        <v>404.85</v>
      </c>
      <c r="F105" s="119">
        <v>412.25</v>
      </c>
      <c r="G105" s="119">
        <v>413.5</v>
      </c>
      <c r="H105" s="119">
        <v>415.1</v>
      </c>
      <c r="I105" s="119">
        <v>28297</v>
      </c>
      <c r="J105" s="119">
        <v>11584427.75</v>
      </c>
      <c r="K105" s="121">
        <v>43136</v>
      </c>
      <c r="L105" s="119">
        <v>1164</v>
      </c>
      <c r="M105" s="119" t="s">
        <v>536</v>
      </c>
    </row>
    <row r="106" spans="1:13">
      <c r="A106" s="119" t="s">
        <v>2589</v>
      </c>
      <c r="B106" s="119" t="s">
        <v>397</v>
      </c>
      <c r="C106" s="119">
        <v>624</v>
      </c>
      <c r="D106" s="119">
        <v>634.75</v>
      </c>
      <c r="E106" s="119">
        <v>604.25</v>
      </c>
      <c r="F106" s="119">
        <v>618.95000000000005</v>
      </c>
      <c r="G106" s="119">
        <v>624.65</v>
      </c>
      <c r="H106" s="119">
        <v>639.20000000000005</v>
      </c>
      <c r="I106" s="119">
        <v>612854</v>
      </c>
      <c r="J106" s="119">
        <v>378370183</v>
      </c>
      <c r="K106" s="121">
        <v>43136</v>
      </c>
      <c r="L106" s="119">
        <v>21494</v>
      </c>
      <c r="M106" s="119" t="s">
        <v>2590</v>
      </c>
    </row>
    <row r="107" spans="1:13">
      <c r="A107" s="119" t="s">
        <v>537</v>
      </c>
      <c r="B107" s="119" t="s">
        <v>397</v>
      </c>
      <c r="C107" s="119">
        <v>195</v>
      </c>
      <c r="D107" s="119">
        <v>199</v>
      </c>
      <c r="E107" s="119">
        <v>182.75</v>
      </c>
      <c r="F107" s="119">
        <v>193.95</v>
      </c>
      <c r="G107" s="119">
        <v>195</v>
      </c>
      <c r="H107" s="119">
        <v>194.4</v>
      </c>
      <c r="I107" s="119">
        <v>68069</v>
      </c>
      <c r="J107" s="119">
        <v>13083497</v>
      </c>
      <c r="K107" s="121">
        <v>43136</v>
      </c>
      <c r="L107" s="119">
        <v>1675</v>
      </c>
      <c r="M107" s="119" t="s">
        <v>538</v>
      </c>
    </row>
    <row r="108" spans="1:13">
      <c r="A108" s="119" t="s">
        <v>42</v>
      </c>
      <c r="B108" s="119" t="s">
        <v>397</v>
      </c>
      <c r="C108" s="119">
        <v>595</v>
      </c>
      <c r="D108" s="119">
        <v>617</v>
      </c>
      <c r="E108" s="119">
        <v>588.04999999999995</v>
      </c>
      <c r="F108" s="119">
        <v>614</v>
      </c>
      <c r="G108" s="119">
        <v>615.5</v>
      </c>
      <c r="H108" s="119">
        <v>605.45000000000005</v>
      </c>
      <c r="I108" s="119">
        <v>1848942</v>
      </c>
      <c r="J108" s="119">
        <v>1118756967.45</v>
      </c>
      <c r="K108" s="121">
        <v>43136</v>
      </c>
      <c r="L108" s="119">
        <v>38746</v>
      </c>
      <c r="M108" s="119" t="s">
        <v>539</v>
      </c>
    </row>
    <row r="109" spans="1:13">
      <c r="A109" s="119" t="s">
        <v>2466</v>
      </c>
      <c r="B109" s="119" t="s">
        <v>397</v>
      </c>
      <c r="C109" s="119">
        <v>67.599999999999994</v>
      </c>
      <c r="D109" s="119">
        <v>82.25</v>
      </c>
      <c r="E109" s="119">
        <v>67.599999999999994</v>
      </c>
      <c r="F109" s="119">
        <v>81.3</v>
      </c>
      <c r="G109" s="119">
        <v>81.95</v>
      </c>
      <c r="H109" s="119">
        <v>74.8</v>
      </c>
      <c r="I109" s="119">
        <v>134015</v>
      </c>
      <c r="J109" s="119">
        <v>10751675.800000001</v>
      </c>
      <c r="K109" s="121">
        <v>43136</v>
      </c>
      <c r="L109" s="119">
        <v>766</v>
      </c>
      <c r="M109" s="119" t="s">
        <v>2467</v>
      </c>
    </row>
    <row r="110" spans="1:13">
      <c r="A110" s="119" t="s">
        <v>540</v>
      </c>
      <c r="B110" s="119" t="s">
        <v>397</v>
      </c>
      <c r="C110" s="119">
        <v>1450</v>
      </c>
      <c r="D110" s="119">
        <v>1594.95</v>
      </c>
      <c r="E110" s="119">
        <v>1405.5</v>
      </c>
      <c r="F110" s="119">
        <v>1580.6</v>
      </c>
      <c r="G110" s="119">
        <v>1579.8</v>
      </c>
      <c r="H110" s="119">
        <v>1505.05</v>
      </c>
      <c r="I110" s="119">
        <v>27132</v>
      </c>
      <c r="J110" s="119">
        <v>41277023.299999997</v>
      </c>
      <c r="K110" s="121">
        <v>43136</v>
      </c>
      <c r="L110" s="119">
        <v>2556</v>
      </c>
      <c r="M110" s="119" t="s">
        <v>541</v>
      </c>
    </row>
    <row r="111" spans="1:13">
      <c r="A111" s="119" t="s">
        <v>2873</v>
      </c>
      <c r="B111" s="119" t="s">
        <v>397</v>
      </c>
      <c r="C111" s="119">
        <v>60.55</v>
      </c>
      <c r="D111" s="119">
        <v>61.45</v>
      </c>
      <c r="E111" s="119">
        <v>57.7</v>
      </c>
      <c r="F111" s="119">
        <v>59.5</v>
      </c>
      <c r="G111" s="119">
        <v>60.45</v>
      </c>
      <c r="H111" s="119">
        <v>64.099999999999994</v>
      </c>
      <c r="I111" s="119">
        <v>36952</v>
      </c>
      <c r="J111" s="119">
        <v>2202336.5499999998</v>
      </c>
      <c r="K111" s="121">
        <v>43136</v>
      </c>
      <c r="L111" s="119">
        <v>507</v>
      </c>
      <c r="M111" s="119" t="s">
        <v>2874</v>
      </c>
    </row>
    <row r="112" spans="1:13">
      <c r="A112" s="119" t="s">
        <v>2942</v>
      </c>
      <c r="B112" s="119" t="s">
        <v>397</v>
      </c>
      <c r="C112" s="119">
        <v>663.5</v>
      </c>
      <c r="D112" s="119">
        <v>694</v>
      </c>
      <c r="E112" s="119">
        <v>564.1</v>
      </c>
      <c r="F112" s="119">
        <v>672.05</v>
      </c>
      <c r="G112" s="119">
        <v>667.05</v>
      </c>
      <c r="H112" s="119">
        <v>671.6</v>
      </c>
      <c r="I112" s="119">
        <v>36078</v>
      </c>
      <c r="J112" s="119">
        <v>24135222</v>
      </c>
      <c r="K112" s="121">
        <v>43136</v>
      </c>
      <c r="L112" s="119">
        <v>1448</v>
      </c>
      <c r="M112" s="119" t="s">
        <v>2943</v>
      </c>
    </row>
    <row r="113" spans="1:13">
      <c r="A113" s="119" t="s">
        <v>542</v>
      </c>
      <c r="B113" s="119" t="s">
        <v>397</v>
      </c>
      <c r="C113" s="119">
        <v>2275</v>
      </c>
      <c r="D113" s="119">
        <v>2349.9499999999998</v>
      </c>
      <c r="E113" s="119">
        <v>2226.4499999999998</v>
      </c>
      <c r="F113" s="119">
        <v>2316.9499999999998</v>
      </c>
      <c r="G113" s="119">
        <v>2310.0500000000002</v>
      </c>
      <c r="H113" s="119">
        <v>2352.15</v>
      </c>
      <c r="I113" s="119">
        <v>105692</v>
      </c>
      <c r="J113" s="119">
        <v>243739038.80000001</v>
      </c>
      <c r="K113" s="121">
        <v>43136</v>
      </c>
      <c r="L113" s="119">
        <v>8977</v>
      </c>
      <c r="M113" s="119" t="s">
        <v>543</v>
      </c>
    </row>
    <row r="114" spans="1:13">
      <c r="A114" s="119" t="s">
        <v>544</v>
      </c>
      <c r="B114" s="119" t="s">
        <v>397</v>
      </c>
      <c r="C114" s="119">
        <v>47</v>
      </c>
      <c r="D114" s="119">
        <v>47</v>
      </c>
      <c r="E114" s="119">
        <v>44.1</v>
      </c>
      <c r="F114" s="119">
        <v>45.35</v>
      </c>
      <c r="G114" s="119">
        <v>45.75</v>
      </c>
      <c r="H114" s="119">
        <v>47.2</v>
      </c>
      <c r="I114" s="119">
        <v>278922</v>
      </c>
      <c r="J114" s="119">
        <v>12592889.050000001</v>
      </c>
      <c r="K114" s="121">
        <v>43136</v>
      </c>
      <c r="L114" s="119">
        <v>1994</v>
      </c>
      <c r="M114" s="119" t="s">
        <v>545</v>
      </c>
    </row>
    <row r="115" spans="1:13">
      <c r="A115" s="119" t="s">
        <v>43</v>
      </c>
      <c r="B115" s="119" t="s">
        <v>397</v>
      </c>
      <c r="C115" s="119">
        <v>551.1</v>
      </c>
      <c r="D115" s="119">
        <v>568.65</v>
      </c>
      <c r="E115" s="119">
        <v>547.5</v>
      </c>
      <c r="F115" s="119">
        <v>566.25</v>
      </c>
      <c r="G115" s="119">
        <v>566.15</v>
      </c>
      <c r="H115" s="119">
        <v>564.9</v>
      </c>
      <c r="I115" s="119">
        <v>9318595</v>
      </c>
      <c r="J115" s="119">
        <v>5201898676.1000004</v>
      </c>
      <c r="K115" s="121">
        <v>43136</v>
      </c>
      <c r="L115" s="119">
        <v>84854</v>
      </c>
      <c r="M115" s="119" t="s">
        <v>546</v>
      </c>
    </row>
    <row r="116" spans="1:13">
      <c r="A116" s="119" t="s">
        <v>547</v>
      </c>
      <c r="B116" s="119" t="s">
        <v>397</v>
      </c>
      <c r="C116" s="119">
        <v>157</v>
      </c>
      <c r="D116" s="119">
        <v>179.65</v>
      </c>
      <c r="E116" s="119">
        <v>155.85</v>
      </c>
      <c r="F116" s="119">
        <v>171.75</v>
      </c>
      <c r="G116" s="119">
        <v>174.75</v>
      </c>
      <c r="H116" s="119">
        <v>163</v>
      </c>
      <c r="I116" s="119">
        <v>204050</v>
      </c>
      <c r="J116" s="119">
        <v>34754125.399999999</v>
      </c>
      <c r="K116" s="121">
        <v>43136</v>
      </c>
      <c r="L116" s="119">
        <v>3794</v>
      </c>
      <c r="M116" s="119" t="s">
        <v>548</v>
      </c>
    </row>
    <row r="117" spans="1:13">
      <c r="A117" s="119" t="s">
        <v>2795</v>
      </c>
      <c r="B117" s="119" t="s">
        <v>397</v>
      </c>
      <c r="C117" s="119">
        <v>2645</v>
      </c>
      <c r="D117" s="119">
        <v>2680.5</v>
      </c>
      <c r="E117" s="119">
        <v>2628.05</v>
      </c>
      <c r="F117" s="119">
        <v>2676.6</v>
      </c>
      <c r="G117" s="119">
        <v>2661</v>
      </c>
      <c r="H117" s="119">
        <v>2650.5</v>
      </c>
      <c r="I117" s="119">
        <v>1208</v>
      </c>
      <c r="J117" s="119">
        <v>3227671.1</v>
      </c>
      <c r="K117" s="121">
        <v>43136</v>
      </c>
      <c r="L117" s="119">
        <v>78</v>
      </c>
      <c r="M117" s="119" t="s">
        <v>2796</v>
      </c>
    </row>
    <row r="118" spans="1:13">
      <c r="A118" s="119" t="s">
        <v>2591</v>
      </c>
      <c r="B118" s="119" t="s">
        <v>397</v>
      </c>
      <c r="C118" s="119">
        <v>1062.18</v>
      </c>
      <c r="D118" s="119">
        <v>1076.3499999999999</v>
      </c>
      <c r="E118" s="119">
        <v>1062.18</v>
      </c>
      <c r="F118" s="119">
        <v>1074.3499999999999</v>
      </c>
      <c r="G118" s="119">
        <v>1074.3499999999999</v>
      </c>
      <c r="H118" s="119">
        <v>1083.1600000000001</v>
      </c>
      <c r="I118" s="119">
        <v>212</v>
      </c>
      <c r="J118" s="119">
        <v>226790.11</v>
      </c>
      <c r="K118" s="121">
        <v>43136</v>
      </c>
      <c r="L118" s="119">
        <v>8</v>
      </c>
      <c r="M118" s="119" t="s">
        <v>2592</v>
      </c>
    </row>
    <row r="119" spans="1:13">
      <c r="A119" s="119" t="s">
        <v>549</v>
      </c>
      <c r="B119" s="119" t="s">
        <v>397</v>
      </c>
      <c r="C119" s="119">
        <v>63.65</v>
      </c>
      <c r="D119" s="119">
        <v>64.400000000000006</v>
      </c>
      <c r="E119" s="119">
        <v>61.55</v>
      </c>
      <c r="F119" s="119">
        <v>63.5</v>
      </c>
      <c r="G119" s="119">
        <v>63.5</v>
      </c>
      <c r="H119" s="119">
        <v>63.55</v>
      </c>
      <c r="I119" s="119">
        <v>39899</v>
      </c>
      <c r="J119" s="119">
        <v>2523537.75</v>
      </c>
      <c r="K119" s="121">
        <v>43136</v>
      </c>
      <c r="L119" s="119">
        <v>245</v>
      </c>
      <c r="M119" s="119" t="s">
        <v>550</v>
      </c>
    </row>
    <row r="120" spans="1:13">
      <c r="A120" s="119" t="s">
        <v>2875</v>
      </c>
      <c r="B120" s="119" t="s">
        <v>397</v>
      </c>
      <c r="C120" s="119">
        <v>23.2</v>
      </c>
      <c r="D120" s="119">
        <v>23.85</v>
      </c>
      <c r="E120" s="119">
        <v>22.1</v>
      </c>
      <c r="F120" s="119">
        <v>23.25</v>
      </c>
      <c r="G120" s="119">
        <v>23.25</v>
      </c>
      <c r="H120" s="119">
        <v>23.55</v>
      </c>
      <c r="I120" s="119">
        <v>32822</v>
      </c>
      <c r="J120" s="119">
        <v>752214.6</v>
      </c>
      <c r="K120" s="121">
        <v>43136</v>
      </c>
      <c r="L120" s="119">
        <v>188</v>
      </c>
      <c r="M120" s="119" t="s">
        <v>2876</v>
      </c>
    </row>
    <row r="121" spans="1:13">
      <c r="A121" s="119" t="s">
        <v>44</v>
      </c>
      <c r="B121" s="119" t="s">
        <v>397</v>
      </c>
      <c r="C121" s="119">
        <v>3200</v>
      </c>
      <c r="D121" s="119">
        <v>3233</v>
      </c>
      <c r="E121" s="119">
        <v>3140.6</v>
      </c>
      <c r="F121" s="119">
        <v>3185.55</v>
      </c>
      <c r="G121" s="119">
        <v>3190</v>
      </c>
      <c r="H121" s="119">
        <v>3241.3</v>
      </c>
      <c r="I121" s="119">
        <v>585934</v>
      </c>
      <c r="J121" s="119">
        <v>1869440237.6500001</v>
      </c>
      <c r="K121" s="121">
        <v>43136</v>
      </c>
      <c r="L121" s="119">
        <v>34913</v>
      </c>
      <c r="M121" s="119" t="s">
        <v>551</v>
      </c>
    </row>
    <row r="122" spans="1:13">
      <c r="A122" s="119" t="s">
        <v>552</v>
      </c>
      <c r="B122" s="119" t="s">
        <v>397</v>
      </c>
      <c r="C122" s="119">
        <v>483</v>
      </c>
      <c r="D122" s="119">
        <v>483</v>
      </c>
      <c r="E122" s="119">
        <v>465</v>
      </c>
      <c r="F122" s="119">
        <v>469.75</v>
      </c>
      <c r="G122" s="119">
        <v>470</v>
      </c>
      <c r="H122" s="119">
        <v>489.05</v>
      </c>
      <c r="I122" s="119">
        <v>87133</v>
      </c>
      <c r="J122" s="119">
        <v>41116820.049999997</v>
      </c>
      <c r="K122" s="121">
        <v>43136</v>
      </c>
      <c r="L122" s="119">
        <v>2281</v>
      </c>
      <c r="M122" s="119" t="s">
        <v>553</v>
      </c>
    </row>
    <row r="123" spans="1:13">
      <c r="A123" s="119" t="s">
        <v>554</v>
      </c>
      <c r="B123" s="119" t="s">
        <v>397</v>
      </c>
      <c r="C123" s="119">
        <v>427.55</v>
      </c>
      <c r="D123" s="119">
        <v>445</v>
      </c>
      <c r="E123" s="119">
        <v>405.55</v>
      </c>
      <c r="F123" s="119">
        <v>432.45</v>
      </c>
      <c r="G123" s="119">
        <v>443</v>
      </c>
      <c r="H123" s="119">
        <v>440.75</v>
      </c>
      <c r="I123" s="119">
        <v>470020</v>
      </c>
      <c r="J123" s="119">
        <v>199129342.94999999</v>
      </c>
      <c r="K123" s="121">
        <v>43136</v>
      </c>
      <c r="L123" s="119">
        <v>16618</v>
      </c>
      <c r="M123" s="119" t="s">
        <v>555</v>
      </c>
    </row>
    <row r="124" spans="1:13">
      <c r="A124" s="119" t="s">
        <v>189</v>
      </c>
      <c r="B124" s="119" t="s">
        <v>397</v>
      </c>
      <c r="C124" s="119">
        <v>4810</v>
      </c>
      <c r="D124" s="119">
        <v>4994.8999999999996</v>
      </c>
      <c r="E124" s="119">
        <v>4763.05</v>
      </c>
      <c r="F124" s="119">
        <v>4918</v>
      </c>
      <c r="G124" s="119">
        <v>4969</v>
      </c>
      <c r="H124" s="119">
        <v>4935.75</v>
      </c>
      <c r="I124" s="119">
        <v>295940</v>
      </c>
      <c r="J124" s="119">
        <v>1449599369</v>
      </c>
      <c r="K124" s="121">
        <v>43136</v>
      </c>
      <c r="L124" s="119">
        <v>45821</v>
      </c>
      <c r="M124" s="119" t="s">
        <v>556</v>
      </c>
    </row>
    <row r="125" spans="1:13">
      <c r="A125" s="119" t="s">
        <v>557</v>
      </c>
      <c r="B125" s="119" t="s">
        <v>397</v>
      </c>
      <c r="C125" s="119">
        <v>13.4</v>
      </c>
      <c r="D125" s="119">
        <v>14.25</v>
      </c>
      <c r="E125" s="119">
        <v>13.2</v>
      </c>
      <c r="F125" s="119">
        <v>13.85</v>
      </c>
      <c r="G125" s="119">
        <v>13.95</v>
      </c>
      <c r="H125" s="119">
        <v>13.35</v>
      </c>
      <c r="I125" s="119">
        <v>5488508</v>
      </c>
      <c r="J125" s="119">
        <v>74983122.400000006</v>
      </c>
      <c r="K125" s="121">
        <v>43136</v>
      </c>
      <c r="L125" s="119">
        <v>4979</v>
      </c>
      <c r="M125" s="119" t="s">
        <v>558</v>
      </c>
    </row>
    <row r="126" spans="1:13">
      <c r="A126" s="119" t="s">
        <v>559</v>
      </c>
      <c r="B126" s="119" t="s">
        <v>397</v>
      </c>
      <c r="C126" s="119">
        <v>2779.95</v>
      </c>
      <c r="D126" s="119">
        <v>2779.95</v>
      </c>
      <c r="E126" s="119">
        <v>2661.1</v>
      </c>
      <c r="F126" s="119">
        <v>2742.7</v>
      </c>
      <c r="G126" s="119">
        <v>2730</v>
      </c>
      <c r="H126" s="119">
        <v>2781.45</v>
      </c>
      <c r="I126" s="119">
        <v>15267</v>
      </c>
      <c r="J126" s="119">
        <v>41314003.100000001</v>
      </c>
      <c r="K126" s="121">
        <v>43136</v>
      </c>
      <c r="L126" s="119">
        <v>1637</v>
      </c>
      <c r="M126" s="119" t="s">
        <v>560</v>
      </c>
    </row>
    <row r="127" spans="1:13">
      <c r="A127" s="119" t="s">
        <v>188</v>
      </c>
      <c r="B127" s="119" t="s">
        <v>397</v>
      </c>
      <c r="C127" s="119">
        <v>1600</v>
      </c>
      <c r="D127" s="119">
        <v>1627.95</v>
      </c>
      <c r="E127" s="119">
        <v>1546.5</v>
      </c>
      <c r="F127" s="119">
        <v>1604.95</v>
      </c>
      <c r="G127" s="119">
        <v>1615</v>
      </c>
      <c r="H127" s="119">
        <v>1628.9</v>
      </c>
      <c r="I127" s="119">
        <v>1472164</v>
      </c>
      <c r="J127" s="119">
        <v>2340612551.9000001</v>
      </c>
      <c r="K127" s="121">
        <v>43136</v>
      </c>
      <c r="L127" s="119">
        <v>53212</v>
      </c>
      <c r="M127" s="119" t="s">
        <v>2266</v>
      </c>
    </row>
    <row r="128" spans="1:13">
      <c r="A128" s="119" t="s">
        <v>561</v>
      </c>
      <c r="B128" s="119" t="s">
        <v>397</v>
      </c>
      <c r="C128" s="119">
        <v>139.44999999999999</v>
      </c>
      <c r="D128" s="119">
        <v>141</v>
      </c>
      <c r="E128" s="119">
        <v>135</v>
      </c>
      <c r="F128" s="119">
        <v>138.80000000000001</v>
      </c>
      <c r="G128" s="119">
        <v>140.5</v>
      </c>
      <c r="H128" s="119">
        <v>141.25</v>
      </c>
      <c r="I128" s="119">
        <v>137667</v>
      </c>
      <c r="J128" s="119">
        <v>18878777.850000001</v>
      </c>
      <c r="K128" s="121">
        <v>43136</v>
      </c>
      <c r="L128" s="119">
        <v>1970</v>
      </c>
      <c r="M128" s="119" t="s">
        <v>562</v>
      </c>
    </row>
    <row r="129" spans="1:13">
      <c r="A129" s="119" t="s">
        <v>563</v>
      </c>
      <c r="B129" s="119" t="s">
        <v>397</v>
      </c>
      <c r="C129" s="119">
        <v>580.1</v>
      </c>
      <c r="D129" s="119">
        <v>635</v>
      </c>
      <c r="E129" s="119">
        <v>580.1</v>
      </c>
      <c r="F129" s="119">
        <v>624.25</v>
      </c>
      <c r="G129" s="119">
        <v>625</v>
      </c>
      <c r="H129" s="119">
        <v>622.54999999999995</v>
      </c>
      <c r="I129" s="119">
        <v>62629</v>
      </c>
      <c r="J129" s="119">
        <v>38232437.5</v>
      </c>
      <c r="K129" s="121">
        <v>43136</v>
      </c>
      <c r="L129" s="119">
        <v>2414</v>
      </c>
      <c r="M129" s="119" t="s">
        <v>564</v>
      </c>
    </row>
    <row r="130" spans="1:13">
      <c r="A130" s="119" t="s">
        <v>565</v>
      </c>
      <c r="B130" s="119" t="s">
        <v>397</v>
      </c>
      <c r="C130" s="119">
        <v>1050</v>
      </c>
      <c r="D130" s="119">
        <v>1081.9000000000001</v>
      </c>
      <c r="E130" s="119">
        <v>1020</v>
      </c>
      <c r="F130" s="119">
        <v>1069.5999999999999</v>
      </c>
      <c r="G130" s="119">
        <v>1068.75</v>
      </c>
      <c r="H130" s="119">
        <v>1090.8</v>
      </c>
      <c r="I130" s="119">
        <v>494013</v>
      </c>
      <c r="J130" s="119">
        <v>518793991.75</v>
      </c>
      <c r="K130" s="121">
        <v>43136</v>
      </c>
      <c r="L130" s="119">
        <v>28110</v>
      </c>
      <c r="M130" s="119" t="s">
        <v>566</v>
      </c>
    </row>
    <row r="131" spans="1:13">
      <c r="A131" s="119" t="s">
        <v>567</v>
      </c>
      <c r="B131" s="119" t="s">
        <v>397</v>
      </c>
      <c r="C131" s="119">
        <v>14</v>
      </c>
      <c r="D131" s="119">
        <v>15.15</v>
      </c>
      <c r="E131" s="119">
        <v>13.65</v>
      </c>
      <c r="F131" s="119">
        <v>14.8</v>
      </c>
      <c r="G131" s="119">
        <v>14.85</v>
      </c>
      <c r="H131" s="119">
        <v>14.3</v>
      </c>
      <c r="I131" s="119">
        <v>1731662</v>
      </c>
      <c r="J131" s="119">
        <v>25204980.149999999</v>
      </c>
      <c r="K131" s="121">
        <v>43136</v>
      </c>
      <c r="L131" s="119">
        <v>2647</v>
      </c>
      <c r="M131" s="119" t="s">
        <v>568</v>
      </c>
    </row>
    <row r="132" spans="1:13">
      <c r="A132" s="119" t="s">
        <v>569</v>
      </c>
      <c r="B132" s="119" t="s">
        <v>397</v>
      </c>
      <c r="C132" s="119">
        <v>227</v>
      </c>
      <c r="D132" s="119">
        <v>232.7</v>
      </c>
      <c r="E132" s="119">
        <v>223.8</v>
      </c>
      <c r="F132" s="119">
        <v>229.45</v>
      </c>
      <c r="G132" s="119">
        <v>232.7</v>
      </c>
      <c r="H132" s="119">
        <v>232</v>
      </c>
      <c r="I132" s="119">
        <v>107703</v>
      </c>
      <c r="J132" s="119">
        <v>24636878.25</v>
      </c>
      <c r="K132" s="121">
        <v>43136</v>
      </c>
      <c r="L132" s="119">
        <v>2153</v>
      </c>
      <c r="M132" s="119" t="s">
        <v>570</v>
      </c>
    </row>
    <row r="133" spans="1:13">
      <c r="A133" s="119" t="s">
        <v>571</v>
      </c>
      <c r="B133" s="119" t="s">
        <v>397</v>
      </c>
      <c r="C133" s="119">
        <v>88.6</v>
      </c>
      <c r="D133" s="119">
        <v>94.25</v>
      </c>
      <c r="E133" s="119">
        <v>87.55</v>
      </c>
      <c r="F133" s="119">
        <v>91.6</v>
      </c>
      <c r="G133" s="119">
        <v>90.15</v>
      </c>
      <c r="H133" s="119">
        <v>90.2</v>
      </c>
      <c r="I133" s="119">
        <v>88204</v>
      </c>
      <c r="J133" s="119">
        <v>8070694.8499999996</v>
      </c>
      <c r="K133" s="121">
        <v>43136</v>
      </c>
      <c r="L133" s="119">
        <v>1120</v>
      </c>
      <c r="M133" s="119" t="s">
        <v>572</v>
      </c>
    </row>
    <row r="134" spans="1:13">
      <c r="A134" s="119" t="s">
        <v>573</v>
      </c>
      <c r="B134" s="119" t="s">
        <v>397</v>
      </c>
      <c r="C134" s="119">
        <v>111</v>
      </c>
      <c r="D134" s="119">
        <v>119</v>
      </c>
      <c r="E134" s="119">
        <v>106.05</v>
      </c>
      <c r="F134" s="119">
        <v>116.2</v>
      </c>
      <c r="G134" s="119">
        <v>116.75</v>
      </c>
      <c r="H134" s="119">
        <v>111.3</v>
      </c>
      <c r="I134" s="119">
        <v>4063944</v>
      </c>
      <c r="J134" s="119">
        <v>464917995.80000001</v>
      </c>
      <c r="K134" s="121">
        <v>43136</v>
      </c>
      <c r="L134" s="119">
        <v>21800</v>
      </c>
      <c r="M134" s="119" t="s">
        <v>574</v>
      </c>
    </row>
    <row r="135" spans="1:13">
      <c r="A135" s="119" t="s">
        <v>575</v>
      </c>
      <c r="B135" s="119" t="s">
        <v>397</v>
      </c>
      <c r="C135" s="119">
        <v>1740</v>
      </c>
      <c r="D135" s="119">
        <v>1869.95</v>
      </c>
      <c r="E135" s="119">
        <v>1701.2</v>
      </c>
      <c r="F135" s="119">
        <v>1840.15</v>
      </c>
      <c r="G135" s="119">
        <v>1823</v>
      </c>
      <c r="H135" s="119">
        <v>1808.35</v>
      </c>
      <c r="I135" s="119">
        <v>551</v>
      </c>
      <c r="J135" s="119">
        <v>994301.8</v>
      </c>
      <c r="K135" s="121">
        <v>43136</v>
      </c>
      <c r="L135" s="119">
        <v>104</v>
      </c>
      <c r="M135" s="119" t="s">
        <v>576</v>
      </c>
    </row>
    <row r="136" spans="1:13">
      <c r="A136" s="119" t="s">
        <v>577</v>
      </c>
      <c r="B136" s="119" t="s">
        <v>397</v>
      </c>
      <c r="C136" s="119">
        <v>217.4</v>
      </c>
      <c r="D136" s="119">
        <v>226</v>
      </c>
      <c r="E136" s="119">
        <v>216.1</v>
      </c>
      <c r="F136" s="119">
        <v>224.3</v>
      </c>
      <c r="G136" s="119">
        <v>225.95</v>
      </c>
      <c r="H136" s="119">
        <v>224.7</v>
      </c>
      <c r="I136" s="119">
        <v>53976</v>
      </c>
      <c r="J136" s="119">
        <v>11959957.800000001</v>
      </c>
      <c r="K136" s="121">
        <v>43136</v>
      </c>
      <c r="L136" s="119">
        <v>968</v>
      </c>
      <c r="M136" s="119" t="s">
        <v>578</v>
      </c>
    </row>
    <row r="137" spans="1:13">
      <c r="A137" s="119" t="s">
        <v>2514</v>
      </c>
      <c r="B137" s="119" t="s">
        <v>397</v>
      </c>
      <c r="C137" s="119">
        <v>31.25</v>
      </c>
      <c r="D137" s="119">
        <v>32.5</v>
      </c>
      <c r="E137" s="119">
        <v>30</v>
      </c>
      <c r="F137" s="119">
        <v>32.4</v>
      </c>
      <c r="G137" s="119">
        <v>32.5</v>
      </c>
      <c r="H137" s="119">
        <v>32.1</v>
      </c>
      <c r="I137" s="119">
        <v>14050</v>
      </c>
      <c r="J137" s="119">
        <v>439925.85</v>
      </c>
      <c r="K137" s="121">
        <v>43136</v>
      </c>
      <c r="L137" s="119">
        <v>70</v>
      </c>
      <c r="M137" s="119" t="s">
        <v>2515</v>
      </c>
    </row>
    <row r="138" spans="1:13">
      <c r="A138" s="119" t="s">
        <v>45</v>
      </c>
      <c r="B138" s="119" t="s">
        <v>397</v>
      </c>
      <c r="C138" s="119">
        <v>150.6</v>
      </c>
      <c r="D138" s="119">
        <v>158.55000000000001</v>
      </c>
      <c r="E138" s="119">
        <v>149</v>
      </c>
      <c r="F138" s="119">
        <v>157.5</v>
      </c>
      <c r="G138" s="119">
        <v>157.1</v>
      </c>
      <c r="H138" s="119">
        <v>153.19999999999999</v>
      </c>
      <c r="I138" s="119">
        <v>13827865</v>
      </c>
      <c r="J138" s="119">
        <v>2153145621</v>
      </c>
      <c r="K138" s="121">
        <v>43136</v>
      </c>
      <c r="L138" s="119">
        <v>105708</v>
      </c>
      <c r="M138" s="119" t="s">
        <v>579</v>
      </c>
    </row>
    <row r="139" spans="1:13">
      <c r="A139" s="119" t="s">
        <v>580</v>
      </c>
      <c r="B139" s="119" t="s">
        <v>397</v>
      </c>
      <c r="C139" s="119">
        <v>2605.25</v>
      </c>
      <c r="D139" s="119">
        <v>2661</v>
      </c>
      <c r="E139" s="119">
        <v>2605.25</v>
      </c>
      <c r="F139" s="119">
        <v>2653.37</v>
      </c>
      <c r="G139" s="119">
        <v>2657.3</v>
      </c>
      <c r="H139" s="119">
        <v>2682.38</v>
      </c>
      <c r="I139" s="119">
        <v>10346</v>
      </c>
      <c r="J139" s="119">
        <v>27444444.82</v>
      </c>
      <c r="K139" s="121">
        <v>43136</v>
      </c>
      <c r="L139" s="119">
        <v>1437</v>
      </c>
      <c r="M139" s="119" t="s">
        <v>581</v>
      </c>
    </row>
    <row r="140" spans="1:13">
      <c r="A140" s="119" t="s">
        <v>46</v>
      </c>
      <c r="B140" s="119" t="s">
        <v>397</v>
      </c>
      <c r="C140" s="119">
        <v>144</v>
      </c>
      <c r="D140" s="119">
        <v>149.9</v>
      </c>
      <c r="E140" s="119">
        <v>142.25</v>
      </c>
      <c r="F140" s="119">
        <v>147.19999999999999</v>
      </c>
      <c r="G140" s="119">
        <v>147.80000000000001</v>
      </c>
      <c r="H140" s="119">
        <v>147.55000000000001</v>
      </c>
      <c r="I140" s="119">
        <v>3706252</v>
      </c>
      <c r="J140" s="119">
        <v>544778595.64999998</v>
      </c>
      <c r="K140" s="121">
        <v>43136</v>
      </c>
      <c r="L140" s="119">
        <v>20813</v>
      </c>
      <c r="M140" s="119" t="s">
        <v>582</v>
      </c>
    </row>
    <row r="141" spans="1:13">
      <c r="A141" s="119" t="s">
        <v>583</v>
      </c>
      <c r="B141" s="119" t="s">
        <v>397</v>
      </c>
      <c r="C141" s="119">
        <v>112</v>
      </c>
      <c r="D141" s="119">
        <v>119.25</v>
      </c>
      <c r="E141" s="119">
        <v>108</v>
      </c>
      <c r="F141" s="119">
        <v>117.75</v>
      </c>
      <c r="G141" s="119">
        <v>117.7</v>
      </c>
      <c r="H141" s="119">
        <v>115.85</v>
      </c>
      <c r="I141" s="119">
        <v>7989</v>
      </c>
      <c r="J141" s="119">
        <v>907816.35</v>
      </c>
      <c r="K141" s="121">
        <v>43136</v>
      </c>
      <c r="L141" s="119">
        <v>218</v>
      </c>
      <c r="M141" s="119" t="s">
        <v>584</v>
      </c>
    </row>
    <row r="142" spans="1:13">
      <c r="A142" s="119" t="s">
        <v>585</v>
      </c>
      <c r="B142" s="119" t="s">
        <v>397</v>
      </c>
      <c r="C142" s="119">
        <v>1900</v>
      </c>
      <c r="D142" s="119">
        <v>2088</v>
      </c>
      <c r="E142" s="119">
        <v>1900</v>
      </c>
      <c r="F142" s="119">
        <v>2043.75</v>
      </c>
      <c r="G142" s="119">
        <v>2079</v>
      </c>
      <c r="H142" s="119">
        <v>2005.05</v>
      </c>
      <c r="I142" s="119">
        <v>25910</v>
      </c>
      <c r="J142" s="119">
        <v>51370674.850000001</v>
      </c>
      <c r="K142" s="121">
        <v>43136</v>
      </c>
      <c r="L142" s="119">
        <v>2892</v>
      </c>
      <c r="M142" s="119" t="s">
        <v>586</v>
      </c>
    </row>
    <row r="143" spans="1:13">
      <c r="A143" s="119" t="s">
        <v>2427</v>
      </c>
      <c r="B143" s="119" t="s">
        <v>397</v>
      </c>
      <c r="C143" s="119">
        <v>282.25</v>
      </c>
      <c r="D143" s="119">
        <v>294</v>
      </c>
      <c r="E143" s="119">
        <v>282.25</v>
      </c>
      <c r="F143" s="119">
        <v>289.3</v>
      </c>
      <c r="G143" s="119">
        <v>290</v>
      </c>
      <c r="H143" s="119">
        <v>293.45</v>
      </c>
      <c r="I143" s="119">
        <v>618</v>
      </c>
      <c r="J143" s="119">
        <v>178321.75</v>
      </c>
      <c r="K143" s="121">
        <v>43136</v>
      </c>
      <c r="L143" s="119">
        <v>55</v>
      </c>
      <c r="M143" s="119" t="s">
        <v>2428</v>
      </c>
    </row>
    <row r="144" spans="1:13">
      <c r="A144" s="119" t="s">
        <v>47</v>
      </c>
      <c r="B144" s="119" t="s">
        <v>397</v>
      </c>
      <c r="C144" s="119">
        <v>680</v>
      </c>
      <c r="D144" s="119">
        <v>695.5</v>
      </c>
      <c r="E144" s="119">
        <v>661.2</v>
      </c>
      <c r="F144" s="119">
        <v>693.8</v>
      </c>
      <c r="G144" s="119">
        <v>693</v>
      </c>
      <c r="H144" s="119">
        <v>689.7</v>
      </c>
      <c r="I144" s="119">
        <v>435547</v>
      </c>
      <c r="J144" s="119">
        <v>296232702.55000001</v>
      </c>
      <c r="K144" s="121">
        <v>43136</v>
      </c>
      <c r="L144" s="119">
        <v>10587</v>
      </c>
      <c r="M144" s="119" t="s">
        <v>587</v>
      </c>
    </row>
    <row r="145" spans="1:13">
      <c r="A145" s="119" t="s">
        <v>588</v>
      </c>
      <c r="B145" s="119" t="s">
        <v>397</v>
      </c>
      <c r="C145" s="119">
        <v>4136</v>
      </c>
      <c r="D145" s="119">
        <v>4334.1499999999996</v>
      </c>
      <c r="E145" s="119">
        <v>4002.05</v>
      </c>
      <c r="F145" s="119">
        <v>4198.3500000000004</v>
      </c>
      <c r="G145" s="119">
        <v>4223</v>
      </c>
      <c r="H145" s="119">
        <v>4136.3999999999996</v>
      </c>
      <c r="I145" s="119">
        <v>15758</v>
      </c>
      <c r="J145" s="119">
        <v>65952581.200000003</v>
      </c>
      <c r="K145" s="121">
        <v>43136</v>
      </c>
      <c r="L145" s="119">
        <v>2501</v>
      </c>
      <c r="M145" s="119" t="s">
        <v>589</v>
      </c>
    </row>
    <row r="146" spans="1:13">
      <c r="A146" s="119" t="s">
        <v>590</v>
      </c>
      <c r="B146" s="119" t="s">
        <v>397</v>
      </c>
      <c r="C146" s="119">
        <v>1240</v>
      </c>
      <c r="D146" s="119">
        <v>1339.3</v>
      </c>
      <c r="E146" s="119">
        <v>1225.05</v>
      </c>
      <c r="F146" s="119">
        <v>1325.9</v>
      </c>
      <c r="G146" s="119">
        <v>1335</v>
      </c>
      <c r="H146" s="119">
        <v>1286.9000000000001</v>
      </c>
      <c r="I146" s="119">
        <v>31947</v>
      </c>
      <c r="J146" s="119">
        <v>41102594.5</v>
      </c>
      <c r="K146" s="121">
        <v>43136</v>
      </c>
      <c r="L146" s="119">
        <v>2315</v>
      </c>
      <c r="M146" s="119" t="s">
        <v>591</v>
      </c>
    </row>
    <row r="147" spans="1:13">
      <c r="A147" s="119" t="s">
        <v>592</v>
      </c>
      <c r="B147" s="119" t="s">
        <v>397</v>
      </c>
      <c r="C147" s="119">
        <v>1201.5999999999999</v>
      </c>
      <c r="D147" s="119">
        <v>1325.15</v>
      </c>
      <c r="E147" s="119">
        <v>1185.05</v>
      </c>
      <c r="F147" s="119">
        <v>1305.75</v>
      </c>
      <c r="G147" s="119">
        <v>1315</v>
      </c>
      <c r="H147" s="119">
        <v>1285.45</v>
      </c>
      <c r="I147" s="119">
        <v>195697</v>
      </c>
      <c r="J147" s="119">
        <v>248289294.84999999</v>
      </c>
      <c r="K147" s="121">
        <v>43136</v>
      </c>
      <c r="L147" s="119">
        <v>8406</v>
      </c>
      <c r="M147" s="119" t="s">
        <v>593</v>
      </c>
    </row>
    <row r="148" spans="1:13">
      <c r="A148" s="119" t="s">
        <v>2516</v>
      </c>
      <c r="B148" s="119" t="s">
        <v>397</v>
      </c>
      <c r="C148" s="119">
        <v>59.1</v>
      </c>
      <c r="D148" s="119">
        <v>61.5</v>
      </c>
      <c r="E148" s="119">
        <v>57</v>
      </c>
      <c r="F148" s="119">
        <v>59.65</v>
      </c>
      <c r="G148" s="119">
        <v>59.65</v>
      </c>
      <c r="H148" s="119">
        <v>59.65</v>
      </c>
      <c r="I148" s="119">
        <v>1810</v>
      </c>
      <c r="J148" s="119">
        <v>106242.65</v>
      </c>
      <c r="K148" s="121">
        <v>43136</v>
      </c>
      <c r="L148" s="119">
        <v>29</v>
      </c>
      <c r="M148" s="119" t="s">
        <v>2517</v>
      </c>
    </row>
    <row r="149" spans="1:13">
      <c r="A149" s="119" t="s">
        <v>2675</v>
      </c>
      <c r="B149" s="119" t="s">
        <v>397</v>
      </c>
      <c r="C149" s="119">
        <v>22.05</v>
      </c>
      <c r="D149" s="119">
        <v>24.4</v>
      </c>
      <c r="E149" s="119">
        <v>21.75</v>
      </c>
      <c r="F149" s="119">
        <v>23.5</v>
      </c>
      <c r="G149" s="119">
        <v>23.7</v>
      </c>
      <c r="H149" s="119">
        <v>23.8</v>
      </c>
      <c r="I149" s="119">
        <v>50362</v>
      </c>
      <c r="J149" s="119">
        <v>1159830.7</v>
      </c>
      <c r="K149" s="121">
        <v>43136</v>
      </c>
      <c r="L149" s="119">
        <v>167</v>
      </c>
      <c r="M149" s="119" t="s">
        <v>2676</v>
      </c>
    </row>
    <row r="150" spans="1:13">
      <c r="A150" s="119" t="s">
        <v>190</v>
      </c>
      <c r="B150" s="119" t="s">
        <v>397</v>
      </c>
      <c r="C150" s="119">
        <v>150</v>
      </c>
      <c r="D150" s="119">
        <v>151.80000000000001</v>
      </c>
      <c r="E150" s="119">
        <v>146.4</v>
      </c>
      <c r="F150" s="119">
        <v>150</v>
      </c>
      <c r="G150" s="119">
        <v>150.65</v>
      </c>
      <c r="H150" s="119">
        <v>151.85</v>
      </c>
      <c r="I150" s="119">
        <v>19218194</v>
      </c>
      <c r="J150" s="119">
        <v>2869768937.6999998</v>
      </c>
      <c r="K150" s="121">
        <v>43136</v>
      </c>
      <c r="L150" s="119">
        <v>121501</v>
      </c>
      <c r="M150" s="119" t="s">
        <v>2460</v>
      </c>
    </row>
    <row r="151" spans="1:13">
      <c r="A151" s="119" t="s">
        <v>241</v>
      </c>
      <c r="B151" s="119" t="s">
        <v>397</v>
      </c>
      <c r="C151" s="119">
        <v>1247</v>
      </c>
      <c r="D151" s="119">
        <v>1284.8499999999999</v>
      </c>
      <c r="E151" s="119">
        <v>1165.25</v>
      </c>
      <c r="F151" s="119">
        <v>1263.2</v>
      </c>
      <c r="G151" s="119">
        <v>1269</v>
      </c>
      <c r="H151" s="119">
        <v>1283.05</v>
      </c>
      <c r="I151" s="119">
        <v>484197</v>
      </c>
      <c r="J151" s="119">
        <v>603816196.64999998</v>
      </c>
      <c r="K151" s="121">
        <v>43136</v>
      </c>
      <c r="L151" s="119">
        <v>17992</v>
      </c>
      <c r="M151" s="119" t="s">
        <v>594</v>
      </c>
    </row>
    <row r="152" spans="1:13">
      <c r="A152" s="119" t="s">
        <v>595</v>
      </c>
      <c r="B152" s="119" t="s">
        <v>397</v>
      </c>
      <c r="C152" s="119">
        <v>159.75</v>
      </c>
      <c r="D152" s="119">
        <v>172</v>
      </c>
      <c r="E152" s="119">
        <v>159.75</v>
      </c>
      <c r="F152" s="119">
        <v>167.9</v>
      </c>
      <c r="G152" s="119">
        <v>169</v>
      </c>
      <c r="H152" s="119">
        <v>168.15</v>
      </c>
      <c r="I152" s="119">
        <v>1581465</v>
      </c>
      <c r="J152" s="119">
        <v>259041526.19999999</v>
      </c>
      <c r="K152" s="121">
        <v>43136</v>
      </c>
      <c r="L152" s="119">
        <v>12026</v>
      </c>
      <c r="M152" s="119" t="s">
        <v>596</v>
      </c>
    </row>
    <row r="153" spans="1:13">
      <c r="A153" s="119" t="s">
        <v>597</v>
      </c>
      <c r="B153" s="119" t="s">
        <v>397</v>
      </c>
      <c r="C153" s="119">
        <v>241.1</v>
      </c>
      <c r="D153" s="119">
        <v>244.45</v>
      </c>
      <c r="E153" s="119">
        <v>237</v>
      </c>
      <c r="F153" s="119">
        <v>242.35</v>
      </c>
      <c r="G153" s="119">
        <v>242.5</v>
      </c>
      <c r="H153" s="119">
        <v>246.85</v>
      </c>
      <c r="I153" s="119">
        <v>328241</v>
      </c>
      <c r="J153" s="119">
        <v>79394464.450000003</v>
      </c>
      <c r="K153" s="121">
        <v>43136</v>
      </c>
      <c r="L153" s="119">
        <v>6919</v>
      </c>
      <c r="M153" s="119" t="s">
        <v>598</v>
      </c>
    </row>
    <row r="154" spans="1:13">
      <c r="A154" s="119" t="s">
        <v>599</v>
      </c>
      <c r="B154" s="119" t="s">
        <v>397</v>
      </c>
      <c r="C154" s="119">
        <v>275.60000000000002</v>
      </c>
      <c r="D154" s="119">
        <v>283.89999999999998</v>
      </c>
      <c r="E154" s="119">
        <v>270</v>
      </c>
      <c r="F154" s="119">
        <v>282.05</v>
      </c>
      <c r="G154" s="119">
        <v>283.85000000000002</v>
      </c>
      <c r="H154" s="119">
        <v>285.60000000000002</v>
      </c>
      <c r="I154" s="119">
        <v>92621</v>
      </c>
      <c r="J154" s="119">
        <v>25826812.550000001</v>
      </c>
      <c r="K154" s="121">
        <v>43136</v>
      </c>
      <c r="L154" s="119">
        <v>2933</v>
      </c>
      <c r="M154" s="119" t="s">
        <v>600</v>
      </c>
    </row>
    <row r="155" spans="1:13">
      <c r="A155" s="119" t="s">
        <v>601</v>
      </c>
      <c r="B155" s="119" t="s">
        <v>397</v>
      </c>
      <c r="C155" s="119">
        <v>415</v>
      </c>
      <c r="D155" s="119">
        <v>440</v>
      </c>
      <c r="E155" s="119">
        <v>411.65</v>
      </c>
      <c r="F155" s="119">
        <v>430.55</v>
      </c>
      <c r="G155" s="119">
        <v>433.5</v>
      </c>
      <c r="H155" s="119">
        <v>431.4</v>
      </c>
      <c r="I155" s="119">
        <v>408039</v>
      </c>
      <c r="J155" s="119">
        <v>174667274.84999999</v>
      </c>
      <c r="K155" s="121">
        <v>43136</v>
      </c>
      <c r="L155" s="119">
        <v>8357</v>
      </c>
      <c r="M155" s="119" t="s">
        <v>602</v>
      </c>
    </row>
    <row r="156" spans="1:13">
      <c r="A156" s="119" t="s">
        <v>603</v>
      </c>
      <c r="B156" s="119" t="s">
        <v>397</v>
      </c>
      <c r="C156" s="119">
        <v>121.5</v>
      </c>
      <c r="D156" s="119">
        <v>124.85</v>
      </c>
      <c r="E156" s="119">
        <v>117.5</v>
      </c>
      <c r="F156" s="119">
        <v>122.55</v>
      </c>
      <c r="G156" s="119">
        <v>122.55</v>
      </c>
      <c r="H156" s="119">
        <v>123.45</v>
      </c>
      <c r="I156" s="119">
        <v>104042</v>
      </c>
      <c r="J156" s="119">
        <v>12687212.35</v>
      </c>
      <c r="K156" s="121">
        <v>43136</v>
      </c>
      <c r="L156" s="119">
        <v>1602</v>
      </c>
      <c r="M156" s="119" t="s">
        <v>604</v>
      </c>
    </row>
    <row r="157" spans="1:13">
      <c r="A157" s="119" t="s">
        <v>605</v>
      </c>
      <c r="B157" s="119" t="s">
        <v>397</v>
      </c>
      <c r="C157" s="119">
        <v>299</v>
      </c>
      <c r="D157" s="119">
        <v>310</v>
      </c>
      <c r="E157" s="119">
        <v>281.5</v>
      </c>
      <c r="F157" s="119">
        <v>299.89999999999998</v>
      </c>
      <c r="G157" s="119">
        <v>299</v>
      </c>
      <c r="H157" s="119">
        <v>299.85000000000002</v>
      </c>
      <c r="I157" s="119">
        <v>60210</v>
      </c>
      <c r="J157" s="119">
        <v>17942281.699999999</v>
      </c>
      <c r="K157" s="121">
        <v>43136</v>
      </c>
      <c r="L157" s="119">
        <v>2337</v>
      </c>
      <c r="M157" s="119" t="s">
        <v>2305</v>
      </c>
    </row>
    <row r="158" spans="1:13">
      <c r="A158" s="119" t="s">
        <v>2560</v>
      </c>
      <c r="B158" s="119" t="s">
        <v>397</v>
      </c>
      <c r="C158" s="119">
        <v>40.549999999999997</v>
      </c>
      <c r="D158" s="119">
        <v>40.549999999999997</v>
      </c>
      <c r="E158" s="119">
        <v>36.950000000000003</v>
      </c>
      <c r="F158" s="119">
        <v>38.9</v>
      </c>
      <c r="G158" s="119">
        <v>39.5</v>
      </c>
      <c r="H158" s="119">
        <v>39.200000000000003</v>
      </c>
      <c r="I158" s="119">
        <v>48485</v>
      </c>
      <c r="J158" s="119">
        <v>1852354.55</v>
      </c>
      <c r="K158" s="121">
        <v>43136</v>
      </c>
      <c r="L158" s="119">
        <v>380</v>
      </c>
      <c r="M158" s="119" t="s">
        <v>2561</v>
      </c>
    </row>
    <row r="159" spans="1:13">
      <c r="A159" s="119" t="s">
        <v>2717</v>
      </c>
      <c r="B159" s="119" t="s">
        <v>397</v>
      </c>
      <c r="C159" s="119">
        <v>20.9</v>
      </c>
      <c r="D159" s="119">
        <v>21.3</v>
      </c>
      <c r="E159" s="119">
        <v>20.9</v>
      </c>
      <c r="F159" s="119">
        <v>21</v>
      </c>
      <c r="G159" s="119">
        <v>21</v>
      </c>
      <c r="H159" s="119">
        <v>21.55</v>
      </c>
      <c r="I159" s="119">
        <v>6403</v>
      </c>
      <c r="J159" s="119">
        <v>135227.9</v>
      </c>
      <c r="K159" s="121">
        <v>43136</v>
      </c>
      <c r="L159" s="119">
        <v>21</v>
      </c>
      <c r="M159" s="119" t="s">
        <v>2718</v>
      </c>
    </row>
    <row r="160" spans="1:13">
      <c r="A160" s="119" t="s">
        <v>2197</v>
      </c>
      <c r="B160" s="119" t="s">
        <v>397</v>
      </c>
      <c r="C160" s="119">
        <v>1039.6500000000001</v>
      </c>
      <c r="D160" s="119">
        <v>1039.6500000000001</v>
      </c>
      <c r="E160" s="119">
        <v>1005.65</v>
      </c>
      <c r="F160" s="119">
        <v>1026.5</v>
      </c>
      <c r="G160" s="119">
        <v>1026</v>
      </c>
      <c r="H160" s="119">
        <v>1039.6500000000001</v>
      </c>
      <c r="I160" s="119">
        <v>400410</v>
      </c>
      <c r="J160" s="119">
        <v>409349185.64999998</v>
      </c>
      <c r="K160" s="121">
        <v>43136</v>
      </c>
      <c r="L160" s="119">
        <v>13561</v>
      </c>
      <c r="M160" s="119" t="s">
        <v>1844</v>
      </c>
    </row>
    <row r="161" spans="1:13">
      <c r="A161" s="119" t="s">
        <v>48</v>
      </c>
      <c r="B161" s="119" t="s">
        <v>397</v>
      </c>
      <c r="C161" s="119">
        <v>678</v>
      </c>
      <c r="D161" s="119">
        <v>719</v>
      </c>
      <c r="E161" s="119">
        <v>672</v>
      </c>
      <c r="F161" s="119">
        <v>714.05</v>
      </c>
      <c r="G161" s="119">
        <v>713</v>
      </c>
      <c r="H161" s="119">
        <v>690.8</v>
      </c>
      <c r="I161" s="119">
        <v>1720727</v>
      </c>
      <c r="J161" s="119">
        <v>1200738676.4000001</v>
      </c>
      <c r="K161" s="121">
        <v>43136</v>
      </c>
      <c r="L161" s="119">
        <v>47638</v>
      </c>
      <c r="M161" s="119" t="s">
        <v>606</v>
      </c>
    </row>
    <row r="162" spans="1:13">
      <c r="A162" s="119" t="s">
        <v>607</v>
      </c>
      <c r="B162" s="119" t="s">
        <v>397</v>
      </c>
      <c r="C162" s="119">
        <v>190.2</v>
      </c>
      <c r="D162" s="119">
        <v>196.5</v>
      </c>
      <c r="E162" s="119">
        <v>183.65</v>
      </c>
      <c r="F162" s="119">
        <v>191.85</v>
      </c>
      <c r="G162" s="119">
        <v>194</v>
      </c>
      <c r="H162" s="119">
        <v>197.85</v>
      </c>
      <c r="I162" s="119">
        <v>71318</v>
      </c>
      <c r="J162" s="119">
        <v>13602460.949999999</v>
      </c>
      <c r="K162" s="121">
        <v>43136</v>
      </c>
      <c r="L162" s="119">
        <v>1965</v>
      </c>
      <c r="M162" s="119" t="s">
        <v>608</v>
      </c>
    </row>
    <row r="163" spans="1:13">
      <c r="A163" s="119" t="s">
        <v>2954</v>
      </c>
      <c r="B163" s="119" t="s">
        <v>397</v>
      </c>
      <c r="C163" s="119">
        <v>37.29</v>
      </c>
      <c r="D163" s="119">
        <v>37.5</v>
      </c>
      <c r="E163" s="119">
        <v>36.4</v>
      </c>
      <c r="F163" s="119">
        <v>37.33</v>
      </c>
      <c r="G163" s="119">
        <v>37.380000000000003</v>
      </c>
      <c r="H163" s="119">
        <v>37.42</v>
      </c>
      <c r="I163" s="119">
        <v>2602818</v>
      </c>
      <c r="J163" s="119">
        <v>96336257.959999993</v>
      </c>
      <c r="K163" s="121">
        <v>43136</v>
      </c>
      <c r="L163" s="119">
        <v>4304</v>
      </c>
      <c r="M163" s="119" t="s">
        <v>2955</v>
      </c>
    </row>
    <row r="164" spans="1:13">
      <c r="A164" s="119" t="s">
        <v>609</v>
      </c>
      <c r="B164" s="119" t="s">
        <v>397</v>
      </c>
      <c r="C164" s="119">
        <v>3869.95</v>
      </c>
      <c r="D164" s="119">
        <v>4040</v>
      </c>
      <c r="E164" s="119">
        <v>3720</v>
      </c>
      <c r="F164" s="119">
        <v>3872.8</v>
      </c>
      <c r="G164" s="119">
        <v>3900</v>
      </c>
      <c r="H164" s="119">
        <v>4028.2</v>
      </c>
      <c r="I164" s="119">
        <v>2538</v>
      </c>
      <c r="J164" s="119">
        <v>9775134.8000000007</v>
      </c>
      <c r="K164" s="121">
        <v>43136</v>
      </c>
      <c r="L164" s="119">
        <v>441</v>
      </c>
      <c r="M164" s="119" t="s">
        <v>610</v>
      </c>
    </row>
    <row r="165" spans="1:13">
      <c r="A165" s="119" t="s">
        <v>2439</v>
      </c>
      <c r="B165" s="119" t="s">
        <v>397</v>
      </c>
      <c r="C165" s="119">
        <v>114.8</v>
      </c>
      <c r="D165" s="119">
        <v>125</v>
      </c>
      <c r="E165" s="119">
        <v>113</v>
      </c>
      <c r="F165" s="119">
        <v>118</v>
      </c>
      <c r="G165" s="119">
        <v>119</v>
      </c>
      <c r="H165" s="119">
        <v>117.4</v>
      </c>
      <c r="I165" s="119">
        <v>428840</v>
      </c>
      <c r="J165" s="119">
        <v>50193564.549999997</v>
      </c>
      <c r="K165" s="121">
        <v>43136</v>
      </c>
      <c r="L165" s="119">
        <v>2329</v>
      </c>
      <c r="M165" s="119" t="s">
        <v>2440</v>
      </c>
    </row>
    <row r="166" spans="1:13">
      <c r="A166" s="119" t="s">
        <v>49</v>
      </c>
      <c r="B166" s="119" t="s">
        <v>397</v>
      </c>
      <c r="C166" s="119">
        <v>417.75</v>
      </c>
      <c r="D166" s="119">
        <v>446.75</v>
      </c>
      <c r="E166" s="119">
        <v>411.2</v>
      </c>
      <c r="F166" s="119">
        <v>440.2</v>
      </c>
      <c r="G166" s="119">
        <v>443.4</v>
      </c>
      <c r="H166" s="119">
        <v>422.35</v>
      </c>
      <c r="I166" s="119">
        <v>13591277</v>
      </c>
      <c r="J166" s="119">
        <v>5948118649</v>
      </c>
      <c r="K166" s="121">
        <v>43136</v>
      </c>
      <c r="L166" s="119">
        <v>130911</v>
      </c>
      <c r="M166" s="119" t="s">
        <v>611</v>
      </c>
    </row>
    <row r="167" spans="1:13">
      <c r="A167" s="119" t="s">
        <v>50</v>
      </c>
      <c r="B167" s="119" t="s">
        <v>397</v>
      </c>
      <c r="C167" s="119">
        <v>92</v>
      </c>
      <c r="D167" s="119">
        <v>95.5</v>
      </c>
      <c r="E167" s="119">
        <v>89.4</v>
      </c>
      <c r="F167" s="119">
        <v>94.85</v>
      </c>
      <c r="G167" s="119">
        <v>95.5</v>
      </c>
      <c r="H167" s="119">
        <v>93.5</v>
      </c>
      <c r="I167" s="119">
        <v>10260198</v>
      </c>
      <c r="J167" s="119">
        <v>954538215.70000005</v>
      </c>
      <c r="K167" s="121">
        <v>43136</v>
      </c>
      <c r="L167" s="119">
        <v>39319</v>
      </c>
      <c r="M167" s="119" t="s">
        <v>612</v>
      </c>
    </row>
    <row r="168" spans="1:13">
      <c r="A168" s="119" t="s">
        <v>192</v>
      </c>
      <c r="B168" s="119" t="s">
        <v>397</v>
      </c>
      <c r="C168" s="119">
        <v>47.5</v>
      </c>
      <c r="D168" s="119">
        <v>49.8</v>
      </c>
      <c r="E168" s="119">
        <v>40.6</v>
      </c>
      <c r="F168" s="119">
        <v>44.6</v>
      </c>
      <c r="G168" s="119">
        <v>44.85</v>
      </c>
      <c r="H168" s="119">
        <v>46.8</v>
      </c>
      <c r="I168" s="119">
        <v>15077256</v>
      </c>
      <c r="J168" s="119">
        <v>653075195.89999998</v>
      </c>
      <c r="K168" s="121">
        <v>43136</v>
      </c>
      <c r="L168" s="119">
        <v>47711</v>
      </c>
      <c r="M168" s="119" t="s">
        <v>613</v>
      </c>
    </row>
    <row r="169" spans="1:13">
      <c r="A169" s="119" t="s">
        <v>2281</v>
      </c>
      <c r="B169" s="119" t="s">
        <v>397</v>
      </c>
      <c r="C169" s="119">
        <v>123.95</v>
      </c>
      <c r="D169" s="119">
        <v>124.6</v>
      </c>
      <c r="E169" s="119">
        <v>115</v>
      </c>
      <c r="F169" s="119">
        <v>121.05</v>
      </c>
      <c r="G169" s="119">
        <v>124</v>
      </c>
      <c r="H169" s="119">
        <v>123.65</v>
      </c>
      <c r="I169" s="119">
        <v>88947</v>
      </c>
      <c r="J169" s="119">
        <v>10699621.35</v>
      </c>
      <c r="K169" s="121">
        <v>43136</v>
      </c>
      <c r="L169" s="119">
        <v>1009</v>
      </c>
      <c r="M169" s="119" t="s">
        <v>2282</v>
      </c>
    </row>
    <row r="170" spans="1:13">
      <c r="A170" s="119" t="s">
        <v>614</v>
      </c>
      <c r="B170" s="119" t="s">
        <v>397</v>
      </c>
      <c r="C170" s="119">
        <v>463</v>
      </c>
      <c r="D170" s="119">
        <v>478.85</v>
      </c>
      <c r="E170" s="119">
        <v>436.3</v>
      </c>
      <c r="F170" s="119">
        <v>455.15</v>
      </c>
      <c r="G170" s="119">
        <v>478.85</v>
      </c>
      <c r="H170" s="119">
        <v>463.55</v>
      </c>
      <c r="I170" s="119">
        <v>4198</v>
      </c>
      <c r="J170" s="119">
        <v>1930098</v>
      </c>
      <c r="K170" s="121">
        <v>43136</v>
      </c>
      <c r="L170" s="119">
        <v>298</v>
      </c>
      <c r="M170" s="119" t="s">
        <v>615</v>
      </c>
    </row>
    <row r="171" spans="1:13">
      <c r="A171" s="119" t="s">
        <v>616</v>
      </c>
      <c r="B171" s="119" t="s">
        <v>397</v>
      </c>
      <c r="C171" s="119">
        <v>31.15</v>
      </c>
      <c r="D171" s="119">
        <v>32</v>
      </c>
      <c r="E171" s="119">
        <v>30.2</v>
      </c>
      <c r="F171" s="119">
        <v>31.35</v>
      </c>
      <c r="G171" s="119">
        <v>32</v>
      </c>
      <c r="H171" s="119">
        <v>32.200000000000003</v>
      </c>
      <c r="I171" s="119">
        <v>95734</v>
      </c>
      <c r="J171" s="119">
        <v>2987335.2</v>
      </c>
      <c r="K171" s="121">
        <v>43136</v>
      </c>
      <c r="L171" s="119">
        <v>726</v>
      </c>
      <c r="M171" s="119" t="s">
        <v>617</v>
      </c>
    </row>
    <row r="172" spans="1:13">
      <c r="A172" s="119" t="s">
        <v>51</v>
      </c>
      <c r="B172" s="119" t="s">
        <v>397</v>
      </c>
      <c r="C172" s="119">
        <v>588</v>
      </c>
      <c r="D172" s="119">
        <v>609.25</v>
      </c>
      <c r="E172" s="119">
        <v>566.85</v>
      </c>
      <c r="F172" s="119">
        <v>605.20000000000005</v>
      </c>
      <c r="G172" s="119">
        <v>606</v>
      </c>
      <c r="H172" s="119">
        <v>598.20000000000005</v>
      </c>
      <c r="I172" s="119">
        <v>2250781</v>
      </c>
      <c r="J172" s="119">
        <v>1332703150.7</v>
      </c>
      <c r="K172" s="121">
        <v>43136</v>
      </c>
      <c r="L172" s="119">
        <v>35719</v>
      </c>
      <c r="M172" s="119" t="s">
        <v>618</v>
      </c>
    </row>
    <row r="173" spans="1:13">
      <c r="A173" s="119" t="s">
        <v>619</v>
      </c>
      <c r="B173" s="119" t="s">
        <v>397</v>
      </c>
      <c r="C173" s="119">
        <v>1101</v>
      </c>
      <c r="D173" s="119">
        <v>1101</v>
      </c>
      <c r="E173" s="119">
        <v>1016.5</v>
      </c>
      <c r="F173" s="119">
        <v>1041.7</v>
      </c>
      <c r="G173" s="119">
        <v>1046</v>
      </c>
      <c r="H173" s="119">
        <v>1107.8</v>
      </c>
      <c r="I173" s="119">
        <v>48039</v>
      </c>
      <c r="J173" s="119">
        <v>50483386.100000001</v>
      </c>
      <c r="K173" s="121">
        <v>43136</v>
      </c>
      <c r="L173" s="119">
        <v>2717</v>
      </c>
      <c r="M173" s="119" t="s">
        <v>620</v>
      </c>
    </row>
    <row r="174" spans="1:13">
      <c r="A174" s="119" t="s">
        <v>2518</v>
      </c>
      <c r="B174" s="119" t="s">
        <v>397</v>
      </c>
      <c r="C174" s="119">
        <v>68.3</v>
      </c>
      <c r="D174" s="119">
        <v>74.2</v>
      </c>
      <c r="E174" s="119">
        <v>65.8</v>
      </c>
      <c r="F174" s="119">
        <v>72.95</v>
      </c>
      <c r="G174" s="119">
        <v>74</v>
      </c>
      <c r="H174" s="119">
        <v>73.55</v>
      </c>
      <c r="I174" s="119">
        <v>207721</v>
      </c>
      <c r="J174" s="119">
        <v>14646357.35</v>
      </c>
      <c r="K174" s="121">
        <v>43136</v>
      </c>
      <c r="L174" s="119">
        <v>2470</v>
      </c>
      <c r="M174" s="119" t="s">
        <v>2519</v>
      </c>
    </row>
    <row r="175" spans="1:13">
      <c r="A175" s="119" t="s">
        <v>2946</v>
      </c>
      <c r="B175" s="119" t="s">
        <v>397</v>
      </c>
      <c r="C175" s="119">
        <v>37.25</v>
      </c>
      <c r="D175" s="119">
        <v>38.799999999999997</v>
      </c>
      <c r="E175" s="119">
        <v>36.700000000000003</v>
      </c>
      <c r="F175" s="119">
        <v>37.299999999999997</v>
      </c>
      <c r="G175" s="119">
        <v>37.299999999999997</v>
      </c>
      <c r="H175" s="119">
        <v>38.6</v>
      </c>
      <c r="I175" s="119">
        <v>15633</v>
      </c>
      <c r="J175" s="119">
        <v>579250.05000000005</v>
      </c>
      <c r="K175" s="121">
        <v>43136</v>
      </c>
      <c r="L175" s="119">
        <v>68</v>
      </c>
      <c r="M175" s="119" t="s">
        <v>2693</v>
      </c>
    </row>
    <row r="176" spans="1:13">
      <c r="A176" s="119" t="s">
        <v>621</v>
      </c>
      <c r="B176" s="119" t="s">
        <v>397</v>
      </c>
      <c r="C176" s="119">
        <v>192</v>
      </c>
      <c r="D176" s="119">
        <v>196.65</v>
      </c>
      <c r="E176" s="119">
        <v>185.15</v>
      </c>
      <c r="F176" s="119">
        <v>194.4</v>
      </c>
      <c r="G176" s="119">
        <v>194.5</v>
      </c>
      <c r="H176" s="119">
        <v>195.1</v>
      </c>
      <c r="I176" s="119">
        <v>173653</v>
      </c>
      <c r="J176" s="119">
        <v>33297325.449999999</v>
      </c>
      <c r="K176" s="121">
        <v>43136</v>
      </c>
      <c r="L176" s="119">
        <v>2292</v>
      </c>
      <c r="M176" s="119" t="s">
        <v>622</v>
      </c>
    </row>
    <row r="177" spans="1:13">
      <c r="A177" s="119" t="s">
        <v>623</v>
      </c>
      <c r="B177" s="119" t="s">
        <v>397</v>
      </c>
      <c r="C177" s="119">
        <v>45.1</v>
      </c>
      <c r="D177" s="119">
        <v>48.2</v>
      </c>
      <c r="E177" s="119">
        <v>45.1</v>
      </c>
      <c r="F177" s="119">
        <v>47.3</v>
      </c>
      <c r="G177" s="119">
        <v>47.2</v>
      </c>
      <c r="H177" s="119">
        <v>50.35</v>
      </c>
      <c r="I177" s="119">
        <v>627159</v>
      </c>
      <c r="J177" s="119">
        <v>29446220.699999999</v>
      </c>
      <c r="K177" s="121">
        <v>43136</v>
      </c>
      <c r="L177" s="119">
        <v>3360</v>
      </c>
      <c r="M177" s="119" t="s">
        <v>624</v>
      </c>
    </row>
    <row r="178" spans="1:13">
      <c r="A178" s="119" t="s">
        <v>2320</v>
      </c>
      <c r="B178" s="119" t="s">
        <v>397</v>
      </c>
      <c r="C178" s="119">
        <v>186</v>
      </c>
      <c r="D178" s="119">
        <v>195</v>
      </c>
      <c r="E178" s="119">
        <v>183.6</v>
      </c>
      <c r="F178" s="119">
        <v>189.8</v>
      </c>
      <c r="G178" s="119">
        <v>192</v>
      </c>
      <c r="H178" s="119">
        <v>194.45</v>
      </c>
      <c r="I178" s="119">
        <v>351886</v>
      </c>
      <c r="J178" s="119">
        <v>66356548.850000001</v>
      </c>
      <c r="K178" s="121">
        <v>43136</v>
      </c>
      <c r="L178" s="119">
        <v>4706</v>
      </c>
      <c r="M178" s="119" t="s">
        <v>2492</v>
      </c>
    </row>
    <row r="179" spans="1:13">
      <c r="A179" s="119" t="s">
        <v>625</v>
      </c>
      <c r="B179" s="119" t="s">
        <v>397</v>
      </c>
      <c r="C179" s="119">
        <v>28.7</v>
      </c>
      <c r="D179" s="119">
        <v>30.45</v>
      </c>
      <c r="E179" s="119">
        <v>28.45</v>
      </c>
      <c r="F179" s="119">
        <v>29.6</v>
      </c>
      <c r="G179" s="119">
        <v>30.25</v>
      </c>
      <c r="H179" s="119">
        <v>29.9</v>
      </c>
      <c r="I179" s="119">
        <v>17148</v>
      </c>
      <c r="J179" s="119">
        <v>499677.1</v>
      </c>
      <c r="K179" s="121">
        <v>43136</v>
      </c>
      <c r="L179" s="119">
        <v>112</v>
      </c>
      <c r="M179" s="119" t="s">
        <v>626</v>
      </c>
    </row>
    <row r="180" spans="1:13">
      <c r="A180" s="119" t="s">
        <v>3203</v>
      </c>
      <c r="B180" s="119" t="s">
        <v>397</v>
      </c>
      <c r="C180" s="119">
        <v>131</v>
      </c>
      <c r="D180" s="119">
        <v>131</v>
      </c>
      <c r="E180" s="119">
        <v>131</v>
      </c>
      <c r="F180" s="119">
        <v>131</v>
      </c>
      <c r="G180" s="119">
        <v>131</v>
      </c>
      <c r="H180" s="119">
        <v>131.65</v>
      </c>
      <c r="I180" s="119">
        <v>50</v>
      </c>
      <c r="J180" s="119">
        <v>6550</v>
      </c>
      <c r="K180" s="121">
        <v>43136</v>
      </c>
      <c r="L180" s="119">
        <v>2</v>
      </c>
      <c r="M180" s="119" t="s">
        <v>3204</v>
      </c>
    </row>
    <row r="181" spans="1:13">
      <c r="A181" s="119" t="s">
        <v>627</v>
      </c>
      <c r="B181" s="119" t="s">
        <v>397</v>
      </c>
      <c r="C181" s="119">
        <v>4510.3999999999996</v>
      </c>
      <c r="D181" s="119">
        <v>4824</v>
      </c>
      <c r="E181" s="119">
        <v>4405.3999999999996</v>
      </c>
      <c r="F181" s="119">
        <v>4693.3500000000004</v>
      </c>
      <c r="G181" s="119">
        <v>4651.25</v>
      </c>
      <c r="H181" s="119">
        <v>4620.1499999999996</v>
      </c>
      <c r="I181" s="119">
        <v>7776</v>
      </c>
      <c r="J181" s="119">
        <v>35848612.700000003</v>
      </c>
      <c r="K181" s="121">
        <v>43136</v>
      </c>
      <c r="L181" s="119">
        <v>1150</v>
      </c>
      <c r="M181" s="119" t="s">
        <v>628</v>
      </c>
    </row>
    <row r="182" spans="1:13">
      <c r="A182" s="119" t="s">
        <v>629</v>
      </c>
      <c r="B182" s="119" t="s">
        <v>397</v>
      </c>
      <c r="C182" s="119">
        <v>703.85</v>
      </c>
      <c r="D182" s="119">
        <v>756</v>
      </c>
      <c r="E182" s="119">
        <v>685.8</v>
      </c>
      <c r="F182" s="119">
        <v>719.7</v>
      </c>
      <c r="G182" s="119">
        <v>719.95</v>
      </c>
      <c r="H182" s="119">
        <v>718.15</v>
      </c>
      <c r="I182" s="119">
        <v>45238</v>
      </c>
      <c r="J182" s="119">
        <v>33039637.149999999</v>
      </c>
      <c r="K182" s="121">
        <v>43136</v>
      </c>
      <c r="L182" s="119">
        <v>2799</v>
      </c>
      <c r="M182" s="119" t="s">
        <v>630</v>
      </c>
    </row>
    <row r="183" spans="1:13">
      <c r="A183" s="119" t="s">
        <v>631</v>
      </c>
      <c r="B183" s="119" t="s">
        <v>397</v>
      </c>
      <c r="C183" s="119">
        <v>144.19999999999999</v>
      </c>
      <c r="D183" s="119">
        <v>156.4</v>
      </c>
      <c r="E183" s="119">
        <v>142</v>
      </c>
      <c r="F183" s="119">
        <v>155.5</v>
      </c>
      <c r="G183" s="119">
        <v>156</v>
      </c>
      <c r="H183" s="119">
        <v>149.19999999999999</v>
      </c>
      <c r="I183" s="119">
        <v>333257</v>
      </c>
      <c r="J183" s="119">
        <v>49673046.950000003</v>
      </c>
      <c r="K183" s="121">
        <v>43136</v>
      </c>
      <c r="L183" s="119">
        <v>5052</v>
      </c>
      <c r="M183" s="119" t="s">
        <v>632</v>
      </c>
    </row>
    <row r="184" spans="1:13">
      <c r="A184" s="119" t="s">
        <v>633</v>
      </c>
      <c r="B184" s="119" t="s">
        <v>397</v>
      </c>
      <c r="C184" s="119">
        <v>180</v>
      </c>
      <c r="D184" s="119">
        <v>230.1</v>
      </c>
      <c r="E184" s="119">
        <v>176.5</v>
      </c>
      <c r="F184" s="119">
        <v>222.55</v>
      </c>
      <c r="G184" s="119">
        <v>222.4</v>
      </c>
      <c r="H184" s="119">
        <v>191.75</v>
      </c>
      <c r="I184" s="119">
        <v>16083954</v>
      </c>
      <c r="J184" s="119">
        <v>3494792134.8499999</v>
      </c>
      <c r="K184" s="121">
        <v>43136</v>
      </c>
      <c r="L184" s="119">
        <v>96786</v>
      </c>
      <c r="M184" s="119" t="s">
        <v>634</v>
      </c>
    </row>
    <row r="185" spans="1:13">
      <c r="A185" s="119" t="s">
        <v>52</v>
      </c>
      <c r="B185" s="119" t="s">
        <v>397</v>
      </c>
      <c r="C185" s="119">
        <v>19299</v>
      </c>
      <c r="D185" s="119">
        <v>20028.95</v>
      </c>
      <c r="E185" s="119">
        <v>19246.45</v>
      </c>
      <c r="F185" s="119">
        <v>19951.55</v>
      </c>
      <c r="G185" s="119">
        <v>20000</v>
      </c>
      <c r="H185" s="119">
        <v>19474.400000000001</v>
      </c>
      <c r="I185" s="119">
        <v>61031</v>
      </c>
      <c r="J185" s="119">
        <v>1202090412.45</v>
      </c>
      <c r="K185" s="121">
        <v>43136</v>
      </c>
      <c r="L185" s="119">
        <v>20278</v>
      </c>
      <c r="M185" s="119" t="s">
        <v>635</v>
      </c>
    </row>
    <row r="186" spans="1:13">
      <c r="A186" s="119" t="s">
        <v>53</v>
      </c>
      <c r="B186" s="119" t="s">
        <v>397</v>
      </c>
      <c r="C186" s="119">
        <v>470</v>
      </c>
      <c r="D186" s="119">
        <v>488.75</v>
      </c>
      <c r="E186" s="119">
        <v>466.05</v>
      </c>
      <c r="F186" s="119">
        <v>475.95</v>
      </c>
      <c r="G186" s="119">
        <v>477.5</v>
      </c>
      <c r="H186" s="119">
        <v>477.15</v>
      </c>
      <c r="I186" s="119">
        <v>3435092</v>
      </c>
      <c r="J186" s="119">
        <v>1644922816</v>
      </c>
      <c r="K186" s="121">
        <v>43136</v>
      </c>
      <c r="L186" s="119">
        <v>49664</v>
      </c>
      <c r="M186" s="119" t="s">
        <v>636</v>
      </c>
    </row>
    <row r="187" spans="1:13">
      <c r="A187" s="119" t="s">
        <v>637</v>
      </c>
      <c r="B187" s="119" t="s">
        <v>397</v>
      </c>
      <c r="C187" s="119">
        <v>85</v>
      </c>
      <c r="D187" s="119">
        <v>92.8</v>
      </c>
      <c r="E187" s="119">
        <v>82.45</v>
      </c>
      <c r="F187" s="119">
        <v>89</v>
      </c>
      <c r="G187" s="119">
        <v>88.9</v>
      </c>
      <c r="H187" s="119">
        <v>89</v>
      </c>
      <c r="I187" s="119">
        <v>762817</v>
      </c>
      <c r="J187" s="119">
        <v>67761148.5</v>
      </c>
      <c r="K187" s="121">
        <v>43136</v>
      </c>
      <c r="L187" s="119">
        <v>6244</v>
      </c>
      <c r="M187" s="119" t="s">
        <v>638</v>
      </c>
    </row>
    <row r="188" spans="1:13">
      <c r="A188" s="119" t="s">
        <v>639</v>
      </c>
      <c r="B188" s="119" t="s">
        <v>397</v>
      </c>
      <c r="C188" s="119">
        <v>61</v>
      </c>
      <c r="D188" s="119">
        <v>61</v>
      </c>
      <c r="E188" s="119">
        <v>61</v>
      </c>
      <c r="F188" s="119">
        <v>61</v>
      </c>
      <c r="G188" s="119">
        <v>61</v>
      </c>
      <c r="H188" s="119">
        <v>64.2</v>
      </c>
      <c r="I188" s="119">
        <v>44387</v>
      </c>
      <c r="J188" s="119">
        <v>2707607</v>
      </c>
      <c r="K188" s="121">
        <v>43136</v>
      </c>
      <c r="L188" s="119">
        <v>556</v>
      </c>
      <c r="M188" s="119" t="s">
        <v>640</v>
      </c>
    </row>
    <row r="189" spans="1:13">
      <c r="A189" s="119" t="s">
        <v>641</v>
      </c>
      <c r="B189" s="119" t="s">
        <v>397</v>
      </c>
      <c r="C189" s="119">
        <v>262.10000000000002</v>
      </c>
      <c r="D189" s="119">
        <v>284.75</v>
      </c>
      <c r="E189" s="119">
        <v>261.64999999999998</v>
      </c>
      <c r="F189" s="119">
        <v>278.8</v>
      </c>
      <c r="G189" s="119">
        <v>276.5</v>
      </c>
      <c r="H189" s="119">
        <v>278.89999999999998</v>
      </c>
      <c r="I189" s="119">
        <v>37555</v>
      </c>
      <c r="J189" s="119">
        <v>10239763.15</v>
      </c>
      <c r="K189" s="121">
        <v>43136</v>
      </c>
      <c r="L189" s="119">
        <v>1170</v>
      </c>
      <c r="M189" s="119" t="s">
        <v>642</v>
      </c>
    </row>
    <row r="190" spans="1:13">
      <c r="A190" s="119" t="s">
        <v>193</v>
      </c>
      <c r="B190" s="119" t="s">
        <v>397</v>
      </c>
      <c r="C190" s="119">
        <v>4699</v>
      </c>
      <c r="D190" s="119">
        <v>4699</v>
      </c>
      <c r="E190" s="119">
        <v>4560</v>
      </c>
      <c r="F190" s="119">
        <v>4616.7</v>
      </c>
      <c r="G190" s="119">
        <v>4610</v>
      </c>
      <c r="H190" s="119">
        <v>4726.45</v>
      </c>
      <c r="I190" s="119">
        <v>177420</v>
      </c>
      <c r="J190" s="119">
        <v>819723303.60000002</v>
      </c>
      <c r="K190" s="121">
        <v>43136</v>
      </c>
      <c r="L190" s="119">
        <v>14746</v>
      </c>
      <c r="M190" s="119" t="s">
        <v>643</v>
      </c>
    </row>
    <row r="191" spans="1:13">
      <c r="A191" s="119" t="s">
        <v>2735</v>
      </c>
      <c r="B191" s="119" t="s">
        <v>397</v>
      </c>
      <c r="C191" s="119">
        <v>179.4</v>
      </c>
      <c r="D191" s="119">
        <v>183.95</v>
      </c>
      <c r="E191" s="119">
        <v>173.2</v>
      </c>
      <c r="F191" s="119">
        <v>181.75</v>
      </c>
      <c r="G191" s="119">
        <v>182.9</v>
      </c>
      <c r="H191" s="119">
        <v>180.6</v>
      </c>
      <c r="I191" s="119">
        <v>12028</v>
      </c>
      <c r="J191" s="119">
        <v>2145123.75</v>
      </c>
      <c r="K191" s="121">
        <v>43136</v>
      </c>
      <c r="L191" s="119">
        <v>343</v>
      </c>
      <c r="M191" s="119" t="s">
        <v>2739</v>
      </c>
    </row>
    <row r="192" spans="1:13">
      <c r="A192" s="119" t="s">
        <v>644</v>
      </c>
      <c r="B192" s="119" t="s">
        <v>397</v>
      </c>
      <c r="C192" s="119">
        <v>94.05</v>
      </c>
      <c r="D192" s="119">
        <v>103.8</v>
      </c>
      <c r="E192" s="119">
        <v>91.05</v>
      </c>
      <c r="F192" s="119">
        <v>101.85</v>
      </c>
      <c r="G192" s="119">
        <v>100.4</v>
      </c>
      <c r="H192" s="119">
        <v>97.4</v>
      </c>
      <c r="I192" s="119">
        <v>229203</v>
      </c>
      <c r="J192" s="119">
        <v>22579131.149999999</v>
      </c>
      <c r="K192" s="121">
        <v>43136</v>
      </c>
      <c r="L192" s="119">
        <v>2890</v>
      </c>
      <c r="M192" s="119" t="s">
        <v>645</v>
      </c>
    </row>
    <row r="193" spans="1:13">
      <c r="A193" s="119" t="s">
        <v>258</v>
      </c>
      <c r="B193" s="119" t="s">
        <v>397</v>
      </c>
      <c r="C193" s="119">
        <v>835</v>
      </c>
      <c r="D193" s="119">
        <v>835</v>
      </c>
      <c r="E193" s="119">
        <v>822</v>
      </c>
      <c r="F193" s="119">
        <v>826.05</v>
      </c>
      <c r="G193" s="119">
        <v>827</v>
      </c>
      <c r="H193" s="119">
        <v>849.35</v>
      </c>
      <c r="I193" s="119">
        <v>274852</v>
      </c>
      <c r="J193" s="119">
        <v>227263207.05000001</v>
      </c>
      <c r="K193" s="121">
        <v>43136</v>
      </c>
      <c r="L193" s="119">
        <v>9437</v>
      </c>
      <c r="M193" s="119" t="s">
        <v>2422</v>
      </c>
    </row>
    <row r="194" spans="1:13">
      <c r="A194" s="119" t="s">
        <v>646</v>
      </c>
      <c r="B194" s="119" t="s">
        <v>397</v>
      </c>
      <c r="C194" s="119">
        <v>79.2</v>
      </c>
      <c r="D194" s="119">
        <v>85.7</v>
      </c>
      <c r="E194" s="119">
        <v>79.05</v>
      </c>
      <c r="F194" s="119">
        <v>84.8</v>
      </c>
      <c r="G194" s="119">
        <v>83.9</v>
      </c>
      <c r="H194" s="119">
        <v>83.2</v>
      </c>
      <c r="I194" s="119">
        <v>29010</v>
      </c>
      <c r="J194" s="119">
        <v>2373846.9500000002</v>
      </c>
      <c r="K194" s="121">
        <v>43136</v>
      </c>
      <c r="L194" s="119">
        <v>519</v>
      </c>
      <c r="M194" s="119" t="s">
        <v>647</v>
      </c>
    </row>
    <row r="195" spans="1:13">
      <c r="A195" s="119" t="s">
        <v>2797</v>
      </c>
      <c r="B195" s="119" t="s">
        <v>397</v>
      </c>
      <c r="C195" s="119">
        <v>2798</v>
      </c>
      <c r="D195" s="119">
        <v>2798</v>
      </c>
      <c r="E195" s="119">
        <v>2766.95</v>
      </c>
      <c r="F195" s="119">
        <v>2767</v>
      </c>
      <c r="G195" s="119">
        <v>2767</v>
      </c>
      <c r="H195" s="119">
        <v>2799</v>
      </c>
      <c r="I195" s="119">
        <v>13</v>
      </c>
      <c r="J195" s="119">
        <v>36145</v>
      </c>
      <c r="K195" s="121">
        <v>43136</v>
      </c>
      <c r="L195" s="119">
        <v>11</v>
      </c>
      <c r="M195" s="119" t="s">
        <v>2798</v>
      </c>
    </row>
    <row r="196" spans="1:13">
      <c r="A196" s="119" t="s">
        <v>2877</v>
      </c>
      <c r="B196" s="119" t="s">
        <v>397</v>
      </c>
      <c r="C196" s="119">
        <v>1.3</v>
      </c>
      <c r="D196" s="119">
        <v>1.3</v>
      </c>
      <c r="E196" s="119">
        <v>1.3</v>
      </c>
      <c r="F196" s="119">
        <v>1.3</v>
      </c>
      <c r="G196" s="119">
        <v>1.3</v>
      </c>
      <c r="H196" s="119">
        <v>1.35</v>
      </c>
      <c r="I196" s="119">
        <v>374780</v>
      </c>
      <c r="J196" s="119">
        <v>487214</v>
      </c>
      <c r="K196" s="121">
        <v>43136</v>
      </c>
      <c r="L196" s="119">
        <v>136</v>
      </c>
      <c r="M196" s="119" t="s">
        <v>2878</v>
      </c>
    </row>
    <row r="197" spans="1:13">
      <c r="A197" s="119" t="s">
        <v>2818</v>
      </c>
      <c r="B197" s="119" t="s">
        <v>397</v>
      </c>
      <c r="C197" s="119">
        <v>112</v>
      </c>
      <c r="D197" s="119">
        <v>114.25</v>
      </c>
      <c r="E197" s="119">
        <v>112</v>
      </c>
      <c r="F197" s="119">
        <v>114.16</v>
      </c>
      <c r="G197" s="119">
        <v>114.25</v>
      </c>
      <c r="H197" s="119">
        <v>109.14</v>
      </c>
      <c r="I197" s="119">
        <v>1765</v>
      </c>
      <c r="J197" s="119">
        <v>201447.25</v>
      </c>
      <c r="K197" s="121">
        <v>43136</v>
      </c>
      <c r="L197" s="119">
        <v>4</v>
      </c>
      <c r="M197" s="119" t="s">
        <v>2819</v>
      </c>
    </row>
    <row r="198" spans="1:13">
      <c r="A198" s="119" t="s">
        <v>648</v>
      </c>
      <c r="B198" s="119" t="s">
        <v>397</v>
      </c>
      <c r="C198" s="119">
        <v>177.05</v>
      </c>
      <c r="D198" s="119">
        <v>187.2</v>
      </c>
      <c r="E198" s="119">
        <v>169.6</v>
      </c>
      <c r="F198" s="119">
        <v>181.2</v>
      </c>
      <c r="G198" s="119">
        <v>181</v>
      </c>
      <c r="H198" s="119">
        <v>178.75</v>
      </c>
      <c r="I198" s="119">
        <v>113410</v>
      </c>
      <c r="J198" s="119">
        <v>20235992.100000001</v>
      </c>
      <c r="K198" s="121">
        <v>43136</v>
      </c>
      <c r="L198" s="119">
        <v>3183</v>
      </c>
      <c r="M198" s="119" t="s">
        <v>649</v>
      </c>
    </row>
    <row r="199" spans="1:13">
      <c r="A199" s="119" t="s">
        <v>195</v>
      </c>
      <c r="B199" s="119" t="s">
        <v>397</v>
      </c>
      <c r="C199" s="119">
        <v>404.5</v>
      </c>
      <c r="D199" s="119">
        <v>410.65</v>
      </c>
      <c r="E199" s="119">
        <v>399.15</v>
      </c>
      <c r="F199" s="119">
        <v>408.15</v>
      </c>
      <c r="G199" s="119">
        <v>407.05</v>
      </c>
      <c r="H199" s="119">
        <v>410.85</v>
      </c>
      <c r="I199" s="119">
        <v>474543</v>
      </c>
      <c r="J199" s="119">
        <v>192773119.40000001</v>
      </c>
      <c r="K199" s="121">
        <v>43136</v>
      </c>
      <c r="L199" s="119">
        <v>11453</v>
      </c>
      <c r="M199" s="119" t="s">
        <v>650</v>
      </c>
    </row>
    <row r="200" spans="1:13">
      <c r="A200" s="119" t="s">
        <v>651</v>
      </c>
      <c r="B200" s="119" t="s">
        <v>397</v>
      </c>
      <c r="C200" s="119">
        <v>114.7</v>
      </c>
      <c r="D200" s="119">
        <v>121.65</v>
      </c>
      <c r="E200" s="119">
        <v>113.55</v>
      </c>
      <c r="F200" s="119">
        <v>116.7</v>
      </c>
      <c r="G200" s="119">
        <v>116.5</v>
      </c>
      <c r="H200" s="119">
        <v>119.55</v>
      </c>
      <c r="I200" s="119">
        <v>931794</v>
      </c>
      <c r="J200" s="119">
        <v>109873854.05</v>
      </c>
      <c r="K200" s="121">
        <v>43136</v>
      </c>
      <c r="L200" s="119">
        <v>6478</v>
      </c>
      <c r="M200" s="119" t="s">
        <v>652</v>
      </c>
    </row>
    <row r="201" spans="1:13">
      <c r="A201" s="119" t="s">
        <v>54</v>
      </c>
      <c r="B201" s="119" t="s">
        <v>397</v>
      </c>
      <c r="C201" s="119">
        <v>304</v>
      </c>
      <c r="D201" s="119">
        <v>319.8</v>
      </c>
      <c r="E201" s="119">
        <v>297.85000000000002</v>
      </c>
      <c r="F201" s="119">
        <v>317.64999999999998</v>
      </c>
      <c r="G201" s="119">
        <v>317.85000000000002</v>
      </c>
      <c r="H201" s="119">
        <v>311.3</v>
      </c>
      <c r="I201" s="119">
        <v>4525833</v>
      </c>
      <c r="J201" s="119">
        <v>1412974859.7</v>
      </c>
      <c r="K201" s="121">
        <v>43136</v>
      </c>
      <c r="L201" s="119">
        <v>43132</v>
      </c>
      <c r="M201" s="119" t="s">
        <v>653</v>
      </c>
    </row>
    <row r="202" spans="1:13">
      <c r="A202" s="119" t="s">
        <v>654</v>
      </c>
      <c r="B202" s="119" t="s">
        <v>397</v>
      </c>
      <c r="C202" s="119">
        <v>420</v>
      </c>
      <c r="D202" s="119">
        <v>461.75</v>
      </c>
      <c r="E202" s="119">
        <v>402.5</v>
      </c>
      <c r="F202" s="119">
        <v>459.35</v>
      </c>
      <c r="G202" s="119">
        <v>458.3</v>
      </c>
      <c r="H202" s="119">
        <v>426.9</v>
      </c>
      <c r="I202" s="119">
        <v>1824328</v>
      </c>
      <c r="J202" s="119">
        <v>806360932.35000002</v>
      </c>
      <c r="K202" s="121">
        <v>43136</v>
      </c>
      <c r="L202" s="119">
        <v>27332</v>
      </c>
      <c r="M202" s="119" t="s">
        <v>2788</v>
      </c>
    </row>
    <row r="203" spans="1:13">
      <c r="A203" s="119" t="s">
        <v>655</v>
      </c>
      <c r="B203" s="119" t="s">
        <v>397</v>
      </c>
      <c r="C203" s="119">
        <v>105.2</v>
      </c>
      <c r="D203" s="119">
        <v>118</v>
      </c>
      <c r="E203" s="119">
        <v>102</v>
      </c>
      <c r="F203" s="119">
        <v>113.55</v>
      </c>
      <c r="G203" s="119">
        <v>115.25</v>
      </c>
      <c r="H203" s="119">
        <v>112.35</v>
      </c>
      <c r="I203" s="119">
        <v>32823</v>
      </c>
      <c r="J203" s="119">
        <v>3637922.6</v>
      </c>
      <c r="K203" s="121">
        <v>43136</v>
      </c>
      <c r="L203" s="119">
        <v>344</v>
      </c>
      <c r="M203" s="119" t="s">
        <v>656</v>
      </c>
    </row>
    <row r="204" spans="1:13">
      <c r="A204" s="119" t="s">
        <v>2746</v>
      </c>
      <c r="B204" s="119" t="s">
        <v>397</v>
      </c>
      <c r="C204" s="119">
        <v>330.4</v>
      </c>
      <c r="D204" s="119">
        <v>334.8</v>
      </c>
      <c r="E204" s="119">
        <v>314.39999999999998</v>
      </c>
      <c r="F204" s="119">
        <v>325.89999999999998</v>
      </c>
      <c r="G204" s="119">
        <v>327</v>
      </c>
      <c r="H204" s="119">
        <v>331.85</v>
      </c>
      <c r="I204" s="119">
        <v>338555</v>
      </c>
      <c r="J204" s="119">
        <v>110063684.8</v>
      </c>
      <c r="K204" s="121">
        <v>43136</v>
      </c>
      <c r="L204" s="119">
        <v>7679</v>
      </c>
      <c r="M204" s="119" t="s">
        <v>2747</v>
      </c>
    </row>
    <row r="205" spans="1:13">
      <c r="A205" s="119" t="s">
        <v>657</v>
      </c>
      <c r="B205" s="119" t="s">
        <v>397</v>
      </c>
      <c r="C205" s="119">
        <v>660</v>
      </c>
      <c r="D205" s="119">
        <v>690.45</v>
      </c>
      <c r="E205" s="119">
        <v>655</v>
      </c>
      <c r="F205" s="119">
        <v>681.5</v>
      </c>
      <c r="G205" s="119">
        <v>685</v>
      </c>
      <c r="H205" s="119">
        <v>681.85</v>
      </c>
      <c r="I205" s="119">
        <v>811453</v>
      </c>
      <c r="J205" s="119">
        <v>547054503.89999998</v>
      </c>
      <c r="K205" s="121">
        <v>43136</v>
      </c>
      <c r="L205" s="119">
        <v>17065</v>
      </c>
      <c r="M205" s="119" t="s">
        <v>658</v>
      </c>
    </row>
    <row r="206" spans="1:13">
      <c r="A206" s="119" t="s">
        <v>659</v>
      </c>
      <c r="B206" s="119" t="s">
        <v>397</v>
      </c>
      <c r="C206" s="119">
        <v>585</v>
      </c>
      <c r="D206" s="119">
        <v>587.25</v>
      </c>
      <c r="E206" s="119">
        <v>551.5</v>
      </c>
      <c r="F206" s="119">
        <v>579.75</v>
      </c>
      <c r="G206" s="119">
        <v>578</v>
      </c>
      <c r="H206" s="119">
        <v>589.20000000000005</v>
      </c>
      <c r="I206" s="119">
        <v>39415</v>
      </c>
      <c r="J206" s="119">
        <v>22736162.25</v>
      </c>
      <c r="K206" s="121">
        <v>43136</v>
      </c>
      <c r="L206" s="119">
        <v>2270</v>
      </c>
      <c r="M206" s="119" t="s">
        <v>2301</v>
      </c>
    </row>
    <row r="207" spans="1:13">
      <c r="A207" s="119" t="s">
        <v>2404</v>
      </c>
      <c r="B207" s="119" t="s">
        <v>397</v>
      </c>
      <c r="C207" s="119">
        <v>493.9</v>
      </c>
      <c r="D207" s="119">
        <v>493.95</v>
      </c>
      <c r="E207" s="119">
        <v>446.55</v>
      </c>
      <c r="F207" s="119">
        <v>479.7</v>
      </c>
      <c r="G207" s="119">
        <v>476</v>
      </c>
      <c r="H207" s="119">
        <v>494.4</v>
      </c>
      <c r="I207" s="119">
        <v>5039</v>
      </c>
      <c r="J207" s="119">
        <v>2410316.65</v>
      </c>
      <c r="K207" s="121">
        <v>43136</v>
      </c>
      <c r="L207" s="119">
        <v>278</v>
      </c>
      <c r="M207" s="119" t="s">
        <v>2405</v>
      </c>
    </row>
    <row r="208" spans="1:13">
      <c r="A208" s="119" t="s">
        <v>660</v>
      </c>
      <c r="B208" s="119" t="s">
        <v>397</v>
      </c>
      <c r="C208" s="119">
        <v>356.65</v>
      </c>
      <c r="D208" s="119">
        <v>364.3</v>
      </c>
      <c r="E208" s="119">
        <v>346.55</v>
      </c>
      <c r="F208" s="119">
        <v>359</v>
      </c>
      <c r="G208" s="119">
        <v>362</v>
      </c>
      <c r="H208" s="119">
        <v>365.7</v>
      </c>
      <c r="I208" s="119">
        <v>115720</v>
      </c>
      <c r="J208" s="119">
        <v>40971856.149999999</v>
      </c>
      <c r="K208" s="121">
        <v>43136</v>
      </c>
      <c r="L208" s="119">
        <v>2601</v>
      </c>
      <c r="M208" s="119" t="s">
        <v>661</v>
      </c>
    </row>
    <row r="209" spans="1:13">
      <c r="A209" s="119" t="s">
        <v>662</v>
      </c>
      <c r="B209" s="119" t="s">
        <v>397</v>
      </c>
      <c r="C209" s="119">
        <v>115</v>
      </c>
      <c r="D209" s="119">
        <v>118.25</v>
      </c>
      <c r="E209" s="119">
        <v>111.95</v>
      </c>
      <c r="F209" s="119">
        <v>115.55</v>
      </c>
      <c r="G209" s="119">
        <v>116.2</v>
      </c>
      <c r="H209" s="119">
        <v>117.45</v>
      </c>
      <c r="I209" s="119">
        <v>56360</v>
      </c>
      <c r="J209" s="119">
        <v>6560697.2000000002</v>
      </c>
      <c r="K209" s="121">
        <v>43136</v>
      </c>
      <c r="L209" s="119">
        <v>822</v>
      </c>
      <c r="M209" s="119" t="s">
        <v>663</v>
      </c>
    </row>
    <row r="210" spans="1:13">
      <c r="A210" s="119" t="s">
        <v>664</v>
      </c>
      <c r="B210" s="119" t="s">
        <v>397</v>
      </c>
      <c r="C210" s="119">
        <v>1300.25</v>
      </c>
      <c r="D210" s="119">
        <v>1360.1</v>
      </c>
      <c r="E210" s="119">
        <v>1280</v>
      </c>
      <c r="F210" s="119">
        <v>1330.6</v>
      </c>
      <c r="G210" s="119">
        <v>1335</v>
      </c>
      <c r="H210" s="119">
        <v>1328.05</v>
      </c>
      <c r="I210" s="119">
        <v>35610</v>
      </c>
      <c r="J210" s="119">
        <v>46419118.450000003</v>
      </c>
      <c r="K210" s="121">
        <v>43136</v>
      </c>
      <c r="L210" s="119">
        <v>2817</v>
      </c>
      <c r="M210" s="119" t="s">
        <v>665</v>
      </c>
    </row>
    <row r="211" spans="1:13">
      <c r="A211" s="119" t="s">
        <v>233</v>
      </c>
      <c r="B211" s="119" t="s">
        <v>397</v>
      </c>
      <c r="C211" s="119">
        <v>177</v>
      </c>
      <c r="D211" s="119">
        <v>181.55</v>
      </c>
      <c r="E211" s="119">
        <v>173.3</v>
      </c>
      <c r="F211" s="119">
        <v>180.75</v>
      </c>
      <c r="G211" s="119">
        <v>181.15</v>
      </c>
      <c r="H211" s="119">
        <v>179.7</v>
      </c>
      <c r="I211" s="119">
        <v>1767506</v>
      </c>
      <c r="J211" s="119">
        <v>316214192.14999998</v>
      </c>
      <c r="K211" s="121">
        <v>43136</v>
      </c>
      <c r="L211" s="119">
        <v>10573</v>
      </c>
      <c r="M211" s="119" t="s">
        <v>666</v>
      </c>
    </row>
    <row r="212" spans="1:13">
      <c r="A212" s="119" t="s">
        <v>667</v>
      </c>
      <c r="B212" s="119" t="s">
        <v>397</v>
      </c>
      <c r="C212" s="119">
        <v>268</v>
      </c>
      <c r="D212" s="119">
        <v>287.64999999999998</v>
      </c>
      <c r="E212" s="119">
        <v>265</v>
      </c>
      <c r="F212" s="119">
        <v>281.25</v>
      </c>
      <c r="G212" s="119">
        <v>284.5</v>
      </c>
      <c r="H212" s="119">
        <v>275.89999999999998</v>
      </c>
      <c r="I212" s="119">
        <v>278822</v>
      </c>
      <c r="J212" s="119">
        <v>75951172.549999997</v>
      </c>
      <c r="K212" s="121">
        <v>43136</v>
      </c>
      <c r="L212" s="119">
        <v>8365</v>
      </c>
      <c r="M212" s="119" t="s">
        <v>668</v>
      </c>
    </row>
    <row r="213" spans="1:13">
      <c r="A213" s="119" t="s">
        <v>2576</v>
      </c>
      <c r="B213" s="119" t="s">
        <v>397</v>
      </c>
      <c r="C213" s="119">
        <v>310.2</v>
      </c>
      <c r="D213" s="119">
        <v>327.95</v>
      </c>
      <c r="E213" s="119">
        <v>308.3</v>
      </c>
      <c r="F213" s="119">
        <v>325.60000000000002</v>
      </c>
      <c r="G213" s="119">
        <v>327.9</v>
      </c>
      <c r="H213" s="119">
        <v>318.25</v>
      </c>
      <c r="I213" s="119">
        <v>549277</v>
      </c>
      <c r="J213" s="119">
        <v>174921869.94999999</v>
      </c>
      <c r="K213" s="121">
        <v>43136</v>
      </c>
      <c r="L213" s="119">
        <v>9700</v>
      </c>
      <c r="M213" s="119" t="s">
        <v>2577</v>
      </c>
    </row>
    <row r="214" spans="1:13">
      <c r="A214" s="119" t="s">
        <v>232</v>
      </c>
      <c r="B214" s="119" t="s">
        <v>397</v>
      </c>
      <c r="C214" s="119">
        <v>1580</v>
      </c>
      <c r="D214" s="119">
        <v>1649.9</v>
      </c>
      <c r="E214" s="119">
        <v>1570.9</v>
      </c>
      <c r="F214" s="119">
        <v>1619.65</v>
      </c>
      <c r="G214" s="119">
        <v>1615</v>
      </c>
      <c r="H214" s="119">
        <v>1647.45</v>
      </c>
      <c r="I214" s="119">
        <v>772377</v>
      </c>
      <c r="J214" s="119">
        <v>1247811904.3</v>
      </c>
      <c r="K214" s="121">
        <v>43136</v>
      </c>
      <c r="L214" s="119">
        <v>26489</v>
      </c>
      <c r="M214" s="119" t="s">
        <v>669</v>
      </c>
    </row>
    <row r="215" spans="1:13">
      <c r="A215" s="119" t="s">
        <v>2879</v>
      </c>
      <c r="B215" s="119" t="s">
        <v>397</v>
      </c>
      <c r="C215" s="119">
        <v>14.6</v>
      </c>
      <c r="D215" s="119">
        <v>17</v>
      </c>
      <c r="E215" s="119">
        <v>14.4</v>
      </c>
      <c r="F215" s="119">
        <v>16.3</v>
      </c>
      <c r="G215" s="119">
        <v>16.3</v>
      </c>
      <c r="H215" s="119">
        <v>15.85</v>
      </c>
      <c r="I215" s="119">
        <v>186741</v>
      </c>
      <c r="J215" s="119">
        <v>3063460.95</v>
      </c>
      <c r="K215" s="121">
        <v>43136</v>
      </c>
      <c r="L215" s="119">
        <v>505</v>
      </c>
      <c r="M215" s="119" t="s">
        <v>2880</v>
      </c>
    </row>
    <row r="216" spans="1:13">
      <c r="A216" s="119" t="s">
        <v>670</v>
      </c>
      <c r="B216" s="119" t="s">
        <v>397</v>
      </c>
      <c r="C216" s="119">
        <v>16.5</v>
      </c>
      <c r="D216" s="119">
        <v>16.600000000000001</v>
      </c>
      <c r="E216" s="119">
        <v>15.75</v>
      </c>
      <c r="F216" s="119">
        <v>16.45</v>
      </c>
      <c r="G216" s="119">
        <v>16.5</v>
      </c>
      <c r="H216" s="119">
        <v>16.75</v>
      </c>
      <c r="I216" s="119">
        <v>92689</v>
      </c>
      <c r="J216" s="119">
        <v>1492604</v>
      </c>
      <c r="K216" s="121">
        <v>43136</v>
      </c>
      <c r="L216" s="119">
        <v>298</v>
      </c>
      <c r="M216" s="119" t="s">
        <v>671</v>
      </c>
    </row>
    <row r="217" spans="1:13">
      <c r="A217" s="119" t="s">
        <v>672</v>
      </c>
      <c r="B217" s="119" t="s">
        <v>397</v>
      </c>
      <c r="C217" s="119">
        <v>320</v>
      </c>
      <c r="D217" s="119">
        <v>323.2</v>
      </c>
      <c r="E217" s="119">
        <v>311</v>
      </c>
      <c r="F217" s="119">
        <v>311.95</v>
      </c>
      <c r="G217" s="119">
        <v>312</v>
      </c>
      <c r="H217" s="119">
        <v>323.14999999999998</v>
      </c>
      <c r="I217" s="119">
        <v>68491</v>
      </c>
      <c r="J217" s="119">
        <v>21392033.100000001</v>
      </c>
      <c r="K217" s="121">
        <v>43136</v>
      </c>
      <c r="L217" s="119">
        <v>794</v>
      </c>
      <c r="M217" s="119" t="s">
        <v>673</v>
      </c>
    </row>
    <row r="218" spans="1:13">
      <c r="A218" s="119" t="s">
        <v>2881</v>
      </c>
      <c r="B218" s="119" t="s">
        <v>397</v>
      </c>
      <c r="C218" s="119">
        <v>5.4</v>
      </c>
      <c r="D218" s="119">
        <v>5.85</v>
      </c>
      <c r="E218" s="119">
        <v>5.35</v>
      </c>
      <c r="F218" s="119">
        <v>5.65</v>
      </c>
      <c r="G218" s="119">
        <v>5.65</v>
      </c>
      <c r="H218" s="119">
        <v>5.9</v>
      </c>
      <c r="I218" s="119">
        <v>234120</v>
      </c>
      <c r="J218" s="119">
        <v>1296784.8</v>
      </c>
      <c r="K218" s="121">
        <v>43136</v>
      </c>
      <c r="L218" s="119">
        <v>339</v>
      </c>
      <c r="M218" s="119" t="s">
        <v>2882</v>
      </c>
    </row>
    <row r="219" spans="1:13">
      <c r="A219" s="119" t="s">
        <v>674</v>
      </c>
      <c r="B219" s="119" t="s">
        <v>397</v>
      </c>
      <c r="C219" s="119">
        <v>70</v>
      </c>
      <c r="D219" s="119">
        <v>70</v>
      </c>
      <c r="E219" s="119">
        <v>66.75</v>
      </c>
      <c r="F219" s="119">
        <v>68.099999999999994</v>
      </c>
      <c r="G219" s="119">
        <v>68.400000000000006</v>
      </c>
      <c r="H219" s="119">
        <v>70.349999999999994</v>
      </c>
      <c r="I219" s="119">
        <v>420292</v>
      </c>
      <c r="J219" s="119">
        <v>28774141.5</v>
      </c>
      <c r="K219" s="121">
        <v>43136</v>
      </c>
      <c r="L219" s="119">
        <v>2793</v>
      </c>
      <c r="M219" s="119" t="s">
        <v>675</v>
      </c>
    </row>
    <row r="220" spans="1:13">
      <c r="A220" s="119" t="s">
        <v>676</v>
      </c>
      <c r="B220" s="119" t="s">
        <v>397</v>
      </c>
      <c r="C220" s="119">
        <v>635.25</v>
      </c>
      <c r="D220" s="119">
        <v>639.95000000000005</v>
      </c>
      <c r="E220" s="119">
        <v>583.04999999999995</v>
      </c>
      <c r="F220" s="119">
        <v>630.5</v>
      </c>
      <c r="G220" s="119">
        <v>628</v>
      </c>
      <c r="H220" s="119">
        <v>635.85</v>
      </c>
      <c r="I220" s="119">
        <v>4195</v>
      </c>
      <c r="J220" s="119">
        <v>2603016.6</v>
      </c>
      <c r="K220" s="121">
        <v>43136</v>
      </c>
      <c r="L220" s="119">
        <v>384</v>
      </c>
      <c r="M220" s="119" t="s">
        <v>677</v>
      </c>
    </row>
    <row r="221" spans="1:13">
      <c r="A221" s="119" t="s">
        <v>678</v>
      </c>
      <c r="B221" s="119" t="s">
        <v>397</v>
      </c>
      <c r="C221" s="119">
        <v>291</v>
      </c>
      <c r="D221" s="119">
        <v>307</v>
      </c>
      <c r="E221" s="119">
        <v>291</v>
      </c>
      <c r="F221" s="119">
        <v>303.10000000000002</v>
      </c>
      <c r="G221" s="119">
        <v>304.5</v>
      </c>
      <c r="H221" s="119">
        <v>309.64999999999998</v>
      </c>
      <c r="I221" s="119">
        <v>375688</v>
      </c>
      <c r="J221" s="119">
        <v>112076303.25</v>
      </c>
      <c r="K221" s="121">
        <v>43136</v>
      </c>
      <c r="L221" s="119">
        <v>14955</v>
      </c>
      <c r="M221" s="119" t="s">
        <v>679</v>
      </c>
    </row>
    <row r="222" spans="1:13">
      <c r="A222" s="119" t="s">
        <v>55</v>
      </c>
      <c r="B222" s="119" t="s">
        <v>397</v>
      </c>
      <c r="C222" s="119">
        <v>1230.2</v>
      </c>
      <c r="D222" s="119">
        <v>1278.95</v>
      </c>
      <c r="E222" s="119">
        <v>1187.5999999999999</v>
      </c>
      <c r="F222" s="119">
        <v>1246.95</v>
      </c>
      <c r="G222" s="119">
        <v>1258</v>
      </c>
      <c r="H222" s="119">
        <v>1293.5</v>
      </c>
      <c r="I222" s="119">
        <v>1448322</v>
      </c>
      <c r="J222" s="119">
        <v>1793683515.5</v>
      </c>
      <c r="K222" s="121">
        <v>43136</v>
      </c>
      <c r="L222" s="119">
        <v>38133</v>
      </c>
      <c r="M222" s="119" t="s">
        <v>680</v>
      </c>
    </row>
    <row r="223" spans="1:13">
      <c r="A223" s="119" t="s">
        <v>681</v>
      </c>
      <c r="B223" s="119" t="s">
        <v>397</v>
      </c>
      <c r="C223" s="119">
        <v>3211.75</v>
      </c>
      <c r="D223" s="119">
        <v>3250</v>
      </c>
      <c r="E223" s="119">
        <v>3180</v>
      </c>
      <c r="F223" s="119">
        <v>3224.7</v>
      </c>
      <c r="G223" s="119">
        <v>3225</v>
      </c>
      <c r="H223" s="119">
        <v>3341.2</v>
      </c>
      <c r="I223" s="119">
        <v>13629</v>
      </c>
      <c r="J223" s="119">
        <v>43858954.350000001</v>
      </c>
      <c r="K223" s="121">
        <v>43136</v>
      </c>
      <c r="L223" s="119">
        <v>3564</v>
      </c>
      <c r="M223" s="119" t="s">
        <v>682</v>
      </c>
    </row>
    <row r="224" spans="1:13">
      <c r="A224" s="119" t="s">
        <v>2441</v>
      </c>
      <c r="B224" s="119" t="s">
        <v>397</v>
      </c>
      <c r="C224" s="119">
        <v>52</v>
      </c>
      <c r="D224" s="119">
        <v>53.35</v>
      </c>
      <c r="E224" s="119">
        <v>50.05</v>
      </c>
      <c r="F224" s="119">
        <v>52.6</v>
      </c>
      <c r="G224" s="119">
        <v>51.9</v>
      </c>
      <c r="H224" s="119">
        <v>52.3</v>
      </c>
      <c r="I224" s="119">
        <v>1410888</v>
      </c>
      <c r="J224" s="119">
        <v>73431794.849999994</v>
      </c>
      <c r="K224" s="121">
        <v>43136</v>
      </c>
      <c r="L224" s="119">
        <v>2053</v>
      </c>
      <c r="M224" s="119" t="s">
        <v>2442</v>
      </c>
    </row>
    <row r="225" spans="1:13">
      <c r="A225" s="119" t="s">
        <v>56</v>
      </c>
      <c r="B225" s="119" t="s">
        <v>397</v>
      </c>
      <c r="C225" s="119">
        <v>985.5</v>
      </c>
      <c r="D225" s="119">
        <v>1007.95</v>
      </c>
      <c r="E225" s="119">
        <v>975.55</v>
      </c>
      <c r="F225" s="119">
        <v>1000.4</v>
      </c>
      <c r="G225" s="119">
        <v>1005.85</v>
      </c>
      <c r="H225" s="119">
        <v>1000.2</v>
      </c>
      <c r="I225" s="119">
        <v>603521</v>
      </c>
      <c r="J225" s="119">
        <v>599982981.95000005</v>
      </c>
      <c r="K225" s="121">
        <v>43136</v>
      </c>
      <c r="L225" s="119">
        <v>13478</v>
      </c>
      <c r="M225" s="119" t="s">
        <v>683</v>
      </c>
    </row>
    <row r="226" spans="1:13">
      <c r="A226" s="119" t="s">
        <v>684</v>
      </c>
      <c r="B226" s="119" t="s">
        <v>397</v>
      </c>
      <c r="C226" s="119">
        <v>108.05</v>
      </c>
      <c r="D226" s="119">
        <v>109</v>
      </c>
      <c r="E226" s="119">
        <v>102.25</v>
      </c>
      <c r="F226" s="119">
        <v>105.65</v>
      </c>
      <c r="G226" s="119">
        <v>105.5</v>
      </c>
      <c r="H226" s="119">
        <v>112.65</v>
      </c>
      <c r="I226" s="119">
        <v>151995</v>
      </c>
      <c r="J226" s="119">
        <v>15942435.300000001</v>
      </c>
      <c r="K226" s="121">
        <v>43136</v>
      </c>
      <c r="L226" s="119">
        <v>1882</v>
      </c>
      <c r="M226" s="119" t="s">
        <v>2325</v>
      </c>
    </row>
    <row r="227" spans="1:13">
      <c r="A227" s="119" t="s">
        <v>2438</v>
      </c>
      <c r="B227" s="119" t="s">
        <v>397</v>
      </c>
      <c r="C227" s="119">
        <v>84.1</v>
      </c>
      <c r="D227" s="119">
        <v>86.3</v>
      </c>
      <c r="E227" s="119">
        <v>83.4</v>
      </c>
      <c r="F227" s="119">
        <v>85.7</v>
      </c>
      <c r="G227" s="119">
        <v>85.25</v>
      </c>
      <c r="H227" s="119">
        <v>86</v>
      </c>
      <c r="I227" s="119">
        <v>2029536</v>
      </c>
      <c r="J227" s="119">
        <v>172661679.44999999</v>
      </c>
      <c r="K227" s="121">
        <v>43136</v>
      </c>
      <c r="L227" s="119">
        <v>5754</v>
      </c>
      <c r="M227" s="119" t="s">
        <v>714</v>
      </c>
    </row>
    <row r="228" spans="1:13">
      <c r="A228" s="119" t="s">
        <v>685</v>
      </c>
      <c r="B228" s="119" t="s">
        <v>397</v>
      </c>
      <c r="C228" s="119">
        <v>140</v>
      </c>
      <c r="D228" s="119">
        <v>143.30000000000001</v>
      </c>
      <c r="E228" s="119">
        <v>135.69999999999999</v>
      </c>
      <c r="F228" s="119">
        <v>142.25</v>
      </c>
      <c r="G228" s="119">
        <v>142</v>
      </c>
      <c r="H228" s="119">
        <v>144.44999999999999</v>
      </c>
      <c r="I228" s="119">
        <v>376295</v>
      </c>
      <c r="J228" s="119">
        <v>52518293.200000003</v>
      </c>
      <c r="K228" s="121">
        <v>43136</v>
      </c>
      <c r="L228" s="119">
        <v>6742</v>
      </c>
      <c r="M228" s="119" t="s">
        <v>686</v>
      </c>
    </row>
    <row r="229" spans="1:13">
      <c r="A229" s="119" t="s">
        <v>687</v>
      </c>
      <c r="B229" s="119" t="s">
        <v>397</v>
      </c>
      <c r="C229" s="119">
        <v>380</v>
      </c>
      <c r="D229" s="119">
        <v>390.45</v>
      </c>
      <c r="E229" s="119">
        <v>369.1</v>
      </c>
      <c r="F229" s="119">
        <v>377.3</v>
      </c>
      <c r="G229" s="119">
        <v>378.45</v>
      </c>
      <c r="H229" s="119">
        <v>382.9</v>
      </c>
      <c r="I229" s="119">
        <v>414702</v>
      </c>
      <c r="J229" s="119">
        <v>157457761.19999999</v>
      </c>
      <c r="K229" s="121">
        <v>43136</v>
      </c>
      <c r="L229" s="119">
        <v>6209</v>
      </c>
      <c r="M229" s="119" t="s">
        <v>688</v>
      </c>
    </row>
    <row r="230" spans="1:13">
      <c r="A230" s="119" t="s">
        <v>689</v>
      </c>
      <c r="B230" s="119" t="s">
        <v>397</v>
      </c>
      <c r="C230" s="119">
        <v>1250</v>
      </c>
      <c r="D230" s="119">
        <v>1290.4000000000001</v>
      </c>
      <c r="E230" s="119">
        <v>1211.25</v>
      </c>
      <c r="F230" s="119">
        <v>1273.5999999999999</v>
      </c>
      <c r="G230" s="119">
        <v>1281.3</v>
      </c>
      <c r="H230" s="119">
        <v>1274.55</v>
      </c>
      <c r="I230" s="119">
        <v>246584</v>
      </c>
      <c r="J230" s="119">
        <v>308322258.55000001</v>
      </c>
      <c r="K230" s="121">
        <v>43136</v>
      </c>
      <c r="L230" s="119">
        <v>23413</v>
      </c>
      <c r="M230" s="119" t="s">
        <v>690</v>
      </c>
    </row>
    <row r="231" spans="1:13">
      <c r="A231" s="119" t="s">
        <v>691</v>
      </c>
      <c r="B231" s="119" t="s">
        <v>397</v>
      </c>
      <c r="C231" s="119">
        <v>85.3</v>
      </c>
      <c r="D231" s="119">
        <v>92.4</v>
      </c>
      <c r="E231" s="119">
        <v>84.45</v>
      </c>
      <c r="F231" s="119">
        <v>90.05</v>
      </c>
      <c r="G231" s="119">
        <v>90.85</v>
      </c>
      <c r="H231" s="119">
        <v>87.5</v>
      </c>
      <c r="I231" s="119">
        <v>77688</v>
      </c>
      <c r="J231" s="119">
        <v>6833719.3499999996</v>
      </c>
      <c r="K231" s="121">
        <v>43136</v>
      </c>
      <c r="L231" s="119">
        <v>1004</v>
      </c>
      <c r="M231" s="119" t="s">
        <v>692</v>
      </c>
    </row>
    <row r="232" spans="1:13">
      <c r="A232" s="119" t="s">
        <v>57</v>
      </c>
      <c r="B232" s="119" t="s">
        <v>397</v>
      </c>
      <c r="C232" s="119">
        <v>576</v>
      </c>
      <c r="D232" s="119">
        <v>582.1</v>
      </c>
      <c r="E232" s="119">
        <v>571.20000000000005</v>
      </c>
      <c r="F232" s="119">
        <v>580.1</v>
      </c>
      <c r="G232" s="119">
        <v>580.1</v>
      </c>
      <c r="H232" s="119">
        <v>581.15</v>
      </c>
      <c r="I232" s="119">
        <v>797017</v>
      </c>
      <c r="J232" s="119">
        <v>459310065.85000002</v>
      </c>
      <c r="K232" s="121">
        <v>43136</v>
      </c>
      <c r="L232" s="119">
        <v>29462</v>
      </c>
      <c r="M232" s="119" t="s">
        <v>693</v>
      </c>
    </row>
    <row r="233" spans="1:13">
      <c r="A233" s="119" t="s">
        <v>2490</v>
      </c>
      <c r="B233" s="119" t="s">
        <v>397</v>
      </c>
      <c r="C233" s="119">
        <v>253.05</v>
      </c>
      <c r="D233" s="119">
        <v>260</v>
      </c>
      <c r="E233" s="119">
        <v>253</v>
      </c>
      <c r="F233" s="119">
        <v>256.55</v>
      </c>
      <c r="G233" s="119">
        <v>256.25</v>
      </c>
      <c r="H233" s="119">
        <v>262.14999999999998</v>
      </c>
      <c r="I233" s="119">
        <v>2254</v>
      </c>
      <c r="J233" s="119">
        <v>577623.1</v>
      </c>
      <c r="K233" s="121">
        <v>43136</v>
      </c>
      <c r="L233" s="119">
        <v>255</v>
      </c>
      <c r="M233" s="119" t="s">
        <v>2491</v>
      </c>
    </row>
    <row r="234" spans="1:13">
      <c r="A234" s="119" t="s">
        <v>694</v>
      </c>
      <c r="B234" s="119" t="s">
        <v>397</v>
      </c>
      <c r="C234" s="119">
        <v>594</v>
      </c>
      <c r="D234" s="119">
        <v>602</v>
      </c>
      <c r="E234" s="119">
        <v>577.25</v>
      </c>
      <c r="F234" s="119">
        <v>597.79999999999995</v>
      </c>
      <c r="G234" s="119">
        <v>600</v>
      </c>
      <c r="H234" s="119">
        <v>599.4</v>
      </c>
      <c r="I234" s="119">
        <v>16944</v>
      </c>
      <c r="J234" s="119">
        <v>9987309.6500000004</v>
      </c>
      <c r="K234" s="121">
        <v>43136</v>
      </c>
      <c r="L234" s="119">
        <v>850</v>
      </c>
      <c r="M234" s="119" t="s">
        <v>695</v>
      </c>
    </row>
    <row r="235" spans="1:13">
      <c r="A235" s="119" t="s">
        <v>2332</v>
      </c>
      <c r="B235" s="119" t="s">
        <v>397</v>
      </c>
      <c r="C235" s="119">
        <v>242</v>
      </c>
      <c r="D235" s="119">
        <v>265</v>
      </c>
      <c r="E235" s="119">
        <v>230</v>
      </c>
      <c r="F235" s="119">
        <v>257.7</v>
      </c>
      <c r="G235" s="119">
        <v>259.5</v>
      </c>
      <c r="H235" s="119">
        <v>249.4</v>
      </c>
      <c r="I235" s="119">
        <v>74095</v>
      </c>
      <c r="J235" s="119">
        <v>18434754.850000001</v>
      </c>
      <c r="K235" s="121">
        <v>43136</v>
      </c>
      <c r="L235" s="119">
        <v>1369</v>
      </c>
      <c r="M235" s="119" t="s">
        <v>2333</v>
      </c>
    </row>
    <row r="236" spans="1:13">
      <c r="A236" s="119" t="s">
        <v>2417</v>
      </c>
      <c r="B236" s="119" t="s">
        <v>397</v>
      </c>
      <c r="C236" s="119">
        <v>32</v>
      </c>
      <c r="D236" s="119">
        <v>33.9</v>
      </c>
      <c r="E236" s="119">
        <v>32</v>
      </c>
      <c r="F236" s="119">
        <v>33.9</v>
      </c>
      <c r="G236" s="119">
        <v>33.9</v>
      </c>
      <c r="H236" s="119">
        <v>32.950000000000003</v>
      </c>
      <c r="I236" s="119">
        <v>1967</v>
      </c>
      <c r="J236" s="119">
        <v>65201.5</v>
      </c>
      <c r="K236" s="121">
        <v>43136</v>
      </c>
      <c r="L236" s="119">
        <v>18</v>
      </c>
      <c r="M236" s="119" t="s">
        <v>2418</v>
      </c>
    </row>
    <row r="237" spans="1:13">
      <c r="A237" s="119" t="s">
        <v>58</v>
      </c>
      <c r="B237" s="119" t="s">
        <v>397</v>
      </c>
      <c r="C237" s="119">
        <v>293</v>
      </c>
      <c r="D237" s="119">
        <v>296</v>
      </c>
      <c r="E237" s="119">
        <v>285</v>
      </c>
      <c r="F237" s="119">
        <v>294.8</v>
      </c>
      <c r="G237" s="119">
        <v>295.89999999999998</v>
      </c>
      <c r="H237" s="119">
        <v>290.35000000000002</v>
      </c>
      <c r="I237" s="119">
        <v>7795465</v>
      </c>
      <c r="J237" s="119">
        <v>2288159505.8499999</v>
      </c>
      <c r="K237" s="121">
        <v>43136</v>
      </c>
      <c r="L237" s="119">
        <v>70495</v>
      </c>
      <c r="M237" s="119" t="s">
        <v>696</v>
      </c>
    </row>
    <row r="238" spans="1:13">
      <c r="A238" s="119" t="s">
        <v>2619</v>
      </c>
      <c r="B238" s="119" t="s">
        <v>397</v>
      </c>
      <c r="C238" s="119">
        <v>514</v>
      </c>
      <c r="D238" s="119">
        <v>529.45000000000005</v>
      </c>
      <c r="E238" s="119">
        <v>505.05</v>
      </c>
      <c r="F238" s="119">
        <v>522.45000000000005</v>
      </c>
      <c r="G238" s="119">
        <v>526</v>
      </c>
      <c r="H238" s="119">
        <v>520.20000000000005</v>
      </c>
      <c r="I238" s="119">
        <v>201516</v>
      </c>
      <c r="J238" s="119">
        <v>103829524.90000001</v>
      </c>
      <c r="K238" s="121">
        <v>43136</v>
      </c>
      <c r="L238" s="119">
        <v>5546</v>
      </c>
      <c r="M238" s="119" t="s">
        <v>2620</v>
      </c>
    </row>
    <row r="239" spans="1:13">
      <c r="A239" s="119" t="s">
        <v>697</v>
      </c>
      <c r="B239" s="119" t="s">
        <v>397</v>
      </c>
      <c r="C239" s="119">
        <v>307.8</v>
      </c>
      <c r="D239" s="119">
        <v>324</v>
      </c>
      <c r="E239" s="119">
        <v>300</v>
      </c>
      <c r="F239" s="119">
        <v>320.14999999999998</v>
      </c>
      <c r="G239" s="119">
        <v>324</v>
      </c>
      <c r="H239" s="119">
        <v>312.2</v>
      </c>
      <c r="I239" s="119">
        <v>260795</v>
      </c>
      <c r="J239" s="119">
        <v>82286990</v>
      </c>
      <c r="K239" s="121">
        <v>43136</v>
      </c>
      <c r="L239" s="119">
        <v>3864</v>
      </c>
      <c r="M239" s="119" t="s">
        <v>698</v>
      </c>
    </row>
    <row r="240" spans="1:13">
      <c r="A240" s="119" t="s">
        <v>59</v>
      </c>
      <c r="B240" s="119" t="s">
        <v>397</v>
      </c>
      <c r="C240" s="119">
        <v>1101</v>
      </c>
      <c r="D240" s="119">
        <v>1138.45</v>
      </c>
      <c r="E240" s="119">
        <v>1088</v>
      </c>
      <c r="F240" s="119">
        <v>1122.6500000000001</v>
      </c>
      <c r="G240" s="119">
        <v>1123.9000000000001</v>
      </c>
      <c r="H240" s="119">
        <v>1117.6500000000001</v>
      </c>
      <c r="I240" s="119">
        <v>1051990</v>
      </c>
      <c r="J240" s="119">
        <v>1175960918.6500001</v>
      </c>
      <c r="K240" s="121">
        <v>43136</v>
      </c>
      <c r="L240" s="119">
        <v>25910</v>
      </c>
      <c r="M240" s="119" t="s">
        <v>699</v>
      </c>
    </row>
    <row r="241" spans="1:13">
      <c r="A241" s="119" t="s">
        <v>2210</v>
      </c>
      <c r="B241" s="119" t="s">
        <v>397</v>
      </c>
      <c r="C241" s="119">
        <v>42.5</v>
      </c>
      <c r="D241" s="119">
        <v>43.95</v>
      </c>
      <c r="E241" s="119">
        <v>42.5</v>
      </c>
      <c r="F241" s="119">
        <v>42.5</v>
      </c>
      <c r="G241" s="119">
        <v>42.5</v>
      </c>
      <c r="H241" s="119">
        <v>44.7</v>
      </c>
      <c r="I241" s="119">
        <v>83009</v>
      </c>
      <c r="J241" s="119">
        <v>3536283.1</v>
      </c>
      <c r="K241" s="121">
        <v>43136</v>
      </c>
      <c r="L241" s="119">
        <v>349</v>
      </c>
      <c r="M241" s="119" t="s">
        <v>2426</v>
      </c>
    </row>
    <row r="242" spans="1:13">
      <c r="A242" s="119" t="s">
        <v>196</v>
      </c>
      <c r="B242" s="119" t="s">
        <v>397</v>
      </c>
      <c r="C242" s="119">
        <v>1330</v>
      </c>
      <c r="D242" s="119">
        <v>1353</v>
      </c>
      <c r="E242" s="119">
        <v>1303.7</v>
      </c>
      <c r="F242" s="119">
        <v>1341.3</v>
      </c>
      <c r="G242" s="119">
        <v>1341.05</v>
      </c>
      <c r="H242" s="119">
        <v>1337.7</v>
      </c>
      <c r="I242" s="119">
        <v>254172</v>
      </c>
      <c r="J242" s="119">
        <v>339786473.94999999</v>
      </c>
      <c r="K242" s="121">
        <v>43136</v>
      </c>
      <c r="L242" s="119">
        <v>24509</v>
      </c>
      <c r="M242" s="119" t="s">
        <v>700</v>
      </c>
    </row>
    <row r="243" spans="1:13">
      <c r="A243" s="119" t="s">
        <v>701</v>
      </c>
      <c r="B243" s="119" t="s">
        <v>397</v>
      </c>
      <c r="C243" s="119">
        <v>75.25</v>
      </c>
      <c r="D243" s="119">
        <v>75.25</v>
      </c>
      <c r="E243" s="119">
        <v>72.25</v>
      </c>
      <c r="F243" s="119">
        <v>73.599999999999994</v>
      </c>
      <c r="G243" s="119">
        <v>73.5</v>
      </c>
      <c r="H243" s="119">
        <v>75.25</v>
      </c>
      <c r="I243" s="119">
        <v>13401</v>
      </c>
      <c r="J243" s="119">
        <v>993595.2</v>
      </c>
      <c r="K243" s="121">
        <v>43136</v>
      </c>
      <c r="L243" s="119">
        <v>82</v>
      </c>
      <c r="M243" s="119" t="s">
        <v>702</v>
      </c>
    </row>
    <row r="244" spans="1:13">
      <c r="A244" s="119" t="s">
        <v>2192</v>
      </c>
      <c r="B244" s="119" t="s">
        <v>397</v>
      </c>
      <c r="C244" s="119">
        <v>437</v>
      </c>
      <c r="D244" s="119">
        <v>461.9</v>
      </c>
      <c r="E244" s="119">
        <v>421.25</v>
      </c>
      <c r="F244" s="119">
        <v>457.3</v>
      </c>
      <c r="G244" s="119">
        <v>459.95</v>
      </c>
      <c r="H244" s="119">
        <v>457.8</v>
      </c>
      <c r="I244" s="119">
        <v>25983</v>
      </c>
      <c r="J244" s="119">
        <v>11597838.300000001</v>
      </c>
      <c r="K244" s="121">
        <v>43136</v>
      </c>
      <c r="L244" s="119">
        <v>1381</v>
      </c>
      <c r="M244" s="119" t="s">
        <v>2193</v>
      </c>
    </row>
    <row r="245" spans="1:13">
      <c r="A245" s="119" t="s">
        <v>2597</v>
      </c>
      <c r="B245" s="119" t="s">
        <v>397</v>
      </c>
      <c r="C245" s="119">
        <v>32.549999999999997</v>
      </c>
      <c r="D245" s="119">
        <v>35.4</v>
      </c>
      <c r="E245" s="119">
        <v>30.65</v>
      </c>
      <c r="F245" s="119">
        <v>34.5</v>
      </c>
      <c r="G245" s="119">
        <v>35.4</v>
      </c>
      <c r="H245" s="119">
        <v>33.35</v>
      </c>
      <c r="I245" s="119">
        <v>228527</v>
      </c>
      <c r="J245" s="119">
        <v>7605769.2999999998</v>
      </c>
      <c r="K245" s="121">
        <v>43136</v>
      </c>
      <c r="L245" s="119">
        <v>1061</v>
      </c>
      <c r="M245" s="119" t="s">
        <v>2611</v>
      </c>
    </row>
    <row r="246" spans="1:13">
      <c r="A246" s="119" t="s">
        <v>703</v>
      </c>
      <c r="B246" s="119" t="s">
        <v>397</v>
      </c>
      <c r="C246" s="119">
        <v>548</v>
      </c>
      <c r="D246" s="119">
        <v>555</v>
      </c>
      <c r="E246" s="119">
        <v>521</v>
      </c>
      <c r="F246" s="119">
        <v>551.79999999999995</v>
      </c>
      <c r="G246" s="119">
        <v>552</v>
      </c>
      <c r="H246" s="119">
        <v>549.6</v>
      </c>
      <c r="I246" s="119">
        <v>259201</v>
      </c>
      <c r="J246" s="119">
        <v>140237469.80000001</v>
      </c>
      <c r="K246" s="121">
        <v>43136</v>
      </c>
      <c r="L246" s="119">
        <v>18734</v>
      </c>
      <c r="M246" s="119" t="s">
        <v>704</v>
      </c>
    </row>
    <row r="247" spans="1:13">
      <c r="A247" s="119" t="s">
        <v>705</v>
      </c>
      <c r="B247" s="119" t="s">
        <v>397</v>
      </c>
      <c r="C247" s="119">
        <v>35.9</v>
      </c>
      <c r="D247" s="119">
        <v>36.65</v>
      </c>
      <c r="E247" s="119">
        <v>35</v>
      </c>
      <c r="F247" s="119">
        <v>35.6</v>
      </c>
      <c r="G247" s="119">
        <v>35.5</v>
      </c>
      <c r="H247" s="119">
        <v>36.299999999999997</v>
      </c>
      <c r="I247" s="119">
        <v>513707</v>
      </c>
      <c r="J247" s="119">
        <v>18267113.100000001</v>
      </c>
      <c r="K247" s="121">
        <v>43136</v>
      </c>
      <c r="L247" s="119">
        <v>2225</v>
      </c>
      <c r="M247" s="119" t="s">
        <v>706</v>
      </c>
    </row>
    <row r="248" spans="1:13">
      <c r="A248" s="119" t="s">
        <v>707</v>
      </c>
      <c r="B248" s="119" t="s">
        <v>397</v>
      </c>
      <c r="C248" s="119">
        <v>339</v>
      </c>
      <c r="D248" s="119">
        <v>339</v>
      </c>
      <c r="E248" s="119">
        <v>325</v>
      </c>
      <c r="F248" s="119">
        <v>331.25</v>
      </c>
      <c r="G248" s="119">
        <v>332</v>
      </c>
      <c r="H248" s="119">
        <v>338.05</v>
      </c>
      <c r="I248" s="119">
        <v>53256</v>
      </c>
      <c r="J248" s="119">
        <v>17660452.350000001</v>
      </c>
      <c r="K248" s="121">
        <v>43136</v>
      </c>
      <c r="L248" s="119">
        <v>1368</v>
      </c>
      <c r="M248" s="119" t="s">
        <v>708</v>
      </c>
    </row>
    <row r="249" spans="1:13">
      <c r="A249" s="119" t="s">
        <v>709</v>
      </c>
      <c r="B249" s="119" t="s">
        <v>397</v>
      </c>
      <c r="C249" s="119">
        <v>232.1</v>
      </c>
      <c r="D249" s="119">
        <v>239.9</v>
      </c>
      <c r="E249" s="119">
        <v>228</v>
      </c>
      <c r="F249" s="119">
        <v>236.35</v>
      </c>
      <c r="G249" s="119">
        <v>237.1</v>
      </c>
      <c r="H249" s="119">
        <v>235.3</v>
      </c>
      <c r="I249" s="119">
        <v>110139</v>
      </c>
      <c r="J249" s="119">
        <v>25794122.899999999</v>
      </c>
      <c r="K249" s="121">
        <v>43136</v>
      </c>
      <c r="L249" s="119">
        <v>3966</v>
      </c>
      <c r="M249" s="119" t="s">
        <v>710</v>
      </c>
    </row>
    <row r="250" spans="1:13">
      <c r="A250" s="119" t="s">
        <v>711</v>
      </c>
      <c r="B250" s="119" t="s">
        <v>397</v>
      </c>
      <c r="C250" s="119">
        <v>29.31</v>
      </c>
      <c r="D250" s="119">
        <v>29.9</v>
      </c>
      <c r="E250" s="119">
        <v>29.01</v>
      </c>
      <c r="F250" s="119">
        <v>29.68</v>
      </c>
      <c r="G250" s="119">
        <v>29.79</v>
      </c>
      <c r="H250" s="119">
        <v>29.77</v>
      </c>
      <c r="I250" s="119">
        <v>1462550</v>
      </c>
      <c r="J250" s="119">
        <v>43244802.5</v>
      </c>
      <c r="K250" s="121">
        <v>43136</v>
      </c>
      <c r="L250" s="119">
        <v>2300</v>
      </c>
      <c r="M250" s="119" t="s">
        <v>712</v>
      </c>
    </row>
    <row r="251" spans="1:13">
      <c r="A251" s="119" t="s">
        <v>3205</v>
      </c>
      <c r="B251" s="119" t="s">
        <v>397</v>
      </c>
      <c r="C251" s="119">
        <v>4.4000000000000004</v>
      </c>
      <c r="D251" s="119">
        <v>4.4000000000000004</v>
      </c>
      <c r="E251" s="119">
        <v>4.4000000000000004</v>
      </c>
      <c r="F251" s="119">
        <v>4.4000000000000004</v>
      </c>
      <c r="G251" s="119">
        <v>4.4000000000000004</v>
      </c>
      <c r="H251" s="119">
        <v>4.25</v>
      </c>
      <c r="I251" s="119">
        <v>1</v>
      </c>
      <c r="J251" s="119">
        <v>4.4000000000000004</v>
      </c>
      <c r="K251" s="121">
        <v>43136</v>
      </c>
      <c r="L251" s="119">
        <v>1</v>
      </c>
      <c r="M251" s="119" t="s">
        <v>3206</v>
      </c>
    </row>
    <row r="252" spans="1:13">
      <c r="A252" s="119" t="s">
        <v>2520</v>
      </c>
      <c r="B252" s="119" t="s">
        <v>397</v>
      </c>
      <c r="C252" s="119">
        <v>214.95</v>
      </c>
      <c r="D252" s="119">
        <v>217.7</v>
      </c>
      <c r="E252" s="119">
        <v>204</v>
      </c>
      <c r="F252" s="119">
        <v>213.15</v>
      </c>
      <c r="G252" s="119">
        <v>213</v>
      </c>
      <c r="H252" s="119">
        <v>220.8</v>
      </c>
      <c r="I252" s="119">
        <v>51843</v>
      </c>
      <c r="J252" s="119">
        <v>10838585.050000001</v>
      </c>
      <c r="K252" s="121">
        <v>43136</v>
      </c>
      <c r="L252" s="119">
        <v>1030</v>
      </c>
      <c r="M252" s="119" t="s">
        <v>2521</v>
      </c>
    </row>
    <row r="253" spans="1:13">
      <c r="A253" s="119" t="s">
        <v>194</v>
      </c>
      <c r="B253" s="119" t="s">
        <v>397</v>
      </c>
      <c r="C253" s="119">
        <v>1920.1</v>
      </c>
      <c r="D253" s="119">
        <v>1975.7</v>
      </c>
      <c r="E253" s="119">
        <v>1920</v>
      </c>
      <c r="F253" s="119">
        <v>1958.35</v>
      </c>
      <c r="G253" s="119">
        <v>1960</v>
      </c>
      <c r="H253" s="119">
        <v>1953.3</v>
      </c>
      <c r="I253" s="119">
        <v>21150</v>
      </c>
      <c r="J253" s="119">
        <v>41202012.450000003</v>
      </c>
      <c r="K253" s="121">
        <v>43136</v>
      </c>
      <c r="L253" s="119">
        <v>1633</v>
      </c>
      <c r="M253" s="119" t="s">
        <v>713</v>
      </c>
    </row>
    <row r="254" spans="1:13">
      <c r="A254" s="119" t="s">
        <v>715</v>
      </c>
      <c r="B254" s="119" t="s">
        <v>397</v>
      </c>
      <c r="C254" s="119">
        <v>245.1</v>
      </c>
      <c r="D254" s="119">
        <v>259.7</v>
      </c>
      <c r="E254" s="119">
        <v>233.3</v>
      </c>
      <c r="F254" s="119">
        <v>254.35</v>
      </c>
      <c r="G254" s="119">
        <v>251.7</v>
      </c>
      <c r="H254" s="119">
        <v>245.65</v>
      </c>
      <c r="I254" s="119">
        <v>807919</v>
      </c>
      <c r="J254" s="119">
        <v>197545775.15000001</v>
      </c>
      <c r="K254" s="121">
        <v>43136</v>
      </c>
      <c r="L254" s="119">
        <v>28976</v>
      </c>
      <c r="M254" s="119" t="s">
        <v>716</v>
      </c>
    </row>
    <row r="255" spans="1:13">
      <c r="A255" s="119" t="s">
        <v>717</v>
      </c>
      <c r="B255" s="119" t="s">
        <v>397</v>
      </c>
      <c r="C255" s="119">
        <v>81.2</v>
      </c>
      <c r="D255" s="119">
        <v>81.2</v>
      </c>
      <c r="E255" s="119">
        <v>81.2</v>
      </c>
      <c r="F255" s="119">
        <v>81.2</v>
      </c>
      <c r="G255" s="119">
        <v>81.2</v>
      </c>
      <c r="H255" s="119">
        <v>82.85</v>
      </c>
      <c r="I255" s="119">
        <v>5618</v>
      </c>
      <c r="J255" s="119">
        <v>456181.6</v>
      </c>
      <c r="K255" s="121">
        <v>43136</v>
      </c>
      <c r="L255" s="119">
        <v>49</v>
      </c>
      <c r="M255" s="119" t="s">
        <v>718</v>
      </c>
    </row>
    <row r="256" spans="1:13">
      <c r="A256" s="119" t="s">
        <v>719</v>
      </c>
      <c r="B256" s="119" t="s">
        <v>397</v>
      </c>
      <c r="C256" s="119">
        <v>153.1</v>
      </c>
      <c r="D256" s="119">
        <v>158.4</v>
      </c>
      <c r="E256" s="119">
        <v>153.1</v>
      </c>
      <c r="F256" s="119">
        <v>157.35</v>
      </c>
      <c r="G256" s="119">
        <v>158</v>
      </c>
      <c r="H256" s="119">
        <v>158.44999999999999</v>
      </c>
      <c r="I256" s="119">
        <v>1567702</v>
      </c>
      <c r="J256" s="119">
        <v>244357681</v>
      </c>
      <c r="K256" s="121">
        <v>43136</v>
      </c>
      <c r="L256" s="119">
        <v>21735</v>
      </c>
      <c r="M256" s="119" t="s">
        <v>720</v>
      </c>
    </row>
    <row r="257" spans="1:13">
      <c r="A257" s="119" t="s">
        <v>354</v>
      </c>
      <c r="B257" s="119" t="s">
        <v>397</v>
      </c>
      <c r="C257" s="119">
        <v>812</v>
      </c>
      <c r="D257" s="119">
        <v>823.7</v>
      </c>
      <c r="E257" s="119">
        <v>787.45</v>
      </c>
      <c r="F257" s="119">
        <v>807</v>
      </c>
      <c r="G257" s="119">
        <v>807</v>
      </c>
      <c r="H257" s="119">
        <v>829.2</v>
      </c>
      <c r="I257" s="119">
        <v>821469</v>
      </c>
      <c r="J257" s="119">
        <v>661457162.29999995</v>
      </c>
      <c r="K257" s="121">
        <v>43136</v>
      </c>
      <c r="L257" s="119">
        <v>35961</v>
      </c>
      <c r="M257" s="119" t="s">
        <v>721</v>
      </c>
    </row>
    <row r="258" spans="1:13">
      <c r="A258" s="119" t="s">
        <v>2277</v>
      </c>
      <c r="B258" s="119" t="s">
        <v>397</v>
      </c>
      <c r="C258" s="119">
        <v>302</v>
      </c>
      <c r="D258" s="119">
        <v>338</v>
      </c>
      <c r="E258" s="119">
        <v>300.14999999999998</v>
      </c>
      <c r="F258" s="119">
        <v>332.15</v>
      </c>
      <c r="G258" s="119">
        <v>332.05</v>
      </c>
      <c r="H258" s="119">
        <v>314.8</v>
      </c>
      <c r="I258" s="119">
        <v>78856</v>
      </c>
      <c r="J258" s="119">
        <v>25293166.050000001</v>
      </c>
      <c r="K258" s="121">
        <v>43136</v>
      </c>
      <c r="L258" s="119">
        <v>2563</v>
      </c>
      <c r="M258" s="119" t="s">
        <v>2278</v>
      </c>
    </row>
    <row r="259" spans="1:13">
      <c r="A259" s="119" t="s">
        <v>722</v>
      </c>
      <c r="B259" s="119" t="s">
        <v>397</v>
      </c>
      <c r="C259" s="119">
        <v>74</v>
      </c>
      <c r="D259" s="119">
        <v>77</v>
      </c>
      <c r="E259" s="119">
        <v>73.150000000000006</v>
      </c>
      <c r="F259" s="119">
        <v>74.75</v>
      </c>
      <c r="G259" s="119">
        <v>75.150000000000006</v>
      </c>
      <c r="H259" s="119">
        <v>75.8</v>
      </c>
      <c r="I259" s="119">
        <v>48280</v>
      </c>
      <c r="J259" s="119">
        <v>3607782.5</v>
      </c>
      <c r="K259" s="121">
        <v>43136</v>
      </c>
      <c r="L259" s="119">
        <v>496</v>
      </c>
      <c r="M259" s="119" t="s">
        <v>723</v>
      </c>
    </row>
    <row r="260" spans="1:13">
      <c r="A260" s="119" t="s">
        <v>724</v>
      </c>
      <c r="B260" s="119" t="s">
        <v>397</v>
      </c>
      <c r="C260" s="119">
        <v>611.15</v>
      </c>
      <c r="D260" s="119">
        <v>634.6</v>
      </c>
      <c r="E260" s="119">
        <v>607.95000000000005</v>
      </c>
      <c r="F260" s="119">
        <v>622.5</v>
      </c>
      <c r="G260" s="119">
        <v>627.4</v>
      </c>
      <c r="H260" s="119">
        <v>620.4</v>
      </c>
      <c r="I260" s="119">
        <v>439474</v>
      </c>
      <c r="J260" s="119">
        <v>272869593.14999998</v>
      </c>
      <c r="K260" s="121">
        <v>43136</v>
      </c>
      <c r="L260" s="119">
        <v>10954</v>
      </c>
      <c r="M260" s="119" t="s">
        <v>725</v>
      </c>
    </row>
    <row r="261" spans="1:13">
      <c r="A261" s="119" t="s">
        <v>726</v>
      </c>
      <c r="B261" s="119" t="s">
        <v>397</v>
      </c>
      <c r="C261" s="119">
        <v>86.1</v>
      </c>
      <c r="D261" s="119">
        <v>90.75</v>
      </c>
      <c r="E261" s="119">
        <v>83.2</v>
      </c>
      <c r="F261" s="119">
        <v>89.9</v>
      </c>
      <c r="G261" s="119">
        <v>89.8</v>
      </c>
      <c r="H261" s="119">
        <v>88.75</v>
      </c>
      <c r="I261" s="119">
        <v>1352887</v>
      </c>
      <c r="J261" s="119">
        <v>119399364.90000001</v>
      </c>
      <c r="K261" s="121">
        <v>43136</v>
      </c>
      <c r="L261" s="119">
        <v>8081</v>
      </c>
      <c r="M261" s="119" t="s">
        <v>2425</v>
      </c>
    </row>
    <row r="262" spans="1:13">
      <c r="A262" s="119" t="s">
        <v>60</v>
      </c>
      <c r="B262" s="119" t="s">
        <v>397</v>
      </c>
      <c r="C262" s="119">
        <v>348.2</v>
      </c>
      <c r="D262" s="119">
        <v>349</v>
      </c>
      <c r="E262" s="119">
        <v>337.1</v>
      </c>
      <c r="F262" s="119">
        <v>339.1</v>
      </c>
      <c r="G262" s="119">
        <v>339.1</v>
      </c>
      <c r="H262" s="119">
        <v>344.45</v>
      </c>
      <c r="I262" s="119">
        <v>1270434</v>
      </c>
      <c r="J262" s="119">
        <v>434628908.55000001</v>
      </c>
      <c r="K262" s="121">
        <v>43136</v>
      </c>
      <c r="L262" s="119">
        <v>31044</v>
      </c>
      <c r="M262" s="119" t="s">
        <v>727</v>
      </c>
    </row>
    <row r="263" spans="1:13">
      <c r="A263" s="119" t="s">
        <v>728</v>
      </c>
      <c r="B263" s="119" t="s">
        <v>397</v>
      </c>
      <c r="C263" s="119">
        <v>2799.4</v>
      </c>
      <c r="D263" s="119">
        <v>2799.4</v>
      </c>
      <c r="E263" s="119">
        <v>2690.65</v>
      </c>
      <c r="F263" s="119">
        <v>2731.45</v>
      </c>
      <c r="G263" s="119">
        <v>2726</v>
      </c>
      <c r="H263" s="119">
        <v>2829.35</v>
      </c>
      <c r="I263" s="119">
        <v>118574</v>
      </c>
      <c r="J263" s="119">
        <v>325413220.19999999</v>
      </c>
      <c r="K263" s="121">
        <v>43136</v>
      </c>
      <c r="L263" s="119">
        <v>27234</v>
      </c>
      <c r="M263" s="119" t="s">
        <v>729</v>
      </c>
    </row>
    <row r="264" spans="1:13">
      <c r="A264" s="119" t="s">
        <v>730</v>
      </c>
      <c r="B264" s="119" t="s">
        <v>397</v>
      </c>
      <c r="C264" s="119">
        <v>99.9</v>
      </c>
      <c r="D264" s="119">
        <v>109</v>
      </c>
      <c r="E264" s="119">
        <v>98.1</v>
      </c>
      <c r="F264" s="119">
        <v>107.3</v>
      </c>
      <c r="G264" s="119">
        <v>107.8</v>
      </c>
      <c r="H264" s="119">
        <v>101.65</v>
      </c>
      <c r="I264" s="119">
        <v>332557</v>
      </c>
      <c r="J264" s="119">
        <v>34970235.049999997</v>
      </c>
      <c r="K264" s="121">
        <v>43136</v>
      </c>
      <c r="L264" s="119">
        <v>3004</v>
      </c>
      <c r="M264" s="119" t="s">
        <v>731</v>
      </c>
    </row>
    <row r="265" spans="1:13">
      <c r="A265" s="119" t="s">
        <v>2357</v>
      </c>
      <c r="B265" s="119" t="s">
        <v>397</v>
      </c>
      <c r="C265" s="119">
        <v>116.05</v>
      </c>
      <c r="D265" s="119">
        <v>119.2</v>
      </c>
      <c r="E265" s="119">
        <v>107.2</v>
      </c>
      <c r="F265" s="119">
        <v>113.9</v>
      </c>
      <c r="G265" s="119">
        <v>118.95</v>
      </c>
      <c r="H265" s="119">
        <v>120.4</v>
      </c>
      <c r="I265" s="119">
        <v>11083</v>
      </c>
      <c r="J265" s="119">
        <v>1262959.8999999999</v>
      </c>
      <c r="K265" s="121">
        <v>43136</v>
      </c>
      <c r="L265" s="119">
        <v>300</v>
      </c>
      <c r="M265" s="119" t="s">
        <v>2358</v>
      </c>
    </row>
    <row r="266" spans="1:13">
      <c r="A266" s="119" t="s">
        <v>732</v>
      </c>
      <c r="B266" s="119" t="s">
        <v>397</v>
      </c>
      <c r="C266" s="119">
        <v>124.5</v>
      </c>
      <c r="D266" s="119">
        <v>125.95</v>
      </c>
      <c r="E266" s="119">
        <v>119.65</v>
      </c>
      <c r="F266" s="119">
        <v>123.05</v>
      </c>
      <c r="G266" s="119">
        <v>123.15</v>
      </c>
      <c r="H266" s="119">
        <v>126.25</v>
      </c>
      <c r="I266" s="119">
        <v>197804</v>
      </c>
      <c r="J266" s="119">
        <v>24330830.5</v>
      </c>
      <c r="K266" s="121">
        <v>43136</v>
      </c>
      <c r="L266" s="119">
        <v>2972</v>
      </c>
      <c r="M266" s="119" t="s">
        <v>733</v>
      </c>
    </row>
    <row r="267" spans="1:13">
      <c r="A267" s="119" t="s">
        <v>734</v>
      </c>
      <c r="B267" s="119" t="s">
        <v>397</v>
      </c>
      <c r="C267" s="119">
        <v>327</v>
      </c>
      <c r="D267" s="119">
        <v>338.7</v>
      </c>
      <c r="E267" s="119">
        <v>321</v>
      </c>
      <c r="F267" s="119">
        <v>329.7</v>
      </c>
      <c r="G267" s="119">
        <v>331</v>
      </c>
      <c r="H267" s="119">
        <v>326.5</v>
      </c>
      <c r="I267" s="119">
        <v>15509</v>
      </c>
      <c r="J267" s="119">
        <v>5064184.5</v>
      </c>
      <c r="K267" s="121">
        <v>43136</v>
      </c>
      <c r="L267" s="119">
        <v>951</v>
      </c>
      <c r="M267" s="119" t="s">
        <v>735</v>
      </c>
    </row>
    <row r="268" spans="1:13">
      <c r="A268" s="119" t="s">
        <v>2241</v>
      </c>
      <c r="B268" s="119" t="s">
        <v>397</v>
      </c>
      <c r="C268" s="119">
        <v>890</v>
      </c>
      <c r="D268" s="119">
        <v>900</v>
      </c>
      <c r="E268" s="119">
        <v>853.2</v>
      </c>
      <c r="F268" s="119">
        <v>886.9</v>
      </c>
      <c r="G268" s="119">
        <v>891.05</v>
      </c>
      <c r="H268" s="119">
        <v>928</v>
      </c>
      <c r="I268" s="119">
        <v>547354</v>
      </c>
      <c r="J268" s="119">
        <v>484931639.30000001</v>
      </c>
      <c r="K268" s="121">
        <v>43136</v>
      </c>
      <c r="L268" s="119">
        <v>28306</v>
      </c>
      <c r="M268" s="119" t="s">
        <v>2242</v>
      </c>
    </row>
    <row r="269" spans="1:13">
      <c r="A269" s="119" t="s">
        <v>736</v>
      </c>
      <c r="B269" s="119" t="s">
        <v>397</v>
      </c>
      <c r="C269" s="119">
        <v>56</v>
      </c>
      <c r="D269" s="119">
        <v>57.25</v>
      </c>
      <c r="E269" s="119">
        <v>56</v>
      </c>
      <c r="F269" s="119">
        <v>56</v>
      </c>
      <c r="G269" s="119">
        <v>56</v>
      </c>
      <c r="H269" s="119">
        <v>58.9</v>
      </c>
      <c r="I269" s="119">
        <v>582756</v>
      </c>
      <c r="J269" s="119">
        <v>32679722.75</v>
      </c>
      <c r="K269" s="121">
        <v>43136</v>
      </c>
      <c r="L269" s="119">
        <v>786</v>
      </c>
      <c r="M269" s="119" t="s">
        <v>737</v>
      </c>
    </row>
    <row r="270" spans="1:13">
      <c r="A270" s="119" t="s">
        <v>3041</v>
      </c>
      <c r="B270" s="119" t="s">
        <v>397</v>
      </c>
      <c r="C270" s="119">
        <v>10.6</v>
      </c>
      <c r="D270" s="119">
        <v>10.6</v>
      </c>
      <c r="E270" s="119">
        <v>10.4</v>
      </c>
      <c r="F270" s="119">
        <v>10.4</v>
      </c>
      <c r="G270" s="119">
        <v>10.4</v>
      </c>
      <c r="H270" s="119">
        <v>10.6</v>
      </c>
      <c r="I270" s="119">
        <v>238</v>
      </c>
      <c r="J270" s="119">
        <v>2502.8000000000002</v>
      </c>
      <c r="K270" s="121">
        <v>43136</v>
      </c>
      <c r="L270" s="119">
        <v>3</v>
      </c>
      <c r="M270" s="119" t="s">
        <v>3042</v>
      </c>
    </row>
    <row r="271" spans="1:13">
      <c r="A271" s="119" t="s">
        <v>2772</v>
      </c>
      <c r="B271" s="119" t="s">
        <v>397</v>
      </c>
      <c r="C271" s="119">
        <v>350.95</v>
      </c>
      <c r="D271" s="119">
        <v>357.35</v>
      </c>
      <c r="E271" s="119">
        <v>336</v>
      </c>
      <c r="F271" s="119">
        <v>354.6</v>
      </c>
      <c r="G271" s="119">
        <v>350.1</v>
      </c>
      <c r="H271" s="119">
        <v>358.75</v>
      </c>
      <c r="I271" s="119">
        <v>212719</v>
      </c>
      <c r="J271" s="119">
        <v>74115499.349999994</v>
      </c>
      <c r="K271" s="121">
        <v>43136</v>
      </c>
      <c r="L271" s="119">
        <v>4874</v>
      </c>
      <c r="M271" s="119" t="s">
        <v>2773</v>
      </c>
    </row>
    <row r="272" spans="1:13">
      <c r="A272" s="119" t="s">
        <v>378</v>
      </c>
      <c r="B272" s="119" t="s">
        <v>397</v>
      </c>
      <c r="C272" s="119">
        <v>162.1</v>
      </c>
      <c r="D272" s="119">
        <v>168.65</v>
      </c>
      <c r="E272" s="119">
        <v>161.15</v>
      </c>
      <c r="F272" s="119">
        <v>166.2</v>
      </c>
      <c r="G272" s="119">
        <v>166.9</v>
      </c>
      <c r="H272" s="119">
        <v>165.65</v>
      </c>
      <c r="I272" s="119">
        <v>1110954</v>
      </c>
      <c r="J272" s="119">
        <v>184554228.44999999</v>
      </c>
      <c r="K272" s="121">
        <v>43136</v>
      </c>
      <c r="L272" s="119">
        <v>7629</v>
      </c>
      <c r="M272" s="119" t="s">
        <v>738</v>
      </c>
    </row>
    <row r="273" spans="1:13">
      <c r="A273" s="119" t="s">
        <v>739</v>
      </c>
      <c r="B273" s="119" t="s">
        <v>397</v>
      </c>
      <c r="C273" s="119">
        <v>99.05</v>
      </c>
      <c r="D273" s="119">
        <v>101.9</v>
      </c>
      <c r="E273" s="119">
        <v>98</v>
      </c>
      <c r="F273" s="119">
        <v>101</v>
      </c>
      <c r="G273" s="119">
        <v>100.5</v>
      </c>
      <c r="H273" s="119">
        <v>99.95</v>
      </c>
      <c r="I273" s="119">
        <v>17142</v>
      </c>
      <c r="J273" s="119">
        <v>1720305.05</v>
      </c>
      <c r="K273" s="121">
        <v>43136</v>
      </c>
      <c r="L273" s="119">
        <v>270</v>
      </c>
      <c r="M273" s="119" t="s">
        <v>740</v>
      </c>
    </row>
    <row r="274" spans="1:13">
      <c r="A274" s="119" t="s">
        <v>741</v>
      </c>
      <c r="B274" s="119" t="s">
        <v>397</v>
      </c>
      <c r="C274" s="119">
        <v>532.1</v>
      </c>
      <c r="D274" s="119">
        <v>586</v>
      </c>
      <c r="E274" s="119">
        <v>526.04999999999995</v>
      </c>
      <c r="F274" s="119">
        <v>583.20000000000005</v>
      </c>
      <c r="G274" s="119">
        <v>584.5</v>
      </c>
      <c r="H274" s="119">
        <v>553.45000000000005</v>
      </c>
      <c r="I274" s="119">
        <v>166077</v>
      </c>
      <c r="J274" s="119">
        <v>92853940.950000003</v>
      </c>
      <c r="K274" s="121">
        <v>43136</v>
      </c>
      <c r="L274" s="119">
        <v>8682</v>
      </c>
      <c r="M274" s="119" t="s">
        <v>742</v>
      </c>
    </row>
    <row r="275" spans="1:13">
      <c r="A275" s="119" t="s">
        <v>743</v>
      </c>
      <c r="B275" s="119" t="s">
        <v>397</v>
      </c>
      <c r="C275" s="119">
        <v>552</v>
      </c>
      <c r="D275" s="119">
        <v>569.95000000000005</v>
      </c>
      <c r="E275" s="119">
        <v>523.35</v>
      </c>
      <c r="F275" s="119">
        <v>564.15</v>
      </c>
      <c r="G275" s="119">
        <v>569.79999999999995</v>
      </c>
      <c r="H275" s="119">
        <v>561.04999999999995</v>
      </c>
      <c r="I275" s="119">
        <v>3654</v>
      </c>
      <c r="J275" s="119">
        <v>2000143.7</v>
      </c>
      <c r="K275" s="121">
        <v>43136</v>
      </c>
      <c r="L275" s="119">
        <v>331</v>
      </c>
      <c r="M275" s="119" t="s">
        <v>2731</v>
      </c>
    </row>
    <row r="276" spans="1:13">
      <c r="A276" s="119" t="s">
        <v>744</v>
      </c>
      <c r="B276" s="119" t="s">
        <v>397</v>
      </c>
      <c r="C276" s="119">
        <v>356</v>
      </c>
      <c r="D276" s="119">
        <v>367.8</v>
      </c>
      <c r="E276" s="119">
        <v>335.8</v>
      </c>
      <c r="F276" s="119">
        <v>364.35</v>
      </c>
      <c r="G276" s="119">
        <v>361.05</v>
      </c>
      <c r="H276" s="119">
        <v>358.75</v>
      </c>
      <c r="I276" s="119">
        <v>215004</v>
      </c>
      <c r="J276" s="119">
        <v>75740705.549999997</v>
      </c>
      <c r="K276" s="121">
        <v>43136</v>
      </c>
      <c r="L276" s="119">
        <v>10645</v>
      </c>
      <c r="M276" s="119" t="s">
        <v>745</v>
      </c>
    </row>
    <row r="277" spans="1:13">
      <c r="A277" s="119" t="s">
        <v>746</v>
      </c>
      <c r="B277" s="119" t="s">
        <v>397</v>
      </c>
      <c r="C277" s="119">
        <v>242</v>
      </c>
      <c r="D277" s="119">
        <v>262.5</v>
      </c>
      <c r="E277" s="119">
        <v>227.3</v>
      </c>
      <c r="F277" s="119">
        <v>258.60000000000002</v>
      </c>
      <c r="G277" s="119">
        <v>261</v>
      </c>
      <c r="H277" s="119">
        <v>250.1</v>
      </c>
      <c r="I277" s="119">
        <v>433290</v>
      </c>
      <c r="J277" s="119">
        <v>107381525.5</v>
      </c>
      <c r="K277" s="121">
        <v>43136</v>
      </c>
      <c r="L277" s="119">
        <v>6296</v>
      </c>
      <c r="M277" s="119" t="s">
        <v>747</v>
      </c>
    </row>
    <row r="278" spans="1:13">
      <c r="A278" s="119" t="s">
        <v>391</v>
      </c>
      <c r="B278" s="119" t="s">
        <v>397</v>
      </c>
      <c r="C278" s="119">
        <v>197.7</v>
      </c>
      <c r="D278" s="119">
        <v>198.8</v>
      </c>
      <c r="E278" s="119">
        <v>190</v>
      </c>
      <c r="F278" s="119">
        <v>196.95</v>
      </c>
      <c r="G278" s="119">
        <v>197</v>
      </c>
      <c r="H278" s="119">
        <v>197.75</v>
      </c>
      <c r="I278" s="119">
        <v>80716</v>
      </c>
      <c r="J278" s="119">
        <v>15653170.4</v>
      </c>
      <c r="K278" s="121">
        <v>43136</v>
      </c>
      <c r="L278" s="119">
        <v>1758</v>
      </c>
      <c r="M278" s="119" t="s">
        <v>748</v>
      </c>
    </row>
    <row r="279" spans="1:13">
      <c r="A279" s="119" t="s">
        <v>749</v>
      </c>
      <c r="B279" s="119" t="s">
        <v>397</v>
      </c>
      <c r="C279" s="119">
        <v>322</v>
      </c>
      <c r="D279" s="119">
        <v>344.5</v>
      </c>
      <c r="E279" s="119">
        <v>309.7</v>
      </c>
      <c r="F279" s="119">
        <v>342.85</v>
      </c>
      <c r="G279" s="119">
        <v>344.2</v>
      </c>
      <c r="H279" s="119">
        <v>330.5</v>
      </c>
      <c r="I279" s="119">
        <v>3592757</v>
      </c>
      <c r="J279" s="119">
        <v>1195635971.45</v>
      </c>
      <c r="K279" s="121">
        <v>43136</v>
      </c>
      <c r="L279" s="119">
        <v>35103</v>
      </c>
      <c r="M279" s="119" t="s">
        <v>750</v>
      </c>
    </row>
    <row r="280" spans="1:13">
      <c r="A280" s="119" t="s">
        <v>751</v>
      </c>
      <c r="B280" s="119" t="s">
        <v>397</v>
      </c>
      <c r="C280" s="119">
        <v>96</v>
      </c>
      <c r="D280" s="119">
        <v>103.9</v>
      </c>
      <c r="E280" s="119">
        <v>85.35</v>
      </c>
      <c r="F280" s="119">
        <v>100.8</v>
      </c>
      <c r="G280" s="119">
        <v>100.05</v>
      </c>
      <c r="H280" s="119">
        <v>99.65</v>
      </c>
      <c r="I280" s="119">
        <v>404799</v>
      </c>
      <c r="J280" s="119">
        <v>40168998.100000001</v>
      </c>
      <c r="K280" s="121">
        <v>43136</v>
      </c>
      <c r="L280" s="119">
        <v>4919</v>
      </c>
      <c r="M280" s="119" t="s">
        <v>752</v>
      </c>
    </row>
    <row r="281" spans="1:13">
      <c r="A281" s="119" t="s">
        <v>753</v>
      </c>
      <c r="B281" s="119" t="s">
        <v>397</v>
      </c>
      <c r="C281" s="119">
        <v>23.25</v>
      </c>
      <c r="D281" s="119">
        <v>23.4</v>
      </c>
      <c r="E281" s="119">
        <v>22.6</v>
      </c>
      <c r="F281" s="119">
        <v>23.1</v>
      </c>
      <c r="G281" s="119">
        <v>23.15</v>
      </c>
      <c r="H281" s="119">
        <v>23.75</v>
      </c>
      <c r="I281" s="119">
        <v>2123615</v>
      </c>
      <c r="J281" s="119">
        <v>48900952.649999999</v>
      </c>
      <c r="K281" s="121">
        <v>43136</v>
      </c>
      <c r="L281" s="119">
        <v>5353</v>
      </c>
      <c r="M281" s="119" t="s">
        <v>754</v>
      </c>
    </row>
    <row r="282" spans="1:13">
      <c r="A282" s="119" t="s">
        <v>755</v>
      </c>
      <c r="B282" s="119" t="s">
        <v>397</v>
      </c>
      <c r="C282" s="119">
        <v>340</v>
      </c>
      <c r="D282" s="119">
        <v>363.95</v>
      </c>
      <c r="E282" s="119">
        <v>340</v>
      </c>
      <c r="F282" s="119">
        <v>355.85</v>
      </c>
      <c r="G282" s="119">
        <v>356</v>
      </c>
      <c r="H282" s="119">
        <v>350.55</v>
      </c>
      <c r="I282" s="119">
        <v>77315</v>
      </c>
      <c r="J282" s="119">
        <v>27282342.899999999</v>
      </c>
      <c r="K282" s="121">
        <v>43136</v>
      </c>
      <c r="L282" s="119">
        <v>2550</v>
      </c>
      <c r="M282" s="119" t="s">
        <v>756</v>
      </c>
    </row>
    <row r="283" spans="1:13">
      <c r="A283" s="119" t="s">
        <v>2391</v>
      </c>
      <c r="B283" s="119" t="s">
        <v>397</v>
      </c>
      <c r="C283" s="119">
        <v>1675</v>
      </c>
      <c r="D283" s="119">
        <v>1700</v>
      </c>
      <c r="E283" s="119">
        <v>1530</v>
      </c>
      <c r="F283" s="119">
        <v>1665.45</v>
      </c>
      <c r="G283" s="119">
        <v>1678</v>
      </c>
      <c r="H283" s="119">
        <v>1692.35</v>
      </c>
      <c r="I283" s="119">
        <v>23031</v>
      </c>
      <c r="J283" s="119">
        <v>38084418.200000003</v>
      </c>
      <c r="K283" s="121">
        <v>43136</v>
      </c>
      <c r="L283" s="119">
        <v>278</v>
      </c>
      <c r="M283" s="119" t="s">
        <v>2392</v>
      </c>
    </row>
    <row r="284" spans="1:13">
      <c r="A284" s="119" t="s">
        <v>757</v>
      </c>
      <c r="B284" s="119" t="s">
        <v>397</v>
      </c>
      <c r="C284" s="119">
        <v>179</v>
      </c>
      <c r="D284" s="119">
        <v>196.7</v>
      </c>
      <c r="E284" s="119">
        <v>171.15</v>
      </c>
      <c r="F284" s="119">
        <v>194.35</v>
      </c>
      <c r="G284" s="119">
        <v>195.7</v>
      </c>
      <c r="H284" s="119">
        <v>181.15</v>
      </c>
      <c r="I284" s="119">
        <v>1016390</v>
      </c>
      <c r="J284" s="119">
        <v>192645758.5</v>
      </c>
      <c r="K284" s="121">
        <v>43136</v>
      </c>
      <c r="L284" s="119">
        <v>13552</v>
      </c>
      <c r="M284" s="119" t="s">
        <v>758</v>
      </c>
    </row>
    <row r="285" spans="1:13">
      <c r="A285" s="119" t="s">
        <v>759</v>
      </c>
      <c r="B285" s="119" t="s">
        <v>397</v>
      </c>
      <c r="C285" s="119">
        <v>25.1</v>
      </c>
      <c r="D285" s="119">
        <v>25.5</v>
      </c>
      <c r="E285" s="119">
        <v>23.5</v>
      </c>
      <c r="F285" s="119">
        <v>25.1</v>
      </c>
      <c r="G285" s="119">
        <v>25.15</v>
      </c>
      <c r="H285" s="119">
        <v>25.3</v>
      </c>
      <c r="I285" s="119">
        <v>1164056</v>
      </c>
      <c r="J285" s="119">
        <v>28810491.149999999</v>
      </c>
      <c r="K285" s="121">
        <v>43136</v>
      </c>
      <c r="L285" s="119">
        <v>2429</v>
      </c>
      <c r="M285" s="119" t="s">
        <v>760</v>
      </c>
    </row>
    <row r="286" spans="1:13">
      <c r="A286" s="119" t="s">
        <v>761</v>
      </c>
      <c r="B286" s="119" t="s">
        <v>397</v>
      </c>
      <c r="C286" s="119">
        <v>693</v>
      </c>
      <c r="D286" s="119">
        <v>712.15</v>
      </c>
      <c r="E286" s="119">
        <v>663</v>
      </c>
      <c r="F286" s="119">
        <v>694.4</v>
      </c>
      <c r="G286" s="119">
        <v>698.9</v>
      </c>
      <c r="H286" s="119">
        <v>699.2</v>
      </c>
      <c r="I286" s="119">
        <v>22595</v>
      </c>
      <c r="J286" s="119">
        <v>15547126.050000001</v>
      </c>
      <c r="K286" s="121">
        <v>43136</v>
      </c>
      <c r="L286" s="119">
        <v>3818</v>
      </c>
      <c r="M286" s="119" t="s">
        <v>762</v>
      </c>
    </row>
    <row r="287" spans="1:13">
      <c r="A287" s="119" t="s">
        <v>763</v>
      </c>
      <c r="B287" s="119" t="s">
        <v>397</v>
      </c>
      <c r="C287" s="119">
        <v>23.4</v>
      </c>
      <c r="D287" s="119">
        <v>24.8</v>
      </c>
      <c r="E287" s="119">
        <v>22.25</v>
      </c>
      <c r="F287" s="119">
        <v>24.35</v>
      </c>
      <c r="G287" s="119">
        <v>24.3</v>
      </c>
      <c r="H287" s="119">
        <v>23.5</v>
      </c>
      <c r="I287" s="119">
        <v>77334</v>
      </c>
      <c r="J287" s="119">
        <v>1823118.6</v>
      </c>
      <c r="K287" s="121">
        <v>43136</v>
      </c>
      <c r="L287" s="119">
        <v>651</v>
      </c>
      <c r="M287" s="119" t="s">
        <v>764</v>
      </c>
    </row>
    <row r="288" spans="1:13">
      <c r="A288" s="119" t="s">
        <v>234</v>
      </c>
      <c r="B288" s="119" t="s">
        <v>397</v>
      </c>
      <c r="C288" s="119">
        <v>505</v>
      </c>
      <c r="D288" s="119">
        <v>524.5</v>
      </c>
      <c r="E288" s="119">
        <v>482</v>
      </c>
      <c r="F288" s="119">
        <v>509.8</v>
      </c>
      <c r="G288" s="119">
        <v>510.3</v>
      </c>
      <c r="H288" s="119">
        <v>519.45000000000005</v>
      </c>
      <c r="I288" s="119">
        <v>7154780</v>
      </c>
      <c r="J288" s="119">
        <v>3644091110.6500001</v>
      </c>
      <c r="K288" s="121">
        <v>43136</v>
      </c>
      <c r="L288" s="119">
        <v>58531</v>
      </c>
      <c r="M288" s="119" t="s">
        <v>765</v>
      </c>
    </row>
    <row r="289" spans="1:13">
      <c r="A289" s="119" t="s">
        <v>766</v>
      </c>
      <c r="B289" s="119" t="s">
        <v>397</v>
      </c>
      <c r="C289" s="119">
        <v>395</v>
      </c>
      <c r="D289" s="119">
        <v>410</v>
      </c>
      <c r="E289" s="119">
        <v>390</v>
      </c>
      <c r="F289" s="119">
        <v>403.25</v>
      </c>
      <c r="G289" s="119">
        <v>400.75</v>
      </c>
      <c r="H289" s="119">
        <v>411.6</v>
      </c>
      <c r="I289" s="119">
        <v>2739</v>
      </c>
      <c r="J289" s="119">
        <v>1084941.2</v>
      </c>
      <c r="K289" s="121">
        <v>43136</v>
      </c>
      <c r="L289" s="119">
        <v>176</v>
      </c>
      <c r="M289" s="119" t="s">
        <v>767</v>
      </c>
    </row>
    <row r="290" spans="1:13">
      <c r="A290" s="119" t="s">
        <v>2770</v>
      </c>
      <c r="B290" s="119" t="s">
        <v>397</v>
      </c>
      <c r="C290" s="119">
        <v>1148.3</v>
      </c>
      <c r="D290" s="119">
        <v>1230</v>
      </c>
      <c r="E290" s="119">
        <v>1131</v>
      </c>
      <c r="F290" s="119">
        <v>1201.5</v>
      </c>
      <c r="G290" s="119">
        <v>1225</v>
      </c>
      <c r="H290" s="119">
        <v>1166.4000000000001</v>
      </c>
      <c r="I290" s="119">
        <v>18584</v>
      </c>
      <c r="J290" s="119">
        <v>21822280.050000001</v>
      </c>
      <c r="K290" s="121">
        <v>43136</v>
      </c>
      <c r="L290" s="119">
        <v>2353</v>
      </c>
      <c r="M290" s="119" t="s">
        <v>2771</v>
      </c>
    </row>
    <row r="291" spans="1:13">
      <c r="A291" s="119" t="s">
        <v>2443</v>
      </c>
      <c r="B291" s="119" t="s">
        <v>397</v>
      </c>
      <c r="C291" s="119">
        <v>17.25</v>
      </c>
      <c r="D291" s="119">
        <v>17.399999999999999</v>
      </c>
      <c r="E291" s="119">
        <v>15.7</v>
      </c>
      <c r="F291" s="119">
        <v>17</v>
      </c>
      <c r="G291" s="119">
        <v>17.149999999999999</v>
      </c>
      <c r="H291" s="119">
        <v>17.3</v>
      </c>
      <c r="I291" s="119">
        <v>241321</v>
      </c>
      <c r="J291" s="119">
        <v>4026674.35</v>
      </c>
      <c r="K291" s="121">
        <v>43136</v>
      </c>
      <c r="L291" s="119">
        <v>971</v>
      </c>
      <c r="M291" s="119" t="s">
        <v>2444</v>
      </c>
    </row>
    <row r="292" spans="1:13">
      <c r="A292" s="119" t="s">
        <v>768</v>
      </c>
      <c r="B292" s="119" t="s">
        <v>397</v>
      </c>
      <c r="C292" s="119">
        <v>513.75</v>
      </c>
      <c r="D292" s="119">
        <v>529.79999999999995</v>
      </c>
      <c r="E292" s="119">
        <v>510</v>
      </c>
      <c r="F292" s="119">
        <v>528</v>
      </c>
      <c r="G292" s="119">
        <v>527</v>
      </c>
      <c r="H292" s="119">
        <v>521.54999999999995</v>
      </c>
      <c r="I292" s="119">
        <v>1528</v>
      </c>
      <c r="J292" s="119">
        <v>790537.25</v>
      </c>
      <c r="K292" s="121">
        <v>43136</v>
      </c>
      <c r="L292" s="119">
        <v>94</v>
      </c>
      <c r="M292" s="119" t="s">
        <v>769</v>
      </c>
    </row>
    <row r="293" spans="1:13">
      <c r="A293" s="119" t="s">
        <v>61</v>
      </c>
      <c r="B293" s="119" t="s">
        <v>397</v>
      </c>
      <c r="C293" s="119">
        <v>71.599999999999994</v>
      </c>
      <c r="D293" s="119">
        <v>75.8</v>
      </c>
      <c r="E293" s="119">
        <v>70.05</v>
      </c>
      <c r="F293" s="119">
        <v>75</v>
      </c>
      <c r="G293" s="119">
        <v>74.8</v>
      </c>
      <c r="H293" s="119">
        <v>72.400000000000006</v>
      </c>
      <c r="I293" s="119">
        <v>6033600</v>
      </c>
      <c r="J293" s="119">
        <v>446335833.60000002</v>
      </c>
      <c r="K293" s="121">
        <v>43136</v>
      </c>
      <c r="L293" s="119">
        <v>16068</v>
      </c>
      <c r="M293" s="119" t="s">
        <v>770</v>
      </c>
    </row>
    <row r="294" spans="1:13">
      <c r="A294" s="119" t="s">
        <v>62</v>
      </c>
      <c r="B294" s="119" t="s">
        <v>397</v>
      </c>
      <c r="C294" s="119">
        <v>1005</v>
      </c>
      <c r="D294" s="119">
        <v>1048.5999999999999</v>
      </c>
      <c r="E294" s="119">
        <v>1000</v>
      </c>
      <c r="F294" s="119">
        <v>1034.6500000000001</v>
      </c>
      <c r="G294" s="119">
        <v>1045</v>
      </c>
      <c r="H294" s="119">
        <v>1028.25</v>
      </c>
      <c r="I294" s="119">
        <v>545693</v>
      </c>
      <c r="J294" s="119">
        <v>555809512.45000005</v>
      </c>
      <c r="K294" s="121">
        <v>43136</v>
      </c>
      <c r="L294" s="119">
        <v>16927</v>
      </c>
      <c r="M294" s="119" t="s">
        <v>771</v>
      </c>
    </row>
    <row r="295" spans="1:13">
      <c r="A295" s="119" t="s">
        <v>2736</v>
      </c>
      <c r="B295" s="119" t="s">
        <v>397</v>
      </c>
      <c r="C295" s="119">
        <v>3649</v>
      </c>
      <c r="D295" s="119">
        <v>3749.95</v>
      </c>
      <c r="E295" s="119">
        <v>3550</v>
      </c>
      <c r="F295" s="119">
        <v>3697.35</v>
      </c>
      <c r="G295" s="119">
        <v>3690</v>
      </c>
      <c r="H295" s="119">
        <v>3687.75</v>
      </c>
      <c r="I295" s="119">
        <v>25759</v>
      </c>
      <c r="J295" s="119">
        <v>94117878.150000006</v>
      </c>
      <c r="K295" s="121">
        <v>43136</v>
      </c>
      <c r="L295" s="119">
        <v>4241</v>
      </c>
      <c r="M295" s="119" t="s">
        <v>2740</v>
      </c>
    </row>
    <row r="296" spans="1:13">
      <c r="A296" s="119" t="s">
        <v>63</v>
      </c>
      <c r="B296" s="119" t="s">
        <v>397</v>
      </c>
      <c r="C296" s="119">
        <v>218.4</v>
      </c>
      <c r="D296" s="119">
        <v>231.6</v>
      </c>
      <c r="E296" s="119">
        <v>214</v>
      </c>
      <c r="F296" s="119">
        <v>228.3</v>
      </c>
      <c r="G296" s="119">
        <v>229.2</v>
      </c>
      <c r="H296" s="119">
        <v>223.4</v>
      </c>
      <c r="I296" s="119">
        <v>10372280</v>
      </c>
      <c r="J296" s="119">
        <v>2335000499.75</v>
      </c>
      <c r="K296" s="121">
        <v>43136</v>
      </c>
      <c r="L296" s="119">
        <v>55937</v>
      </c>
      <c r="M296" s="119" t="s">
        <v>772</v>
      </c>
    </row>
    <row r="297" spans="1:13">
      <c r="A297" s="119" t="s">
        <v>773</v>
      </c>
      <c r="B297" s="119" t="s">
        <v>397</v>
      </c>
      <c r="C297" s="119">
        <v>116</v>
      </c>
      <c r="D297" s="119">
        <v>119.8</v>
      </c>
      <c r="E297" s="119">
        <v>112.1</v>
      </c>
      <c r="F297" s="119">
        <v>118.5</v>
      </c>
      <c r="G297" s="119">
        <v>119.5</v>
      </c>
      <c r="H297" s="119">
        <v>116.05</v>
      </c>
      <c r="I297" s="119">
        <v>146356</v>
      </c>
      <c r="J297" s="119">
        <v>17187201</v>
      </c>
      <c r="K297" s="121">
        <v>43136</v>
      </c>
      <c r="L297" s="119">
        <v>1415</v>
      </c>
      <c r="M297" s="119" t="s">
        <v>774</v>
      </c>
    </row>
    <row r="298" spans="1:13">
      <c r="A298" s="119" t="s">
        <v>2462</v>
      </c>
      <c r="B298" s="119" t="s">
        <v>397</v>
      </c>
      <c r="C298" s="119">
        <v>1122.05</v>
      </c>
      <c r="D298" s="119">
        <v>1134.5</v>
      </c>
      <c r="E298" s="119">
        <v>1081.3499999999999</v>
      </c>
      <c r="F298" s="119">
        <v>1117.3</v>
      </c>
      <c r="G298" s="119">
        <v>1119</v>
      </c>
      <c r="H298" s="119">
        <v>1135.0999999999999</v>
      </c>
      <c r="I298" s="119">
        <v>544060</v>
      </c>
      <c r="J298" s="119">
        <v>605180239.14999998</v>
      </c>
      <c r="K298" s="121">
        <v>43136</v>
      </c>
      <c r="L298" s="119">
        <v>22693</v>
      </c>
      <c r="M298" s="119" t="s">
        <v>2463</v>
      </c>
    </row>
    <row r="299" spans="1:13">
      <c r="A299" s="119" t="s">
        <v>2983</v>
      </c>
      <c r="B299" s="119" t="s">
        <v>397</v>
      </c>
      <c r="C299" s="119">
        <v>8.8000000000000007</v>
      </c>
      <c r="D299" s="119">
        <v>8.8000000000000007</v>
      </c>
      <c r="E299" s="119">
        <v>8.35</v>
      </c>
      <c r="F299" s="119">
        <v>8.5500000000000007</v>
      </c>
      <c r="G299" s="119">
        <v>8.6</v>
      </c>
      <c r="H299" s="119">
        <v>8.75</v>
      </c>
      <c r="I299" s="119">
        <v>111733</v>
      </c>
      <c r="J299" s="119">
        <v>942773.5</v>
      </c>
      <c r="K299" s="121">
        <v>43136</v>
      </c>
      <c r="L299" s="119">
        <v>221</v>
      </c>
      <c r="M299" s="119" t="s">
        <v>2984</v>
      </c>
    </row>
    <row r="300" spans="1:13">
      <c r="A300" s="119" t="s">
        <v>2522</v>
      </c>
      <c r="B300" s="119" t="s">
        <v>397</v>
      </c>
      <c r="C300" s="119">
        <v>401</v>
      </c>
      <c r="D300" s="119">
        <v>440</v>
      </c>
      <c r="E300" s="119">
        <v>401</v>
      </c>
      <c r="F300" s="119">
        <v>438.1</v>
      </c>
      <c r="G300" s="119">
        <v>430.05</v>
      </c>
      <c r="H300" s="119">
        <v>427.1</v>
      </c>
      <c r="I300" s="119">
        <v>21051</v>
      </c>
      <c r="J300" s="119">
        <v>8891337.8499999996</v>
      </c>
      <c r="K300" s="121">
        <v>43136</v>
      </c>
      <c r="L300" s="119">
        <v>861</v>
      </c>
      <c r="M300" s="119" t="s">
        <v>2724</v>
      </c>
    </row>
    <row r="301" spans="1:13">
      <c r="A301" s="119" t="s">
        <v>775</v>
      </c>
      <c r="B301" s="119" t="s">
        <v>397</v>
      </c>
      <c r="C301" s="119">
        <v>99.05</v>
      </c>
      <c r="D301" s="119">
        <v>102.6</v>
      </c>
      <c r="E301" s="119">
        <v>97.8</v>
      </c>
      <c r="F301" s="119">
        <v>101</v>
      </c>
      <c r="G301" s="119">
        <v>100.7</v>
      </c>
      <c r="H301" s="119">
        <v>104.75</v>
      </c>
      <c r="I301" s="119">
        <v>259943</v>
      </c>
      <c r="J301" s="119">
        <v>26196109.050000001</v>
      </c>
      <c r="K301" s="121">
        <v>43136</v>
      </c>
      <c r="L301" s="119">
        <v>3163</v>
      </c>
      <c r="M301" s="119" t="s">
        <v>776</v>
      </c>
    </row>
    <row r="302" spans="1:13">
      <c r="A302" s="119" t="s">
        <v>2883</v>
      </c>
      <c r="B302" s="119" t="s">
        <v>397</v>
      </c>
      <c r="C302" s="119">
        <v>132.05000000000001</v>
      </c>
      <c r="D302" s="119">
        <v>139.5</v>
      </c>
      <c r="E302" s="119">
        <v>130</v>
      </c>
      <c r="F302" s="119">
        <v>135.80000000000001</v>
      </c>
      <c r="G302" s="119">
        <v>139</v>
      </c>
      <c r="H302" s="119">
        <v>139</v>
      </c>
      <c r="I302" s="119">
        <v>74183</v>
      </c>
      <c r="J302" s="119">
        <v>9940553.0999999996</v>
      </c>
      <c r="K302" s="121">
        <v>43136</v>
      </c>
      <c r="L302" s="119">
        <v>1216</v>
      </c>
      <c r="M302" s="119" t="s">
        <v>2884</v>
      </c>
    </row>
    <row r="303" spans="1:13">
      <c r="A303" s="119" t="s">
        <v>777</v>
      </c>
      <c r="B303" s="119" t="s">
        <v>397</v>
      </c>
      <c r="C303" s="119">
        <v>29</v>
      </c>
      <c r="D303" s="119">
        <v>30</v>
      </c>
      <c r="E303" s="119">
        <v>28.2</v>
      </c>
      <c r="F303" s="119">
        <v>29.5</v>
      </c>
      <c r="G303" s="119">
        <v>29.6</v>
      </c>
      <c r="H303" s="119">
        <v>29.85</v>
      </c>
      <c r="I303" s="119">
        <v>85868</v>
      </c>
      <c r="J303" s="119">
        <v>2515754.4500000002</v>
      </c>
      <c r="K303" s="121">
        <v>43136</v>
      </c>
      <c r="L303" s="119">
        <v>263</v>
      </c>
      <c r="M303" s="119" t="s">
        <v>778</v>
      </c>
    </row>
    <row r="304" spans="1:13">
      <c r="A304" s="119" t="s">
        <v>779</v>
      </c>
      <c r="B304" s="119" t="s">
        <v>397</v>
      </c>
      <c r="C304" s="119">
        <v>675</v>
      </c>
      <c r="D304" s="119">
        <v>748.8</v>
      </c>
      <c r="E304" s="119">
        <v>625</v>
      </c>
      <c r="F304" s="119">
        <v>720.35</v>
      </c>
      <c r="G304" s="119">
        <v>726</v>
      </c>
      <c r="H304" s="119">
        <v>685.05</v>
      </c>
      <c r="I304" s="119">
        <v>1006972</v>
      </c>
      <c r="J304" s="119">
        <v>715785937.79999995</v>
      </c>
      <c r="K304" s="121">
        <v>43136</v>
      </c>
      <c r="L304" s="119">
        <v>27643</v>
      </c>
      <c r="M304" s="119" t="s">
        <v>780</v>
      </c>
    </row>
    <row r="305" spans="1:13">
      <c r="A305" s="119" t="s">
        <v>64</v>
      </c>
      <c r="B305" s="119" t="s">
        <v>397</v>
      </c>
      <c r="C305" s="119">
        <v>2110.1999999999998</v>
      </c>
      <c r="D305" s="119">
        <v>2139</v>
      </c>
      <c r="E305" s="119">
        <v>2088.65</v>
      </c>
      <c r="F305" s="119">
        <v>2116.5</v>
      </c>
      <c r="G305" s="119">
        <v>2128</v>
      </c>
      <c r="H305" s="119">
        <v>2123.5500000000002</v>
      </c>
      <c r="I305" s="119">
        <v>603638</v>
      </c>
      <c r="J305" s="119">
        <v>1278470664.8499999</v>
      </c>
      <c r="K305" s="121">
        <v>43136</v>
      </c>
      <c r="L305" s="119">
        <v>41671</v>
      </c>
      <c r="M305" s="119" t="s">
        <v>781</v>
      </c>
    </row>
    <row r="306" spans="1:13">
      <c r="A306" s="119" t="s">
        <v>2506</v>
      </c>
      <c r="B306" s="119" t="s">
        <v>397</v>
      </c>
      <c r="C306" s="119">
        <v>38.450000000000003</v>
      </c>
      <c r="D306" s="119">
        <v>41.5</v>
      </c>
      <c r="E306" s="119">
        <v>38.35</v>
      </c>
      <c r="F306" s="119">
        <v>39.4</v>
      </c>
      <c r="G306" s="119">
        <v>38.799999999999997</v>
      </c>
      <c r="H306" s="119">
        <v>40.35</v>
      </c>
      <c r="I306" s="119">
        <v>22343</v>
      </c>
      <c r="J306" s="119">
        <v>872205.1</v>
      </c>
      <c r="K306" s="121">
        <v>43136</v>
      </c>
      <c r="L306" s="119">
        <v>188</v>
      </c>
      <c r="M306" s="119" t="s">
        <v>2507</v>
      </c>
    </row>
    <row r="307" spans="1:13">
      <c r="A307" s="119" t="s">
        <v>2366</v>
      </c>
      <c r="B307" s="119" t="s">
        <v>397</v>
      </c>
      <c r="C307" s="119">
        <v>36.9</v>
      </c>
      <c r="D307" s="119">
        <v>38.75</v>
      </c>
      <c r="E307" s="119">
        <v>36.15</v>
      </c>
      <c r="F307" s="119">
        <v>37.049999999999997</v>
      </c>
      <c r="G307" s="119">
        <v>36.65</v>
      </c>
      <c r="H307" s="119">
        <v>38.049999999999997</v>
      </c>
      <c r="I307" s="119">
        <v>115665</v>
      </c>
      <c r="J307" s="119">
        <v>4250175.3499999996</v>
      </c>
      <c r="K307" s="121">
        <v>43136</v>
      </c>
      <c r="L307" s="119">
        <v>780</v>
      </c>
      <c r="M307" s="119" t="s">
        <v>2367</v>
      </c>
    </row>
    <row r="308" spans="1:13">
      <c r="A308" s="119" t="s">
        <v>782</v>
      </c>
      <c r="B308" s="119" t="s">
        <v>397</v>
      </c>
      <c r="C308" s="119">
        <v>37</v>
      </c>
      <c r="D308" s="119">
        <v>43</v>
      </c>
      <c r="E308" s="119">
        <v>37</v>
      </c>
      <c r="F308" s="119">
        <v>42.45</v>
      </c>
      <c r="G308" s="119">
        <v>42.5</v>
      </c>
      <c r="H308" s="119">
        <v>39.25</v>
      </c>
      <c r="I308" s="119">
        <v>2273175</v>
      </c>
      <c r="J308" s="119">
        <v>94086396.299999997</v>
      </c>
      <c r="K308" s="121">
        <v>43136</v>
      </c>
      <c r="L308" s="119">
        <v>9738</v>
      </c>
      <c r="M308" s="119" t="s">
        <v>2621</v>
      </c>
    </row>
    <row r="309" spans="1:13">
      <c r="A309" s="119" t="s">
        <v>783</v>
      </c>
      <c r="B309" s="119" t="s">
        <v>397</v>
      </c>
      <c r="C309" s="119">
        <v>1775</v>
      </c>
      <c r="D309" s="119">
        <v>1825.45</v>
      </c>
      <c r="E309" s="119">
        <v>1681</v>
      </c>
      <c r="F309" s="119">
        <v>1732.25</v>
      </c>
      <c r="G309" s="119">
        <v>1739.95</v>
      </c>
      <c r="H309" s="119">
        <v>1772.65</v>
      </c>
      <c r="I309" s="119">
        <v>4216</v>
      </c>
      <c r="J309" s="119">
        <v>7377159.8499999996</v>
      </c>
      <c r="K309" s="121">
        <v>43136</v>
      </c>
      <c r="L309" s="119">
        <v>1728</v>
      </c>
      <c r="M309" s="119" t="s">
        <v>784</v>
      </c>
    </row>
    <row r="310" spans="1:13">
      <c r="A310" s="119" t="s">
        <v>2885</v>
      </c>
      <c r="B310" s="119" t="s">
        <v>397</v>
      </c>
      <c r="C310" s="119">
        <v>5</v>
      </c>
      <c r="D310" s="119">
        <v>5.45</v>
      </c>
      <c r="E310" s="119">
        <v>4.95</v>
      </c>
      <c r="F310" s="119">
        <v>5</v>
      </c>
      <c r="G310" s="119">
        <v>5</v>
      </c>
      <c r="H310" s="119">
        <v>5.2</v>
      </c>
      <c r="I310" s="119">
        <v>58468</v>
      </c>
      <c r="J310" s="119">
        <v>291631.25</v>
      </c>
      <c r="K310" s="121">
        <v>43136</v>
      </c>
      <c r="L310" s="119">
        <v>125</v>
      </c>
      <c r="M310" s="119" t="s">
        <v>2886</v>
      </c>
    </row>
    <row r="311" spans="1:13">
      <c r="A311" s="119" t="s">
        <v>2727</v>
      </c>
      <c r="B311" s="119" t="s">
        <v>397</v>
      </c>
      <c r="C311" s="119">
        <v>344.75</v>
      </c>
      <c r="D311" s="119">
        <v>364.9</v>
      </c>
      <c r="E311" s="119">
        <v>344.75</v>
      </c>
      <c r="F311" s="119">
        <v>350.25</v>
      </c>
      <c r="G311" s="119">
        <v>348</v>
      </c>
      <c r="H311" s="119">
        <v>344.75</v>
      </c>
      <c r="I311" s="119">
        <v>493</v>
      </c>
      <c r="J311" s="119">
        <v>174333.85</v>
      </c>
      <c r="K311" s="121">
        <v>43136</v>
      </c>
      <c r="L311" s="119">
        <v>70</v>
      </c>
      <c r="M311" s="119" t="s">
        <v>2728</v>
      </c>
    </row>
    <row r="312" spans="1:13">
      <c r="A312" s="119" t="s">
        <v>785</v>
      </c>
      <c r="B312" s="119" t="s">
        <v>397</v>
      </c>
      <c r="C312" s="119">
        <v>1415</v>
      </c>
      <c r="D312" s="119">
        <v>1479.95</v>
      </c>
      <c r="E312" s="119">
        <v>1415</v>
      </c>
      <c r="F312" s="119">
        <v>1434.55</v>
      </c>
      <c r="G312" s="119">
        <v>1435.9</v>
      </c>
      <c r="H312" s="119">
        <v>1481.3</v>
      </c>
      <c r="I312" s="119">
        <v>13872</v>
      </c>
      <c r="J312" s="119">
        <v>20013369.050000001</v>
      </c>
      <c r="K312" s="121">
        <v>43136</v>
      </c>
      <c r="L312" s="119">
        <v>1887</v>
      </c>
      <c r="M312" s="119" t="s">
        <v>786</v>
      </c>
    </row>
    <row r="313" spans="1:13">
      <c r="A313" s="119" t="s">
        <v>787</v>
      </c>
      <c r="B313" s="119" t="s">
        <v>397</v>
      </c>
      <c r="C313" s="119">
        <v>256</v>
      </c>
      <c r="D313" s="119">
        <v>257.35000000000002</v>
      </c>
      <c r="E313" s="119">
        <v>246.05</v>
      </c>
      <c r="F313" s="119">
        <v>249.1</v>
      </c>
      <c r="G313" s="119">
        <v>249.7</v>
      </c>
      <c r="H313" s="119">
        <v>261.39999999999998</v>
      </c>
      <c r="I313" s="119">
        <v>4315726</v>
      </c>
      <c r="J313" s="119">
        <v>1080924195.3499999</v>
      </c>
      <c r="K313" s="121">
        <v>43136</v>
      </c>
      <c r="L313" s="119">
        <v>51747</v>
      </c>
      <c r="M313" s="119" t="s">
        <v>788</v>
      </c>
    </row>
    <row r="314" spans="1:13">
      <c r="A314" s="119" t="s">
        <v>65</v>
      </c>
      <c r="B314" s="119" t="s">
        <v>397</v>
      </c>
      <c r="C314" s="119">
        <v>27300</v>
      </c>
      <c r="D314" s="119">
        <v>27799</v>
      </c>
      <c r="E314" s="119">
        <v>27300</v>
      </c>
      <c r="F314" s="119">
        <v>27537.95</v>
      </c>
      <c r="G314" s="119">
        <v>27672.400000000001</v>
      </c>
      <c r="H314" s="119">
        <v>27811.75</v>
      </c>
      <c r="I314" s="119">
        <v>48683</v>
      </c>
      <c r="J314" s="119">
        <v>1341226059.5</v>
      </c>
      <c r="K314" s="121">
        <v>43136</v>
      </c>
      <c r="L314" s="119">
        <v>17307</v>
      </c>
      <c r="M314" s="119" t="s">
        <v>789</v>
      </c>
    </row>
    <row r="315" spans="1:13">
      <c r="A315" s="119" t="s">
        <v>790</v>
      </c>
      <c r="B315" s="119" t="s">
        <v>397</v>
      </c>
      <c r="C315" s="119">
        <v>313.10000000000002</v>
      </c>
      <c r="D315" s="119">
        <v>352</v>
      </c>
      <c r="E315" s="119">
        <v>308.3</v>
      </c>
      <c r="F315" s="119">
        <v>319.45</v>
      </c>
      <c r="G315" s="119">
        <v>318.8</v>
      </c>
      <c r="H315" s="119">
        <v>318.64999999999998</v>
      </c>
      <c r="I315" s="119">
        <v>97328</v>
      </c>
      <c r="J315" s="119">
        <v>31118233.449999999</v>
      </c>
      <c r="K315" s="121">
        <v>43136</v>
      </c>
      <c r="L315" s="119">
        <v>2153</v>
      </c>
      <c r="M315" s="119" t="s">
        <v>791</v>
      </c>
    </row>
    <row r="316" spans="1:13">
      <c r="A316" s="119" t="s">
        <v>2820</v>
      </c>
      <c r="B316" s="119" t="s">
        <v>397</v>
      </c>
      <c r="C316" s="119">
        <v>460</v>
      </c>
      <c r="D316" s="119">
        <v>470</v>
      </c>
      <c r="E316" s="119">
        <v>426</v>
      </c>
      <c r="F316" s="119">
        <v>451.8</v>
      </c>
      <c r="G316" s="119">
        <v>451</v>
      </c>
      <c r="H316" s="119">
        <v>437.6</v>
      </c>
      <c r="I316" s="119">
        <v>5958</v>
      </c>
      <c r="J316" s="119">
        <v>2685723.65</v>
      </c>
      <c r="K316" s="121">
        <v>43136</v>
      </c>
      <c r="L316" s="119">
        <v>614</v>
      </c>
      <c r="M316" s="119" t="s">
        <v>2821</v>
      </c>
    </row>
    <row r="317" spans="1:13">
      <c r="A317" s="119" t="s">
        <v>792</v>
      </c>
      <c r="B317" s="119" t="s">
        <v>397</v>
      </c>
      <c r="C317" s="119">
        <v>181.5</v>
      </c>
      <c r="D317" s="119">
        <v>183</v>
      </c>
      <c r="E317" s="119">
        <v>175.25</v>
      </c>
      <c r="F317" s="119">
        <v>176.55</v>
      </c>
      <c r="G317" s="119">
        <v>176</v>
      </c>
      <c r="H317" s="119">
        <v>182</v>
      </c>
      <c r="I317" s="119">
        <v>192219</v>
      </c>
      <c r="J317" s="119">
        <v>34392507.799999997</v>
      </c>
      <c r="K317" s="121">
        <v>43136</v>
      </c>
      <c r="L317" s="119">
        <v>3987</v>
      </c>
      <c r="M317" s="119" t="s">
        <v>793</v>
      </c>
    </row>
    <row r="318" spans="1:13">
      <c r="A318" s="119" t="s">
        <v>2503</v>
      </c>
      <c r="B318" s="119" t="s">
        <v>397</v>
      </c>
      <c r="C318" s="119">
        <v>468</v>
      </c>
      <c r="D318" s="119">
        <v>487.9</v>
      </c>
      <c r="E318" s="119">
        <v>450.05</v>
      </c>
      <c r="F318" s="119">
        <v>477.85</v>
      </c>
      <c r="G318" s="119">
        <v>486</v>
      </c>
      <c r="H318" s="119">
        <v>481.55</v>
      </c>
      <c r="I318" s="119">
        <v>1370</v>
      </c>
      <c r="J318" s="119">
        <v>649622.4</v>
      </c>
      <c r="K318" s="121">
        <v>43136</v>
      </c>
      <c r="L318" s="119">
        <v>69</v>
      </c>
      <c r="M318" s="119" t="s">
        <v>2504</v>
      </c>
    </row>
    <row r="319" spans="1:13">
      <c r="A319" s="119" t="s">
        <v>794</v>
      </c>
      <c r="B319" s="119" t="s">
        <v>397</v>
      </c>
      <c r="C319" s="119">
        <v>50.25</v>
      </c>
      <c r="D319" s="119">
        <v>53.5</v>
      </c>
      <c r="E319" s="119">
        <v>50.25</v>
      </c>
      <c r="F319" s="119">
        <v>52.8</v>
      </c>
      <c r="G319" s="119">
        <v>53.05</v>
      </c>
      <c r="H319" s="119">
        <v>54.6</v>
      </c>
      <c r="I319" s="119">
        <v>618640</v>
      </c>
      <c r="J319" s="119">
        <v>32374993.25</v>
      </c>
      <c r="K319" s="121">
        <v>43136</v>
      </c>
      <c r="L319" s="119">
        <v>3849</v>
      </c>
      <c r="M319" s="119" t="s">
        <v>795</v>
      </c>
    </row>
    <row r="320" spans="1:13">
      <c r="A320" s="119" t="s">
        <v>796</v>
      </c>
      <c r="B320" s="119" t="s">
        <v>397</v>
      </c>
      <c r="C320" s="119">
        <v>78</v>
      </c>
      <c r="D320" s="119">
        <v>85.8</v>
      </c>
      <c r="E320" s="119">
        <v>75.3</v>
      </c>
      <c r="F320" s="119">
        <v>84.65</v>
      </c>
      <c r="G320" s="119">
        <v>85.4</v>
      </c>
      <c r="H320" s="119">
        <v>79.849999999999994</v>
      </c>
      <c r="I320" s="119">
        <v>660374</v>
      </c>
      <c r="J320" s="119">
        <v>53737803.899999999</v>
      </c>
      <c r="K320" s="121">
        <v>43136</v>
      </c>
      <c r="L320" s="119">
        <v>4510</v>
      </c>
      <c r="M320" s="119" t="s">
        <v>797</v>
      </c>
    </row>
    <row r="321" spans="1:13">
      <c r="A321" s="119" t="s">
        <v>798</v>
      </c>
      <c r="B321" s="119" t="s">
        <v>397</v>
      </c>
      <c r="C321" s="119">
        <v>31.85</v>
      </c>
      <c r="D321" s="119">
        <v>31.9</v>
      </c>
      <c r="E321" s="119">
        <v>28.1</v>
      </c>
      <c r="F321" s="119">
        <v>31.3</v>
      </c>
      <c r="G321" s="119">
        <v>31.75</v>
      </c>
      <c r="H321" s="119">
        <v>32.700000000000003</v>
      </c>
      <c r="I321" s="119">
        <v>695620</v>
      </c>
      <c r="J321" s="119">
        <v>21512488.600000001</v>
      </c>
      <c r="K321" s="121">
        <v>43136</v>
      </c>
      <c r="L321" s="119">
        <v>2301</v>
      </c>
      <c r="M321" s="119" t="s">
        <v>799</v>
      </c>
    </row>
    <row r="322" spans="1:13">
      <c r="A322" s="119" t="s">
        <v>2677</v>
      </c>
      <c r="B322" s="119" t="s">
        <v>397</v>
      </c>
      <c r="C322" s="119">
        <v>146.1</v>
      </c>
      <c r="D322" s="119">
        <v>156.9</v>
      </c>
      <c r="E322" s="119">
        <v>145.1</v>
      </c>
      <c r="F322" s="119">
        <v>152.25</v>
      </c>
      <c r="G322" s="119">
        <v>152</v>
      </c>
      <c r="H322" s="119">
        <v>152.1</v>
      </c>
      <c r="I322" s="119">
        <v>4669</v>
      </c>
      <c r="J322" s="119">
        <v>704490.4</v>
      </c>
      <c r="K322" s="121">
        <v>43136</v>
      </c>
      <c r="L322" s="119">
        <v>133</v>
      </c>
      <c r="M322" s="119" t="s">
        <v>2678</v>
      </c>
    </row>
    <row r="323" spans="1:13">
      <c r="A323" s="119" t="s">
        <v>800</v>
      </c>
      <c r="B323" s="119" t="s">
        <v>397</v>
      </c>
      <c r="C323" s="119">
        <v>308</v>
      </c>
      <c r="D323" s="119">
        <v>324.8</v>
      </c>
      <c r="E323" s="119">
        <v>267.60000000000002</v>
      </c>
      <c r="F323" s="119">
        <v>314.85000000000002</v>
      </c>
      <c r="G323" s="119">
        <v>321.95</v>
      </c>
      <c r="H323" s="119">
        <v>314.8</v>
      </c>
      <c r="I323" s="119">
        <v>39004</v>
      </c>
      <c r="J323" s="119">
        <v>11883796.300000001</v>
      </c>
      <c r="K323" s="121">
        <v>43136</v>
      </c>
      <c r="L323" s="119">
        <v>1217</v>
      </c>
      <c r="M323" s="119" t="s">
        <v>801</v>
      </c>
    </row>
    <row r="324" spans="1:13">
      <c r="A324" s="119" t="s">
        <v>802</v>
      </c>
      <c r="B324" s="119" t="s">
        <v>397</v>
      </c>
      <c r="C324" s="119">
        <v>46.1</v>
      </c>
      <c r="D324" s="119">
        <v>47.8</v>
      </c>
      <c r="E324" s="119">
        <v>45.55</v>
      </c>
      <c r="F324" s="119">
        <v>46.85</v>
      </c>
      <c r="G324" s="119">
        <v>47.55</v>
      </c>
      <c r="H324" s="119">
        <v>46.95</v>
      </c>
      <c r="I324" s="119">
        <v>22706</v>
      </c>
      <c r="J324" s="119">
        <v>1060657.3500000001</v>
      </c>
      <c r="K324" s="121">
        <v>43136</v>
      </c>
      <c r="L324" s="119">
        <v>191</v>
      </c>
      <c r="M324" s="119" t="s">
        <v>803</v>
      </c>
    </row>
    <row r="325" spans="1:13">
      <c r="A325" s="119" t="s">
        <v>2523</v>
      </c>
      <c r="B325" s="119" t="s">
        <v>397</v>
      </c>
      <c r="C325" s="119">
        <v>286.7</v>
      </c>
      <c r="D325" s="119">
        <v>286.7</v>
      </c>
      <c r="E325" s="119">
        <v>260</v>
      </c>
      <c r="F325" s="119">
        <v>281.55</v>
      </c>
      <c r="G325" s="119">
        <v>283</v>
      </c>
      <c r="H325" s="119">
        <v>283.35000000000002</v>
      </c>
      <c r="I325" s="119">
        <v>134427</v>
      </c>
      <c r="J325" s="119">
        <v>36803235.549999997</v>
      </c>
      <c r="K325" s="121">
        <v>43136</v>
      </c>
      <c r="L325" s="119">
        <v>2637</v>
      </c>
      <c r="M325" s="119" t="s">
        <v>2524</v>
      </c>
    </row>
    <row r="326" spans="1:13">
      <c r="A326" s="119" t="s">
        <v>197</v>
      </c>
      <c r="B326" s="119" t="s">
        <v>397</v>
      </c>
      <c r="C326" s="119">
        <v>1055</v>
      </c>
      <c r="D326" s="119">
        <v>1113.1500000000001</v>
      </c>
      <c r="E326" s="119">
        <v>1037.0999999999999</v>
      </c>
      <c r="F326" s="119">
        <v>1092.4000000000001</v>
      </c>
      <c r="G326" s="119">
        <v>1095</v>
      </c>
      <c r="H326" s="119">
        <v>1104.8499999999999</v>
      </c>
      <c r="I326" s="119">
        <v>291362</v>
      </c>
      <c r="J326" s="119">
        <v>312023953.60000002</v>
      </c>
      <c r="K326" s="121">
        <v>43136</v>
      </c>
      <c r="L326" s="119">
        <v>14952</v>
      </c>
      <c r="M326" s="119" t="s">
        <v>804</v>
      </c>
    </row>
    <row r="327" spans="1:13">
      <c r="A327" s="119" t="s">
        <v>2887</v>
      </c>
      <c r="B327" s="119" t="s">
        <v>397</v>
      </c>
      <c r="C327" s="119">
        <v>18</v>
      </c>
      <c r="D327" s="119">
        <v>18.7</v>
      </c>
      <c r="E327" s="119">
        <v>17.45</v>
      </c>
      <c r="F327" s="119">
        <v>18.45</v>
      </c>
      <c r="G327" s="119">
        <v>18.45</v>
      </c>
      <c r="H327" s="119">
        <v>18.55</v>
      </c>
      <c r="I327" s="119">
        <v>134195</v>
      </c>
      <c r="J327" s="119">
        <v>2438666.0499999998</v>
      </c>
      <c r="K327" s="121">
        <v>43136</v>
      </c>
      <c r="L327" s="119">
        <v>397</v>
      </c>
      <c r="M327" s="119" t="s">
        <v>2888</v>
      </c>
    </row>
    <row r="328" spans="1:13">
      <c r="A328" s="119" t="s">
        <v>2679</v>
      </c>
      <c r="B328" s="119" t="s">
        <v>397</v>
      </c>
      <c r="C328" s="119">
        <v>190</v>
      </c>
      <c r="D328" s="119">
        <v>196</v>
      </c>
      <c r="E328" s="119">
        <v>179</v>
      </c>
      <c r="F328" s="119">
        <v>186.55</v>
      </c>
      <c r="G328" s="119">
        <v>187.6</v>
      </c>
      <c r="H328" s="119">
        <v>194.25</v>
      </c>
      <c r="I328" s="119">
        <v>73494</v>
      </c>
      <c r="J328" s="119">
        <v>13769904.9</v>
      </c>
      <c r="K328" s="121">
        <v>43136</v>
      </c>
      <c r="L328" s="119">
        <v>1290</v>
      </c>
      <c r="M328" s="119" t="s">
        <v>2680</v>
      </c>
    </row>
    <row r="329" spans="1:13">
      <c r="A329" s="119" t="s">
        <v>805</v>
      </c>
      <c r="B329" s="119" t="s">
        <v>397</v>
      </c>
      <c r="C329" s="119">
        <v>197.6</v>
      </c>
      <c r="D329" s="119">
        <v>204.1</v>
      </c>
      <c r="E329" s="119">
        <v>191</v>
      </c>
      <c r="F329" s="119">
        <v>201.25</v>
      </c>
      <c r="G329" s="119">
        <v>201</v>
      </c>
      <c r="H329" s="119">
        <v>198.6</v>
      </c>
      <c r="I329" s="119">
        <v>21572</v>
      </c>
      <c r="J329" s="119">
        <v>4296321.5</v>
      </c>
      <c r="K329" s="121">
        <v>43136</v>
      </c>
      <c r="L329" s="119">
        <v>592</v>
      </c>
      <c r="M329" s="119" t="s">
        <v>806</v>
      </c>
    </row>
    <row r="330" spans="1:13">
      <c r="A330" s="119" t="s">
        <v>2299</v>
      </c>
      <c r="B330" s="119" t="s">
        <v>397</v>
      </c>
      <c r="C330" s="119">
        <v>1142.55</v>
      </c>
      <c r="D330" s="119">
        <v>1165</v>
      </c>
      <c r="E330" s="119">
        <v>1080.05</v>
      </c>
      <c r="F330" s="119">
        <v>1156.55</v>
      </c>
      <c r="G330" s="119">
        <v>1159</v>
      </c>
      <c r="H330" s="119">
        <v>1180.05</v>
      </c>
      <c r="I330" s="119">
        <v>104402</v>
      </c>
      <c r="J330" s="119">
        <v>118084820.65000001</v>
      </c>
      <c r="K330" s="121">
        <v>43136</v>
      </c>
      <c r="L330" s="119">
        <v>13270</v>
      </c>
      <c r="M330" s="119" t="s">
        <v>2300</v>
      </c>
    </row>
    <row r="331" spans="1:13">
      <c r="A331" s="119" t="s">
        <v>2445</v>
      </c>
      <c r="B331" s="119" t="s">
        <v>397</v>
      </c>
      <c r="C331" s="119">
        <v>23</v>
      </c>
      <c r="D331" s="119">
        <v>23.5</v>
      </c>
      <c r="E331" s="119">
        <v>21.35</v>
      </c>
      <c r="F331" s="119">
        <v>22.65</v>
      </c>
      <c r="G331" s="119">
        <v>22.7</v>
      </c>
      <c r="H331" s="119">
        <v>23.5</v>
      </c>
      <c r="I331" s="119">
        <v>119126</v>
      </c>
      <c r="J331" s="119">
        <v>2672186.6</v>
      </c>
      <c r="K331" s="121">
        <v>43136</v>
      </c>
      <c r="L331" s="119">
        <v>590</v>
      </c>
      <c r="M331" s="119" t="s">
        <v>2446</v>
      </c>
    </row>
    <row r="332" spans="1:13">
      <c r="A332" s="119" t="s">
        <v>66</v>
      </c>
      <c r="B332" s="119" t="s">
        <v>397</v>
      </c>
      <c r="C332" s="119">
        <v>163</v>
      </c>
      <c r="D332" s="119">
        <v>168.7</v>
      </c>
      <c r="E332" s="119">
        <v>159</v>
      </c>
      <c r="F332" s="119">
        <v>166.4</v>
      </c>
      <c r="G332" s="119">
        <v>166.45</v>
      </c>
      <c r="H332" s="119">
        <v>165.9</v>
      </c>
      <c r="I332" s="119">
        <v>3185972</v>
      </c>
      <c r="J332" s="119">
        <v>519996947.75</v>
      </c>
      <c r="K332" s="121">
        <v>43136</v>
      </c>
      <c r="L332" s="119">
        <v>36892</v>
      </c>
      <c r="M332" s="119" t="s">
        <v>807</v>
      </c>
    </row>
    <row r="333" spans="1:13">
      <c r="A333" s="119" t="s">
        <v>808</v>
      </c>
      <c r="B333" s="119" t="s">
        <v>397</v>
      </c>
      <c r="C333" s="119">
        <v>694.75</v>
      </c>
      <c r="D333" s="119">
        <v>704.95</v>
      </c>
      <c r="E333" s="119">
        <v>694</v>
      </c>
      <c r="F333" s="119">
        <v>701.9</v>
      </c>
      <c r="G333" s="119">
        <v>702.95</v>
      </c>
      <c r="H333" s="119">
        <v>705.3</v>
      </c>
      <c r="I333" s="119">
        <v>10383</v>
      </c>
      <c r="J333" s="119">
        <v>7266377.4500000002</v>
      </c>
      <c r="K333" s="121">
        <v>43136</v>
      </c>
      <c r="L333" s="119">
        <v>358</v>
      </c>
      <c r="M333" s="119" t="s">
        <v>809</v>
      </c>
    </row>
    <row r="334" spans="1:13">
      <c r="A334" s="119" t="s">
        <v>3037</v>
      </c>
      <c r="B334" s="119" t="s">
        <v>397</v>
      </c>
      <c r="C334" s="119">
        <v>245</v>
      </c>
      <c r="D334" s="119">
        <v>245</v>
      </c>
      <c r="E334" s="119">
        <v>222.01</v>
      </c>
      <c r="F334" s="119">
        <v>240</v>
      </c>
      <c r="G334" s="119">
        <v>240</v>
      </c>
      <c r="H334" s="119">
        <v>236.23</v>
      </c>
      <c r="I334" s="119">
        <v>371</v>
      </c>
      <c r="J334" s="119">
        <v>87123.53</v>
      </c>
      <c r="K334" s="121">
        <v>43136</v>
      </c>
      <c r="L334" s="119">
        <v>22</v>
      </c>
      <c r="M334" s="119" t="s">
        <v>3038</v>
      </c>
    </row>
    <row r="335" spans="1:13">
      <c r="A335" s="119" t="s">
        <v>810</v>
      </c>
      <c r="B335" s="119" t="s">
        <v>397</v>
      </c>
      <c r="C335" s="119">
        <v>138</v>
      </c>
      <c r="D335" s="119">
        <v>140.05000000000001</v>
      </c>
      <c r="E335" s="119">
        <v>134.4</v>
      </c>
      <c r="F335" s="119">
        <v>138.9</v>
      </c>
      <c r="G335" s="119">
        <v>138.6</v>
      </c>
      <c r="H335" s="119">
        <v>140.85</v>
      </c>
      <c r="I335" s="119">
        <v>4148881</v>
      </c>
      <c r="J335" s="119">
        <v>569899265.35000002</v>
      </c>
      <c r="K335" s="121">
        <v>43136</v>
      </c>
      <c r="L335" s="119">
        <v>34795</v>
      </c>
      <c r="M335" s="119" t="s">
        <v>811</v>
      </c>
    </row>
    <row r="336" spans="1:13">
      <c r="A336" s="119" t="s">
        <v>2574</v>
      </c>
      <c r="B336" s="119" t="s">
        <v>397</v>
      </c>
      <c r="C336" s="119">
        <v>751.1</v>
      </c>
      <c r="D336" s="119">
        <v>787</v>
      </c>
      <c r="E336" s="119">
        <v>712.3</v>
      </c>
      <c r="F336" s="119">
        <v>779.7</v>
      </c>
      <c r="G336" s="119">
        <v>784</v>
      </c>
      <c r="H336" s="119">
        <v>758.65</v>
      </c>
      <c r="I336" s="119">
        <v>79351</v>
      </c>
      <c r="J336" s="119">
        <v>59779560.149999999</v>
      </c>
      <c r="K336" s="121">
        <v>43136</v>
      </c>
      <c r="L336" s="119">
        <v>2437</v>
      </c>
      <c r="M336" s="119" t="s">
        <v>2575</v>
      </c>
    </row>
    <row r="337" spans="1:13">
      <c r="A337" s="119" t="s">
        <v>812</v>
      </c>
      <c r="B337" s="119" t="s">
        <v>397</v>
      </c>
      <c r="C337" s="119">
        <v>185</v>
      </c>
      <c r="D337" s="119">
        <v>195.9</v>
      </c>
      <c r="E337" s="119">
        <v>178.65</v>
      </c>
      <c r="F337" s="119">
        <v>191.65</v>
      </c>
      <c r="G337" s="119">
        <v>191.4</v>
      </c>
      <c r="H337" s="119">
        <v>190.85</v>
      </c>
      <c r="I337" s="119">
        <v>716810</v>
      </c>
      <c r="J337" s="119">
        <v>135563910.40000001</v>
      </c>
      <c r="K337" s="121">
        <v>43136</v>
      </c>
      <c r="L337" s="119">
        <v>8651</v>
      </c>
      <c r="M337" s="119" t="s">
        <v>813</v>
      </c>
    </row>
    <row r="338" spans="1:13">
      <c r="A338" s="119" t="s">
        <v>814</v>
      </c>
      <c r="B338" s="119" t="s">
        <v>397</v>
      </c>
      <c r="C338" s="119">
        <v>739.75</v>
      </c>
      <c r="D338" s="119">
        <v>785</v>
      </c>
      <c r="E338" s="119">
        <v>705.2</v>
      </c>
      <c r="F338" s="119">
        <v>758.5</v>
      </c>
      <c r="G338" s="119">
        <v>784.9</v>
      </c>
      <c r="H338" s="119">
        <v>754.8</v>
      </c>
      <c r="I338" s="119">
        <v>5679</v>
      </c>
      <c r="J338" s="119">
        <v>4226717.3</v>
      </c>
      <c r="K338" s="121">
        <v>43136</v>
      </c>
      <c r="L338" s="119">
        <v>412</v>
      </c>
      <c r="M338" s="119" t="s">
        <v>815</v>
      </c>
    </row>
    <row r="339" spans="1:13">
      <c r="A339" s="119" t="s">
        <v>816</v>
      </c>
      <c r="B339" s="119" t="s">
        <v>397</v>
      </c>
      <c r="C339" s="119">
        <v>840</v>
      </c>
      <c r="D339" s="119">
        <v>898.7</v>
      </c>
      <c r="E339" s="119">
        <v>834.6</v>
      </c>
      <c r="F339" s="119">
        <v>878.95</v>
      </c>
      <c r="G339" s="119">
        <v>894.7</v>
      </c>
      <c r="H339" s="119">
        <v>860.65</v>
      </c>
      <c r="I339" s="119">
        <v>1535096</v>
      </c>
      <c r="J339" s="119">
        <v>1325658678.5999999</v>
      </c>
      <c r="K339" s="121">
        <v>43136</v>
      </c>
      <c r="L339" s="119">
        <v>31621</v>
      </c>
      <c r="M339" s="119" t="s">
        <v>817</v>
      </c>
    </row>
    <row r="340" spans="1:13">
      <c r="A340" s="119" t="s">
        <v>818</v>
      </c>
      <c r="B340" s="119" t="s">
        <v>397</v>
      </c>
      <c r="C340" s="119">
        <v>26.05</v>
      </c>
      <c r="D340" s="119">
        <v>26.3</v>
      </c>
      <c r="E340" s="119">
        <v>25.15</v>
      </c>
      <c r="F340" s="119">
        <v>26.05</v>
      </c>
      <c r="G340" s="119">
        <v>26.15</v>
      </c>
      <c r="H340" s="119">
        <v>26.35</v>
      </c>
      <c r="I340" s="119">
        <v>70964</v>
      </c>
      <c r="J340" s="119">
        <v>1817089.1</v>
      </c>
      <c r="K340" s="121">
        <v>43136</v>
      </c>
      <c r="L340" s="119">
        <v>288</v>
      </c>
      <c r="M340" s="119" t="s">
        <v>819</v>
      </c>
    </row>
    <row r="341" spans="1:13">
      <c r="A341" s="119" t="s">
        <v>820</v>
      </c>
      <c r="B341" s="119" t="s">
        <v>397</v>
      </c>
      <c r="C341" s="119">
        <v>267.75</v>
      </c>
      <c r="D341" s="119">
        <v>272</v>
      </c>
      <c r="E341" s="119">
        <v>244.05</v>
      </c>
      <c r="F341" s="119">
        <v>267.7</v>
      </c>
      <c r="G341" s="119">
        <v>271.14999999999998</v>
      </c>
      <c r="H341" s="119">
        <v>271.75</v>
      </c>
      <c r="I341" s="119">
        <v>76008</v>
      </c>
      <c r="J341" s="119">
        <v>19953537.949999999</v>
      </c>
      <c r="K341" s="121">
        <v>43136</v>
      </c>
      <c r="L341" s="119">
        <v>1791</v>
      </c>
      <c r="M341" s="119" t="s">
        <v>821</v>
      </c>
    </row>
    <row r="342" spans="1:13">
      <c r="A342" s="119" t="s">
        <v>2447</v>
      </c>
      <c r="B342" s="119" t="s">
        <v>397</v>
      </c>
      <c r="C342" s="119">
        <v>65.150000000000006</v>
      </c>
      <c r="D342" s="119">
        <v>66.2</v>
      </c>
      <c r="E342" s="119">
        <v>65.150000000000006</v>
      </c>
      <c r="F342" s="119">
        <v>65.150000000000006</v>
      </c>
      <c r="G342" s="119">
        <v>65.150000000000006</v>
      </c>
      <c r="H342" s="119">
        <v>68.55</v>
      </c>
      <c r="I342" s="119">
        <v>339046</v>
      </c>
      <c r="J342" s="119">
        <v>22106995.850000001</v>
      </c>
      <c r="K342" s="121">
        <v>43136</v>
      </c>
      <c r="L342" s="119">
        <v>425</v>
      </c>
      <c r="M342" s="119" t="s">
        <v>2448</v>
      </c>
    </row>
    <row r="343" spans="1:13">
      <c r="A343" s="119" t="s">
        <v>2681</v>
      </c>
      <c r="B343" s="119" t="s">
        <v>397</v>
      </c>
      <c r="C343" s="119">
        <v>7.15</v>
      </c>
      <c r="D343" s="119">
        <v>7.6</v>
      </c>
      <c r="E343" s="119">
        <v>7.15</v>
      </c>
      <c r="F343" s="119">
        <v>7.15</v>
      </c>
      <c r="G343" s="119">
        <v>7.15</v>
      </c>
      <c r="H343" s="119">
        <v>7.5</v>
      </c>
      <c r="I343" s="119">
        <v>50987</v>
      </c>
      <c r="J343" s="119">
        <v>364831.55</v>
      </c>
      <c r="K343" s="121">
        <v>43136</v>
      </c>
      <c r="L343" s="119">
        <v>74</v>
      </c>
      <c r="M343" s="119" t="s">
        <v>2682</v>
      </c>
    </row>
    <row r="344" spans="1:13">
      <c r="A344" s="119" t="s">
        <v>3074</v>
      </c>
      <c r="B344" s="119" t="s">
        <v>397</v>
      </c>
      <c r="C344" s="119">
        <v>2.2999999999999998</v>
      </c>
      <c r="D344" s="119">
        <v>2.2999999999999998</v>
      </c>
      <c r="E344" s="119">
        <v>2.2999999999999998</v>
      </c>
      <c r="F344" s="119">
        <v>2.2999999999999998</v>
      </c>
      <c r="G344" s="119">
        <v>2.2999999999999998</v>
      </c>
      <c r="H344" s="119">
        <v>2.2000000000000002</v>
      </c>
      <c r="I344" s="119">
        <v>1000</v>
      </c>
      <c r="J344" s="119">
        <v>2300</v>
      </c>
      <c r="K344" s="121">
        <v>43136</v>
      </c>
      <c r="L344" s="119">
        <v>2</v>
      </c>
      <c r="M344" s="119" t="s">
        <v>3075</v>
      </c>
    </row>
    <row r="345" spans="1:13">
      <c r="A345" s="119" t="s">
        <v>2935</v>
      </c>
      <c r="B345" s="119" t="s">
        <v>397</v>
      </c>
      <c r="C345" s="119">
        <v>33.65</v>
      </c>
      <c r="D345" s="119">
        <v>35.6</v>
      </c>
      <c r="E345" s="119">
        <v>33.299999999999997</v>
      </c>
      <c r="F345" s="119">
        <v>33.549999999999997</v>
      </c>
      <c r="G345" s="119">
        <v>33.549999999999997</v>
      </c>
      <c r="H345" s="119">
        <v>34.950000000000003</v>
      </c>
      <c r="I345" s="119">
        <v>2269</v>
      </c>
      <c r="J345" s="119">
        <v>76587.55</v>
      </c>
      <c r="K345" s="121">
        <v>43136</v>
      </c>
      <c r="L345" s="119">
        <v>16</v>
      </c>
      <c r="M345" s="119" t="s">
        <v>2936</v>
      </c>
    </row>
    <row r="346" spans="1:13">
      <c r="A346" s="119" t="s">
        <v>822</v>
      </c>
      <c r="B346" s="119" t="s">
        <v>397</v>
      </c>
      <c r="C346" s="119">
        <v>384.3</v>
      </c>
      <c r="D346" s="119">
        <v>387.1</v>
      </c>
      <c r="E346" s="119">
        <v>371</v>
      </c>
      <c r="F346" s="119">
        <v>381</v>
      </c>
      <c r="G346" s="119">
        <v>377.5</v>
      </c>
      <c r="H346" s="119">
        <v>395.15</v>
      </c>
      <c r="I346" s="119">
        <v>449160</v>
      </c>
      <c r="J346" s="119">
        <v>169843353.5</v>
      </c>
      <c r="K346" s="121">
        <v>43136</v>
      </c>
      <c r="L346" s="119">
        <v>8199</v>
      </c>
      <c r="M346" s="119" t="s">
        <v>823</v>
      </c>
    </row>
    <row r="347" spans="1:13">
      <c r="A347" s="119" t="s">
        <v>824</v>
      </c>
      <c r="B347" s="119" t="s">
        <v>397</v>
      </c>
      <c r="C347" s="119">
        <v>511</v>
      </c>
      <c r="D347" s="119">
        <v>554</v>
      </c>
      <c r="E347" s="119">
        <v>499.85</v>
      </c>
      <c r="F347" s="119">
        <v>546.65</v>
      </c>
      <c r="G347" s="119">
        <v>547.45000000000005</v>
      </c>
      <c r="H347" s="119">
        <v>532.1</v>
      </c>
      <c r="I347" s="119">
        <v>79466</v>
      </c>
      <c r="J347" s="119">
        <v>42506863.350000001</v>
      </c>
      <c r="K347" s="121">
        <v>43136</v>
      </c>
      <c r="L347" s="119">
        <v>3005</v>
      </c>
      <c r="M347" s="119" t="s">
        <v>825</v>
      </c>
    </row>
    <row r="348" spans="1:13">
      <c r="A348" s="119" t="s">
        <v>826</v>
      </c>
      <c r="B348" s="119" t="s">
        <v>397</v>
      </c>
      <c r="C348" s="119">
        <v>3350</v>
      </c>
      <c r="D348" s="119">
        <v>3439</v>
      </c>
      <c r="E348" s="119">
        <v>3260.3</v>
      </c>
      <c r="F348" s="119">
        <v>3304.55</v>
      </c>
      <c r="G348" s="119">
        <v>3300</v>
      </c>
      <c r="H348" s="119">
        <v>3455.1</v>
      </c>
      <c r="I348" s="119">
        <v>14957</v>
      </c>
      <c r="J348" s="119">
        <v>50012425.649999999</v>
      </c>
      <c r="K348" s="121">
        <v>43136</v>
      </c>
      <c r="L348" s="119">
        <v>1545</v>
      </c>
      <c r="M348" s="119" t="s">
        <v>827</v>
      </c>
    </row>
    <row r="349" spans="1:13">
      <c r="A349" s="119" t="s">
        <v>828</v>
      </c>
      <c r="B349" s="119" t="s">
        <v>397</v>
      </c>
      <c r="C349" s="119">
        <v>690</v>
      </c>
      <c r="D349" s="119">
        <v>698</v>
      </c>
      <c r="E349" s="119">
        <v>660</v>
      </c>
      <c r="F349" s="119">
        <v>689.65</v>
      </c>
      <c r="G349" s="119">
        <v>695</v>
      </c>
      <c r="H349" s="119">
        <v>694.35</v>
      </c>
      <c r="I349" s="119">
        <v>21180</v>
      </c>
      <c r="J349" s="119">
        <v>14337023.050000001</v>
      </c>
      <c r="K349" s="121">
        <v>43136</v>
      </c>
      <c r="L349" s="119">
        <v>559</v>
      </c>
      <c r="M349" s="119" t="s">
        <v>829</v>
      </c>
    </row>
    <row r="350" spans="1:13">
      <c r="A350" s="119" t="s">
        <v>67</v>
      </c>
      <c r="B350" s="119" t="s">
        <v>397</v>
      </c>
      <c r="C350" s="119">
        <v>206.85</v>
      </c>
      <c r="D350" s="119">
        <v>208.15</v>
      </c>
      <c r="E350" s="119">
        <v>201.1</v>
      </c>
      <c r="F350" s="119">
        <v>204.85</v>
      </c>
      <c r="G350" s="119">
        <v>204.85</v>
      </c>
      <c r="H350" s="119">
        <v>211.75</v>
      </c>
      <c r="I350" s="119">
        <v>2572885</v>
      </c>
      <c r="J350" s="119">
        <v>527157716.25</v>
      </c>
      <c r="K350" s="121">
        <v>43136</v>
      </c>
      <c r="L350" s="119">
        <v>19433</v>
      </c>
      <c r="M350" s="119" t="s">
        <v>830</v>
      </c>
    </row>
    <row r="351" spans="1:13">
      <c r="A351" s="119" t="s">
        <v>2683</v>
      </c>
      <c r="B351" s="119" t="s">
        <v>397</v>
      </c>
      <c r="C351" s="119">
        <v>49</v>
      </c>
      <c r="D351" s="119">
        <v>49.9</v>
      </c>
      <c r="E351" s="119">
        <v>46.6</v>
      </c>
      <c r="F351" s="119">
        <v>48.4</v>
      </c>
      <c r="G351" s="119">
        <v>48.35</v>
      </c>
      <c r="H351" s="119">
        <v>51.75</v>
      </c>
      <c r="I351" s="119">
        <v>340851</v>
      </c>
      <c r="J351" s="119">
        <v>16463869.4</v>
      </c>
      <c r="K351" s="121">
        <v>43136</v>
      </c>
      <c r="L351" s="119">
        <v>3056</v>
      </c>
      <c r="M351" s="119" t="s">
        <v>2684</v>
      </c>
    </row>
    <row r="352" spans="1:13">
      <c r="A352" s="119" t="s">
        <v>2411</v>
      </c>
      <c r="B352" s="119" t="s">
        <v>397</v>
      </c>
      <c r="C352" s="119">
        <v>388</v>
      </c>
      <c r="D352" s="119">
        <v>403</v>
      </c>
      <c r="E352" s="119">
        <v>380.05</v>
      </c>
      <c r="F352" s="119">
        <v>399.65</v>
      </c>
      <c r="G352" s="119">
        <v>402.95</v>
      </c>
      <c r="H352" s="119">
        <v>397.9</v>
      </c>
      <c r="I352" s="119">
        <v>7774</v>
      </c>
      <c r="J352" s="119">
        <v>3053661.3</v>
      </c>
      <c r="K352" s="121">
        <v>43136</v>
      </c>
      <c r="L352" s="119">
        <v>337</v>
      </c>
      <c r="M352" s="119" t="s">
        <v>429</v>
      </c>
    </row>
    <row r="353" spans="1:13">
      <c r="A353" s="119" t="s">
        <v>833</v>
      </c>
      <c r="B353" s="119" t="s">
        <v>397</v>
      </c>
      <c r="C353" s="119">
        <v>64.599999999999994</v>
      </c>
      <c r="D353" s="119">
        <v>64.599999999999994</v>
      </c>
      <c r="E353" s="119">
        <v>64.599999999999994</v>
      </c>
      <c r="F353" s="119">
        <v>64.599999999999994</v>
      </c>
      <c r="G353" s="119">
        <v>64.599999999999994</v>
      </c>
      <c r="H353" s="119">
        <v>68</v>
      </c>
      <c r="I353" s="119">
        <v>88180</v>
      </c>
      <c r="J353" s="119">
        <v>5696428</v>
      </c>
      <c r="K353" s="121">
        <v>43136</v>
      </c>
      <c r="L353" s="119">
        <v>735</v>
      </c>
      <c r="M353" s="119" t="s">
        <v>834</v>
      </c>
    </row>
    <row r="354" spans="1:13">
      <c r="A354" s="119" t="s">
        <v>2302</v>
      </c>
      <c r="B354" s="119" t="s">
        <v>397</v>
      </c>
      <c r="C354" s="119">
        <v>54</v>
      </c>
      <c r="D354" s="119">
        <v>62.05</v>
      </c>
      <c r="E354" s="119">
        <v>54</v>
      </c>
      <c r="F354" s="119">
        <v>60.3</v>
      </c>
      <c r="G354" s="119">
        <v>62.05</v>
      </c>
      <c r="H354" s="119">
        <v>58</v>
      </c>
      <c r="I354" s="119">
        <v>7878659</v>
      </c>
      <c r="J354" s="119">
        <v>455075900.64999998</v>
      </c>
      <c r="K354" s="121">
        <v>43136</v>
      </c>
      <c r="L354" s="119">
        <v>21462</v>
      </c>
      <c r="M354" s="119" t="s">
        <v>832</v>
      </c>
    </row>
    <row r="355" spans="1:13">
      <c r="A355" s="119" t="s">
        <v>3076</v>
      </c>
      <c r="B355" s="119" t="s">
        <v>397</v>
      </c>
      <c r="C355" s="119">
        <v>0.2</v>
      </c>
      <c r="D355" s="119">
        <v>0.2</v>
      </c>
      <c r="E355" s="119">
        <v>0.2</v>
      </c>
      <c r="F355" s="119">
        <v>0.2</v>
      </c>
      <c r="G355" s="119">
        <v>0.2</v>
      </c>
      <c r="H355" s="119">
        <v>0.15</v>
      </c>
      <c r="I355" s="119">
        <v>385413</v>
      </c>
      <c r="J355" s="119">
        <v>77082.600000000006</v>
      </c>
      <c r="K355" s="121">
        <v>43136</v>
      </c>
      <c r="L355" s="119">
        <v>65</v>
      </c>
      <c r="M355" s="119" t="s">
        <v>3077</v>
      </c>
    </row>
    <row r="356" spans="1:13">
      <c r="A356" s="119" t="s">
        <v>835</v>
      </c>
      <c r="B356" s="119" t="s">
        <v>397</v>
      </c>
      <c r="C356" s="119">
        <v>224</v>
      </c>
      <c r="D356" s="119">
        <v>234.4</v>
      </c>
      <c r="E356" s="119">
        <v>218.5</v>
      </c>
      <c r="F356" s="119">
        <v>232.65</v>
      </c>
      <c r="G356" s="119">
        <v>232</v>
      </c>
      <c r="H356" s="119">
        <v>228</v>
      </c>
      <c r="I356" s="119">
        <v>45124</v>
      </c>
      <c r="J356" s="119">
        <v>10171516.949999999</v>
      </c>
      <c r="K356" s="121">
        <v>43136</v>
      </c>
      <c r="L356" s="119">
        <v>1174</v>
      </c>
      <c r="M356" s="119" t="s">
        <v>836</v>
      </c>
    </row>
    <row r="357" spans="1:13">
      <c r="A357" s="119" t="s">
        <v>2565</v>
      </c>
      <c r="B357" s="119" t="s">
        <v>397</v>
      </c>
      <c r="C357" s="119">
        <v>67.75</v>
      </c>
      <c r="D357" s="119">
        <v>71</v>
      </c>
      <c r="E357" s="119">
        <v>66.55</v>
      </c>
      <c r="F357" s="119">
        <v>70.45</v>
      </c>
      <c r="G357" s="119">
        <v>70.900000000000006</v>
      </c>
      <c r="H357" s="119">
        <v>71.3</v>
      </c>
      <c r="I357" s="119">
        <v>185333</v>
      </c>
      <c r="J357" s="119">
        <v>12810804.699999999</v>
      </c>
      <c r="K357" s="121">
        <v>43136</v>
      </c>
      <c r="L357" s="119">
        <v>1299</v>
      </c>
      <c r="M357" s="119" t="s">
        <v>837</v>
      </c>
    </row>
    <row r="358" spans="1:13">
      <c r="A358" s="119" t="s">
        <v>68</v>
      </c>
      <c r="B358" s="119" t="s">
        <v>397</v>
      </c>
      <c r="C358" s="119">
        <v>91.15</v>
      </c>
      <c r="D358" s="119">
        <v>94.65</v>
      </c>
      <c r="E358" s="119">
        <v>89.15</v>
      </c>
      <c r="F358" s="119">
        <v>94.2</v>
      </c>
      <c r="G358" s="119">
        <v>94.25</v>
      </c>
      <c r="H358" s="119">
        <v>93.3</v>
      </c>
      <c r="I358" s="119">
        <v>8713749</v>
      </c>
      <c r="J358" s="119">
        <v>809815770.5</v>
      </c>
      <c r="K358" s="121">
        <v>43136</v>
      </c>
      <c r="L358" s="119">
        <v>36753</v>
      </c>
      <c r="M358" s="119" t="s">
        <v>838</v>
      </c>
    </row>
    <row r="359" spans="1:13">
      <c r="A359" s="119" t="s">
        <v>839</v>
      </c>
      <c r="B359" s="119" t="s">
        <v>397</v>
      </c>
      <c r="C359" s="119">
        <v>38.5</v>
      </c>
      <c r="D359" s="119">
        <v>41.9</v>
      </c>
      <c r="E359" s="119">
        <v>37.25</v>
      </c>
      <c r="F359" s="119">
        <v>40.450000000000003</v>
      </c>
      <c r="G359" s="119">
        <v>40.5</v>
      </c>
      <c r="H359" s="119">
        <v>41.25</v>
      </c>
      <c r="I359" s="119">
        <v>1304943</v>
      </c>
      <c r="J359" s="119">
        <v>51981547.299999997</v>
      </c>
      <c r="K359" s="121">
        <v>43136</v>
      </c>
      <c r="L359" s="119">
        <v>3535</v>
      </c>
      <c r="M359" s="119" t="s">
        <v>840</v>
      </c>
    </row>
    <row r="360" spans="1:13">
      <c r="A360" s="119" t="s">
        <v>841</v>
      </c>
      <c r="B360" s="119" t="s">
        <v>397</v>
      </c>
      <c r="C360" s="119">
        <v>40</v>
      </c>
      <c r="D360" s="119">
        <v>41</v>
      </c>
      <c r="E360" s="119">
        <v>37.25</v>
      </c>
      <c r="F360" s="119">
        <v>40.35</v>
      </c>
      <c r="G360" s="119">
        <v>40.5</v>
      </c>
      <c r="H360" s="119">
        <v>39.75</v>
      </c>
      <c r="I360" s="119">
        <v>81666</v>
      </c>
      <c r="J360" s="119">
        <v>3209871.45</v>
      </c>
      <c r="K360" s="121">
        <v>43136</v>
      </c>
      <c r="L360" s="119">
        <v>255</v>
      </c>
      <c r="M360" s="119" t="s">
        <v>842</v>
      </c>
    </row>
    <row r="361" spans="1:13">
      <c r="A361" s="119" t="s">
        <v>843</v>
      </c>
      <c r="B361" s="119" t="s">
        <v>397</v>
      </c>
      <c r="C361" s="119">
        <v>879.95</v>
      </c>
      <c r="D361" s="119">
        <v>887.9</v>
      </c>
      <c r="E361" s="119">
        <v>850.2</v>
      </c>
      <c r="F361" s="119">
        <v>870.9</v>
      </c>
      <c r="G361" s="119">
        <v>872.1</v>
      </c>
      <c r="H361" s="119">
        <v>887.9</v>
      </c>
      <c r="I361" s="119">
        <v>12902</v>
      </c>
      <c r="J361" s="119">
        <v>11273023.6</v>
      </c>
      <c r="K361" s="121">
        <v>43136</v>
      </c>
      <c r="L361" s="119">
        <v>787</v>
      </c>
      <c r="M361" s="119" t="s">
        <v>844</v>
      </c>
    </row>
    <row r="362" spans="1:13">
      <c r="A362" s="119" t="s">
        <v>845</v>
      </c>
      <c r="B362" s="119" t="s">
        <v>397</v>
      </c>
      <c r="C362" s="119">
        <v>186.15</v>
      </c>
      <c r="D362" s="119">
        <v>200</v>
      </c>
      <c r="E362" s="119">
        <v>157.19999999999999</v>
      </c>
      <c r="F362" s="119">
        <v>189.85</v>
      </c>
      <c r="G362" s="119">
        <v>200</v>
      </c>
      <c r="H362" s="119">
        <v>195.95</v>
      </c>
      <c r="I362" s="119">
        <v>207350</v>
      </c>
      <c r="J362" s="119">
        <v>36991192.350000001</v>
      </c>
      <c r="K362" s="121">
        <v>43136</v>
      </c>
      <c r="L362" s="119">
        <v>3148</v>
      </c>
      <c r="M362" s="119" t="s">
        <v>846</v>
      </c>
    </row>
    <row r="363" spans="1:13">
      <c r="A363" s="119" t="s">
        <v>848</v>
      </c>
      <c r="B363" s="119" t="s">
        <v>397</v>
      </c>
      <c r="C363" s="119">
        <v>695</v>
      </c>
      <c r="D363" s="119">
        <v>695.1</v>
      </c>
      <c r="E363" s="119">
        <v>660</v>
      </c>
      <c r="F363" s="119">
        <v>675.2</v>
      </c>
      <c r="G363" s="119">
        <v>675</v>
      </c>
      <c r="H363" s="119">
        <v>700.85</v>
      </c>
      <c r="I363" s="119">
        <v>66900</v>
      </c>
      <c r="J363" s="119">
        <v>45225327.100000001</v>
      </c>
      <c r="K363" s="121">
        <v>43136</v>
      </c>
      <c r="L363" s="119">
        <v>2783</v>
      </c>
      <c r="M363" s="119" t="s">
        <v>849</v>
      </c>
    </row>
    <row r="364" spans="1:13">
      <c r="A364" s="119" t="s">
        <v>850</v>
      </c>
      <c r="B364" s="119" t="s">
        <v>397</v>
      </c>
      <c r="C364" s="119">
        <v>641</v>
      </c>
      <c r="D364" s="119">
        <v>666</v>
      </c>
      <c r="E364" s="119">
        <v>628</v>
      </c>
      <c r="F364" s="119">
        <v>659.5</v>
      </c>
      <c r="G364" s="119">
        <v>655</v>
      </c>
      <c r="H364" s="119">
        <v>653.20000000000005</v>
      </c>
      <c r="I364" s="119">
        <v>73706</v>
      </c>
      <c r="J364" s="119">
        <v>48358368.5</v>
      </c>
      <c r="K364" s="121">
        <v>43136</v>
      </c>
      <c r="L364" s="119">
        <v>2674</v>
      </c>
      <c r="M364" s="119" t="s">
        <v>851</v>
      </c>
    </row>
    <row r="365" spans="1:13">
      <c r="A365" s="119" t="s">
        <v>3106</v>
      </c>
      <c r="B365" s="119" t="s">
        <v>397</v>
      </c>
      <c r="C365" s="119">
        <v>3.3</v>
      </c>
      <c r="D365" s="119">
        <v>3.3</v>
      </c>
      <c r="E365" s="119">
        <v>3.15</v>
      </c>
      <c r="F365" s="119">
        <v>3.15</v>
      </c>
      <c r="G365" s="119">
        <v>3.15</v>
      </c>
      <c r="H365" s="119">
        <v>3.3</v>
      </c>
      <c r="I365" s="119">
        <v>12</v>
      </c>
      <c r="J365" s="119">
        <v>37.950000000000003</v>
      </c>
      <c r="K365" s="121">
        <v>43136</v>
      </c>
      <c r="L365" s="119">
        <v>4</v>
      </c>
      <c r="M365" s="119" t="s">
        <v>3107</v>
      </c>
    </row>
    <row r="366" spans="1:13">
      <c r="A366" s="119" t="s">
        <v>852</v>
      </c>
      <c r="B366" s="119" t="s">
        <v>397</v>
      </c>
      <c r="C366" s="119">
        <v>341</v>
      </c>
      <c r="D366" s="119">
        <v>377.85</v>
      </c>
      <c r="E366" s="119">
        <v>335.3</v>
      </c>
      <c r="F366" s="119">
        <v>375.05</v>
      </c>
      <c r="G366" s="119">
        <v>375</v>
      </c>
      <c r="H366" s="119">
        <v>355.6</v>
      </c>
      <c r="I366" s="119">
        <v>138750</v>
      </c>
      <c r="J366" s="119">
        <v>51083675.5</v>
      </c>
      <c r="K366" s="121">
        <v>43136</v>
      </c>
      <c r="L366" s="119">
        <v>2858</v>
      </c>
      <c r="M366" s="119" t="s">
        <v>853</v>
      </c>
    </row>
    <row r="367" spans="1:13">
      <c r="A367" s="119" t="s">
        <v>854</v>
      </c>
      <c r="B367" s="119" t="s">
        <v>397</v>
      </c>
      <c r="C367" s="119">
        <v>510</v>
      </c>
      <c r="D367" s="119">
        <v>530</v>
      </c>
      <c r="E367" s="119">
        <v>495</v>
      </c>
      <c r="F367" s="119">
        <v>519.65</v>
      </c>
      <c r="G367" s="119">
        <v>530</v>
      </c>
      <c r="H367" s="119">
        <v>513.20000000000005</v>
      </c>
      <c r="I367" s="119">
        <v>5204</v>
      </c>
      <c r="J367" s="119">
        <v>2640200.7999999998</v>
      </c>
      <c r="K367" s="121">
        <v>43136</v>
      </c>
      <c r="L367" s="119">
        <v>454</v>
      </c>
      <c r="M367" s="119" t="s">
        <v>855</v>
      </c>
    </row>
    <row r="368" spans="1:13">
      <c r="A368" s="119" t="s">
        <v>856</v>
      </c>
      <c r="B368" s="119" t="s">
        <v>397</v>
      </c>
      <c r="C368" s="119">
        <v>115.1</v>
      </c>
      <c r="D368" s="119">
        <v>120.45</v>
      </c>
      <c r="E368" s="119">
        <v>101.6</v>
      </c>
      <c r="F368" s="119">
        <v>110.05</v>
      </c>
      <c r="G368" s="119">
        <v>110.6</v>
      </c>
      <c r="H368" s="119">
        <v>116.8</v>
      </c>
      <c r="I368" s="119">
        <v>96791</v>
      </c>
      <c r="J368" s="119">
        <v>10548156.85</v>
      </c>
      <c r="K368" s="121">
        <v>43136</v>
      </c>
      <c r="L368" s="119">
        <v>1648</v>
      </c>
      <c r="M368" s="119" t="s">
        <v>857</v>
      </c>
    </row>
    <row r="369" spans="1:13">
      <c r="A369" s="119" t="s">
        <v>858</v>
      </c>
      <c r="B369" s="119" t="s">
        <v>397</v>
      </c>
      <c r="C369" s="119">
        <v>125</v>
      </c>
      <c r="D369" s="119">
        <v>125</v>
      </c>
      <c r="E369" s="119">
        <v>117.2</v>
      </c>
      <c r="F369" s="119">
        <v>118.45</v>
      </c>
      <c r="G369" s="119">
        <v>118.45</v>
      </c>
      <c r="H369" s="119">
        <v>126.45</v>
      </c>
      <c r="I369" s="119">
        <v>17584182</v>
      </c>
      <c r="J369" s="119">
        <v>2117816512.05</v>
      </c>
      <c r="K369" s="121">
        <v>43136</v>
      </c>
      <c r="L369" s="119">
        <v>77134</v>
      </c>
      <c r="M369" s="119" t="s">
        <v>859</v>
      </c>
    </row>
    <row r="370" spans="1:13">
      <c r="A370" s="119" t="s">
        <v>2605</v>
      </c>
      <c r="B370" s="119" t="s">
        <v>397</v>
      </c>
      <c r="C370" s="119">
        <v>254.8</v>
      </c>
      <c r="D370" s="119">
        <v>254.8</v>
      </c>
      <c r="E370" s="119">
        <v>234.5</v>
      </c>
      <c r="F370" s="119">
        <v>239.6</v>
      </c>
      <c r="G370" s="119">
        <v>245</v>
      </c>
      <c r="H370" s="119">
        <v>250.45</v>
      </c>
      <c r="I370" s="119">
        <v>10617</v>
      </c>
      <c r="J370" s="119">
        <v>2577833.35</v>
      </c>
      <c r="K370" s="121">
        <v>43136</v>
      </c>
      <c r="L370" s="119">
        <v>143</v>
      </c>
      <c r="M370" s="119" t="s">
        <v>2606</v>
      </c>
    </row>
    <row r="371" spans="1:13">
      <c r="A371" s="119" t="s">
        <v>860</v>
      </c>
      <c r="B371" s="119" t="s">
        <v>397</v>
      </c>
      <c r="C371" s="119">
        <v>1820</v>
      </c>
      <c r="D371" s="119">
        <v>1820</v>
      </c>
      <c r="E371" s="119">
        <v>1620</v>
      </c>
      <c r="F371" s="119">
        <v>1703.65</v>
      </c>
      <c r="G371" s="119">
        <v>1690</v>
      </c>
      <c r="H371" s="119">
        <v>1705.95</v>
      </c>
      <c r="I371" s="119">
        <v>920</v>
      </c>
      <c r="J371" s="119">
        <v>1545023.75</v>
      </c>
      <c r="K371" s="121">
        <v>43136</v>
      </c>
      <c r="L371" s="119">
        <v>163</v>
      </c>
      <c r="M371" s="119" t="s">
        <v>861</v>
      </c>
    </row>
    <row r="372" spans="1:13">
      <c r="A372" s="119" t="s">
        <v>2964</v>
      </c>
      <c r="B372" s="119" t="s">
        <v>397</v>
      </c>
      <c r="C372" s="119">
        <v>509.8</v>
      </c>
      <c r="D372" s="119">
        <v>561.15</v>
      </c>
      <c r="E372" s="119">
        <v>472.55</v>
      </c>
      <c r="F372" s="119">
        <v>539.4</v>
      </c>
      <c r="G372" s="119">
        <v>539.4</v>
      </c>
      <c r="H372" s="119">
        <v>512.29999999999995</v>
      </c>
      <c r="I372" s="119">
        <v>1353453</v>
      </c>
      <c r="J372" s="119">
        <v>701437237.70000005</v>
      </c>
      <c r="K372" s="121">
        <v>43136</v>
      </c>
      <c r="L372" s="119">
        <v>27518</v>
      </c>
      <c r="M372" s="119" t="s">
        <v>2965</v>
      </c>
    </row>
    <row r="373" spans="1:13">
      <c r="A373" s="119" t="s">
        <v>2973</v>
      </c>
      <c r="B373" s="119" t="s">
        <v>397</v>
      </c>
      <c r="C373" s="119">
        <v>655.1</v>
      </c>
      <c r="D373" s="119">
        <v>667.5</v>
      </c>
      <c r="E373" s="119">
        <v>655.1</v>
      </c>
      <c r="F373" s="119">
        <v>664.75</v>
      </c>
      <c r="G373" s="119">
        <v>660.5</v>
      </c>
      <c r="H373" s="119">
        <v>672.95</v>
      </c>
      <c r="I373" s="119">
        <v>18296</v>
      </c>
      <c r="J373" s="119">
        <v>12148946.199999999</v>
      </c>
      <c r="K373" s="121">
        <v>43136</v>
      </c>
      <c r="L373" s="119">
        <v>1160</v>
      </c>
      <c r="M373" s="119" t="s">
        <v>2974</v>
      </c>
    </row>
    <row r="374" spans="1:13">
      <c r="A374" s="119" t="s">
        <v>862</v>
      </c>
      <c r="B374" s="119" t="s">
        <v>397</v>
      </c>
      <c r="C374" s="119">
        <v>37.5</v>
      </c>
      <c r="D374" s="119">
        <v>40.6</v>
      </c>
      <c r="E374" s="119">
        <v>37</v>
      </c>
      <c r="F374" s="119">
        <v>40.25</v>
      </c>
      <c r="G374" s="119">
        <v>40.5</v>
      </c>
      <c r="H374" s="119">
        <v>37.9</v>
      </c>
      <c r="I374" s="119">
        <v>6496661</v>
      </c>
      <c r="J374" s="119">
        <v>256708750.34999999</v>
      </c>
      <c r="K374" s="121">
        <v>43136</v>
      </c>
      <c r="L374" s="119">
        <v>15876</v>
      </c>
      <c r="M374" s="119" t="s">
        <v>863</v>
      </c>
    </row>
    <row r="375" spans="1:13">
      <c r="A375" s="119" t="s">
        <v>864</v>
      </c>
      <c r="B375" s="119" t="s">
        <v>397</v>
      </c>
      <c r="C375" s="119">
        <v>161</v>
      </c>
      <c r="D375" s="119">
        <v>167.9</v>
      </c>
      <c r="E375" s="119">
        <v>159</v>
      </c>
      <c r="F375" s="119">
        <v>164.4</v>
      </c>
      <c r="G375" s="119">
        <v>165.8</v>
      </c>
      <c r="H375" s="119">
        <v>165.55</v>
      </c>
      <c r="I375" s="119">
        <v>148356</v>
      </c>
      <c r="J375" s="119">
        <v>24130412.949999999</v>
      </c>
      <c r="K375" s="121">
        <v>43136</v>
      </c>
      <c r="L375" s="119">
        <v>2644</v>
      </c>
      <c r="M375" s="119" t="s">
        <v>865</v>
      </c>
    </row>
    <row r="376" spans="1:13">
      <c r="A376" s="119" t="s">
        <v>866</v>
      </c>
      <c r="B376" s="119" t="s">
        <v>397</v>
      </c>
      <c r="C376" s="119">
        <v>230.8</v>
      </c>
      <c r="D376" s="119">
        <v>245</v>
      </c>
      <c r="E376" s="119">
        <v>226</v>
      </c>
      <c r="F376" s="119">
        <v>235.75</v>
      </c>
      <c r="G376" s="119">
        <v>236</v>
      </c>
      <c r="H376" s="119">
        <v>236.05</v>
      </c>
      <c r="I376" s="119">
        <v>283641</v>
      </c>
      <c r="J376" s="119">
        <v>66843993.850000001</v>
      </c>
      <c r="K376" s="121">
        <v>43136</v>
      </c>
      <c r="L376" s="119">
        <v>4126</v>
      </c>
      <c r="M376" s="119" t="s">
        <v>867</v>
      </c>
    </row>
    <row r="377" spans="1:13">
      <c r="A377" s="119" t="s">
        <v>69</v>
      </c>
      <c r="B377" s="119" t="s">
        <v>397</v>
      </c>
      <c r="C377" s="119">
        <v>460</v>
      </c>
      <c r="D377" s="119">
        <v>472</v>
      </c>
      <c r="E377" s="119">
        <v>453.3</v>
      </c>
      <c r="F377" s="119">
        <v>462.35</v>
      </c>
      <c r="G377" s="119">
        <v>466.9</v>
      </c>
      <c r="H377" s="119">
        <v>466.45</v>
      </c>
      <c r="I377" s="119">
        <v>3277580</v>
      </c>
      <c r="J377" s="119">
        <v>1520589746.9000001</v>
      </c>
      <c r="K377" s="121">
        <v>43136</v>
      </c>
      <c r="L377" s="119">
        <v>114692</v>
      </c>
      <c r="M377" s="119" t="s">
        <v>868</v>
      </c>
    </row>
    <row r="378" spans="1:13">
      <c r="A378" s="119" t="s">
        <v>3000</v>
      </c>
      <c r="B378" s="119" t="s">
        <v>397</v>
      </c>
      <c r="C378" s="119">
        <v>38</v>
      </c>
      <c r="D378" s="119">
        <v>39.9</v>
      </c>
      <c r="E378" s="119">
        <v>37.15</v>
      </c>
      <c r="F378" s="119">
        <v>39.6</v>
      </c>
      <c r="G378" s="119">
        <v>38.9</v>
      </c>
      <c r="H378" s="119">
        <v>39.65</v>
      </c>
      <c r="I378" s="119">
        <v>25023</v>
      </c>
      <c r="J378" s="119">
        <v>964604.3</v>
      </c>
      <c r="K378" s="121">
        <v>43136</v>
      </c>
      <c r="L378" s="119">
        <v>212</v>
      </c>
      <c r="M378" s="119" t="s">
        <v>3001</v>
      </c>
    </row>
    <row r="379" spans="1:13">
      <c r="A379" s="119" t="s">
        <v>3002</v>
      </c>
      <c r="B379" s="119" t="s">
        <v>397</v>
      </c>
      <c r="C379" s="119">
        <v>283</v>
      </c>
      <c r="D379" s="119">
        <v>309</v>
      </c>
      <c r="E379" s="119">
        <v>282.75</v>
      </c>
      <c r="F379" s="119">
        <v>297.7</v>
      </c>
      <c r="G379" s="119">
        <v>298.95</v>
      </c>
      <c r="H379" s="119">
        <v>297.60000000000002</v>
      </c>
      <c r="I379" s="119">
        <v>29927</v>
      </c>
      <c r="J379" s="119">
        <v>8703517.8000000007</v>
      </c>
      <c r="K379" s="121">
        <v>43136</v>
      </c>
      <c r="L379" s="119">
        <v>772</v>
      </c>
      <c r="M379" s="119" t="s">
        <v>3003</v>
      </c>
    </row>
    <row r="380" spans="1:13">
      <c r="A380" s="119" t="s">
        <v>869</v>
      </c>
      <c r="B380" s="119" t="s">
        <v>397</v>
      </c>
      <c r="C380" s="119">
        <v>3.1</v>
      </c>
      <c r="D380" s="119">
        <v>3.3</v>
      </c>
      <c r="E380" s="119">
        <v>3.05</v>
      </c>
      <c r="F380" s="119">
        <v>3.2</v>
      </c>
      <c r="G380" s="119">
        <v>3.25</v>
      </c>
      <c r="H380" s="119">
        <v>3.2</v>
      </c>
      <c r="I380" s="119">
        <v>5249743</v>
      </c>
      <c r="J380" s="119">
        <v>16566445.6</v>
      </c>
      <c r="K380" s="121">
        <v>43136</v>
      </c>
      <c r="L380" s="119">
        <v>2677</v>
      </c>
      <c r="M380" s="119" t="s">
        <v>870</v>
      </c>
    </row>
    <row r="381" spans="1:13">
      <c r="A381" s="119" t="s">
        <v>871</v>
      </c>
      <c r="B381" s="119" t="s">
        <v>397</v>
      </c>
      <c r="C381" s="119">
        <v>420</v>
      </c>
      <c r="D381" s="119">
        <v>427.9</v>
      </c>
      <c r="E381" s="119">
        <v>415.25</v>
      </c>
      <c r="F381" s="119">
        <v>426.2</v>
      </c>
      <c r="G381" s="119">
        <v>426.9</v>
      </c>
      <c r="H381" s="119">
        <v>422.75</v>
      </c>
      <c r="I381" s="119">
        <v>37060</v>
      </c>
      <c r="J381" s="119">
        <v>15707614.65</v>
      </c>
      <c r="K381" s="121">
        <v>43136</v>
      </c>
      <c r="L381" s="119">
        <v>795</v>
      </c>
      <c r="M381" s="119" t="s">
        <v>872</v>
      </c>
    </row>
    <row r="382" spans="1:13">
      <c r="A382" s="119" t="s">
        <v>873</v>
      </c>
      <c r="B382" s="119" t="s">
        <v>397</v>
      </c>
      <c r="C382" s="119">
        <v>369</v>
      </c>
      <c r="D382" s="119">
        <v>372</v>
      </c>
      <c r="E382" s="119">
        <v>360</v>
      </c>
      <c r="F382" s="119">
        <v>363</v>
      </c>
      <c r="G382" s="119">
        <v>362</v>
      </c>
      <c r="H382" s="119">
        <v>371.2</v>
      </c>
      <c r="I382" s="119">
        <v>31507</v>
      </c>
      <c r="J382" s="119">
        <v>11460203.800000001</v>
      </c>
      <c r="K382" s="121">
        <v>43136</v>
      </c>
      <c r="L382" s="119">
        <v>735</v>
      </c>
      <c r="M382" s="119" t="s">
        <v>874</v>
      </c>
    </row>
    <row r="383" spans="1:13">
      <c r="A383" s="119" t="s">
        <v>875</v>
      </c>
      <c r="B383" s="119" t="s">
        <v>397</v>
      </c>
      <c r="C383" s="119">
        <v>131</v>
      </c>
      <c r="D383" s="119">
        <v>140.5</v>
      </c>
      <c r="E383" s="119">
        <v>125.1</v>
      </c>
      <c r="F383" s="119">
        <v>137.75</v>
      </c>
      <c r="G383" s="119">
        <v>138.94999999999999</v>
      </c>
      <c r="H383" s="119">
        <v>139.05000000000001</v>
      </c>
      <c r="I383" s="119">
        <v>622054</v>
      </c>
      <c r="J383" s="119">
        <v>83817630.700000003</v>
      </c>
      <c r="K383" s="121">
        <v>43136</v>
      </c>
      <c r="L383" s="119">
        <v>7925</v>
      </c>
      <c r="M383" s="119" t="s">
        <v>876</v>
      </c>
    </row>
    <row r="384" spans="1:13">
      <c r="A384" s="119" t="s">
        <v>877</v>
      </c>
      <c r="B384" s="119" t="s">
        <v>397</v>
      </c>
      <c r="C384" s="119">
        <v>37.75</v>
      </c>
      <c r="D384" s="119">
        <v>39.700000000000003</v>
      </c>
      <c r="E384" s="119">
        <v>36.25</v>
      </c>
      <c r="F384" s="119">
        <v>37.299999999999997</v>
      </c>
      <c r="G384" s="119">
        <v>37.5</v>
      </c>
      <c r="H384" s="119">
        <v>38.85</v>
      </c>
      <c r="I384" s="119">
        <v>132955</v>
      </c>
      <c r="J384" s="119">
        <v>5023195.5999999996</v>
      </c>
      <c r="K384" s="121">
        <v>43136</v>
      </c>
      <c r="L384" s="119">
        <v>1033</v>
      </c>
      <c r="M384" s="119" t="s">
        <v>878</v>
      </c>
    </row>
    <row r="385" spans="1:13">
      <c r="A385" s="119" t="s">
        <v>879</v>
      </c>
      <c r="B385" s="119" t="s">
        <v>397</v>
      </c>
      <c r="C385" s="119">
        <v>950</v>
      </c>
      <c r="D385" s="119">
        <v>972</v>
      </c>
      <c r="E385" s="119">
        <v>910</v>
      </c>
      <c r="F385" s="119">
        <v>952.05</v>
      </c>
      <c r="G385" s="119">
        <v>945</v>
      </c>
      <c r="H385" s="119">
        <v>973.3</v>
      </c>
      <c r="I385" s="119">
        <v>19134</v>
      </c>
      <c r="J385" s="119">
        <v>17836363.050000001</v>
      </c>
      <c r="K385" s="121">
        <v>43136</v>
      </c>
      <c r="L385" s="119">
        <v>1633</v>
      </c>
      <c r="M385" s="119" t="s">
        <v>880</v>
      </c>
    </row>
    <row r="386" spans="1:13">
      <c r="A386" s="119" t="s">
        <v>881</v>
      </c>
      <c r="B386" s="119" t="s">
        <v>397</v>
      </c>
      <c r="C386" s="119">
        <v>117.1</v>
      </c>
      <c r="D386" s="119">
        <v>120.5</v>
      </c>
      <c r="E386" s="119">
        <v>111</v>
      </c>
      <c r="F386" s="119">
        <v>119.45</v>
      </c>
      <c r="G386" s="119">
        <v>119.05</v>
      </c>
      <c r="H386" s="119">
        <v>119.8</v>
      </c>
      <c r="I386" s="119">
        <v>1007280</v>
      </c>
      <c r="J386" s="119">
        <v>118204997.09999999</v>
      </c>
      <c r="K386" s="121">
        <v>43136</v>
      </c>
      <c r="L386" s="119">
        <v>7944</v>
      </c>
      <c r="M386" s="119" t="s">
        <v>882</v>
      </c>
    </row>
    <row r="387" spans="1:13">
      <c r="A387" s="119" t="s">
        <v>390</v>
      </c>
      <c r="B387" s="119" t="s">
        <v>397</v>
      </c>
      <c r="C387" s="119">
        <v>224</v>
      </c>
      <c r="D387" s="119">
        <v>224</v>
      </c>
      <c r="E387" s="119">
        <v>215</v>
      </c>
      <c r="F387" s="119">
        <v>220.75</v>
      </c>
      <c r="G387" s="119">
        <v>221.2</v>
      </c>
      <c r="H387" s="119">
        <v>224.1</v>
      </c>
      <c r="I387" s="119">
        <v>88920</v>
      </c>
      <c r="J387" s="119">
        <v>19361913.800000001</v>
      </c>
      <c r="K387" s="121">
        <v>43136</v>
      </c>
      <c r="L387" s="119">
        <v>2577</v>
      </c>
      <c r="M387" s="119" t="s">
        <v>884</v>
      </c>
    </row>
    <row r="388" spans="1:13">
      <c r="A388" s="119" t="s">
        <v>885</v>
      </c>
      <c r="B388" s="119" t="s">
        <v>397</v>
      </c>
      <c r="C388" s="119">
        <v>133</v>
      </c>
      <c r="D388" s="119">
        <v>148</v>
      </c>
      <c r="E388" s="119">
        <v>133</v>
      </c>
      <c r="F388" s="119">
        <v>143.1</v>
      </c>
      <c r="G388" s="119">
        <v>144.80000000000001</v>
      </c>
      <c r="H388" s="119">
        <v>145.94999999999999</v>
      </c>
      <c r="I388" s="119">
        <v>21251</v>
      </c>
      <c r="J388" s="119">
        <v>2979800.55</v>
      </c>
      <c r="K388" s="121">
        <v>43136</v>
      </c>
      <c r="L388" s="119">
        <v>696</v>
      </c>
      <c r="M388" s="119" t="s">
        <v>886</v>
      </c>
    </row>
    <row r="389" spans="1:13">
      <c r="A389" s="119" t="s">
        <v>3019</v>
      </c>
      <c r="B389" s="119" t="s">
        <v>397</v>
      </c>
      <c r="C389" s="119">
        <v>1.35</v>
      </c>
      <c r="D389" s="119">
        <v>1.35</v>
      </c>
      <c r="E389" s="119">
        <v>1.35</v>
      </c>
      <c r="F389" s="119">
        <v>1.35</v>
      </c>
      <c r="G389" s="119">
        <v>1.35</v>
      </c>
      <c r="H389" s="119">
        <v>1.3</v>
      </c>
      <c r="I389" s="119">
        <v>16330</v>
      </c>
      <c r="J389" s="119">
        <v>22045.5</v>
      </c>
      <c r="K389" s="121">
        <v>43136</v>
      </c>
      <c r="L389" s="119">
        <v>9</v>
      </c>
      <c r="M389" s="119" t="s">
        <v>3020</v>
      </c>
    </row>
    <row r="390" spans="1:13">
      <c r="A390" s="119" t="s">
        <v>887</v>
      </c>
      <c r="B390" s="119" t="s">
        <v>397</v>
      </c>
      <c r="C390" s="119">
        <v>241</v>
      </c>
      <c r="D390" s="119">
        <v>283.14999999999998</v>
      </c>
      <c r="E390" s="119">
        <v>230</v>
      </c>
      <c r="F390" s="119">
        <v>269.05</v>
      </c>
      <c r="G390" s="119">
        <v>268</v>
      </c>
      <c r="H390" s="119">
        <v>251.7</v>
      </c>
      <c r="I390" s="119">
        <v>153061</v>
      </c>
      <c r="J390" s="119">
        <v>40749637.850000001</v>
      </c>
      <c r="K390" s="121">
        <v>43136</v>
      </c>
      <c r="L390" s="119">
        <v>3794</v>
      </c>
      <c r="M390" s="119" t="s">
        <v>888</v>
      </c>
    </row>
    <row r="391" spans="1:13">
      <c r="A391" s="119" t="s">
        <v>889</v>
      </c>
      <c r="B391" s="119" t="s">
        <v>397</v>
      </c>
      <c r="C391" s="119">
        <v>66.5</v>
      </c>
      <c r="D391" s="119">
        <v>70.3</v>
      </c>
      <c r="E391" s="119">
        <v>63.3</v>
      </c>
      <c r="F391" s="119">
        <v>69.45</v>
      </c>
      <c r="G391" s="119">
        <v>69.8</v>
      </c>
      <c r="H391" s="119">
        <v>68.349999999999994</v>
      </c>
      <c r="I391" s="119">
        <v>512695</v>
      </c>
      <c r="J391" s="119">
        <v>34292323.5</v>
      </c>
      <c r="K391" s="121">
        <v>43136</v>
      </c>
      <c r="L391" s="119">
        <v>2750</v>
      </c>
      <c r="M391" s="119" t="s">
        <v>890</v>
      </c>
    </row>
    <row r="392" spans="1:13">
      <c r="A392" s="119" t="s">
        <v>2437</v>
      </c>
      <c r="B392" s="119" t="s">
        <v>397</v>
      </c>
      <c r="C392" s="119">
        <v>90</v>
      </c>
      <c r="D392" s="119">
        <v>98.35</v>
      </c>
      <c r="E392" s="119">
        <v>90</v>
      </c>
      <c r="F392" s="119">
        <v>96.8</v>
      </c>
      <c r="G392" s="119">
        <v>98.2</v>
      </c>
      <c r="H392" s="119">
        <v>94.85</v>
      </c>
      <c r="I392" s="119">
        <v>391938</v>
      </c>
      <c r="J392" s="119">
        <v>36979091.649999999</v>
      </c>
      <c r="K392" s="121">
        <v>43136</v>
      </c>
      <c r="L392" s="119">
        <v>3530</v>
      </c>
      <c r="M392" s="119" t="s">
        <v>891</v>
      </c>
    </row>
    <row r="393" spans="1:13">
      <c r="A393" s="119" t="s">
        <v>2271</v>
      </c>
      <c r="B393" s="119" t="s">
        <v>397</v>
      </c>
      <c r="C393" s="119">
        <v>875</v>
      </c>
      <c r="D393" s="119">
        <v>915</v>
      </c>
      <c r="E393" s="119">
        <v>855</v>
      </c>
      <c r="F393" s="119">
        <v>901.3</v>
      </c>
      <c r="G393" s="119">
        <v>912.7</v>
      </c>
      <c r="H393" s="119">
        <v>882.95</v>
      </c>
      <c r="I393" s="119">
        <v>44133</v>
      </c>
      <c r="J393" s="119">
        <v>39262922.5</v>
      </c>
      <c r="K393" s="121">
        <v>43136</v>
      </c>
      <c r="L393" s="119">
        <v>2606</v>
      </c>
      <c r="M393" s="119" t="s">
        <v>442</v>
      </c>
    </row>
    <row r="394" spans="1:13">
      <c r="A394" s="119" t="s">
        <v>198</v>
      </c>
      <c r="B394" s="119" t="s">
        <v>397</v>
      </c>
      <c r="C394" s="119">
        <v>379</v>
      </c>
      <c r="D394" s="119">
        <v>389.65</v>
      </c>
      <c r="E394" s="119">
        <v>371.7</v>
      </c>
      <c r="F394" s="119">
        <v>386.95</v>
      </c>
      <c r="G394" s="119">
        <v>384.5</v>
      </c>
      <c r="H394" s="119">
        <v>380.25</v>
      </c>
      <c r="I394" s="119">
        <v>45294</v>
      </c>
      <c r="J394" s="119">
        <v>17277331.5</v>
      </c>
      <c r="K394" s="121">
        <v>43136</v>
      </c>
      <c r="L394" s="119">
        <v>2161</v>
      </c>
      <c r="M394" s="119" t="s">
        <v>892</v>
      </c>
    </row>
    <row r="395" spans="1:13">
      <c r="A395" s="119" t="s">
        <v>2272</v>
      </c>
      <c r="B395" s="119" t="s">
        <v>397</v>
      </c>
      <c r="C395" s="119">
        <v>401.8</v>
      </c>
      <c r="D395" s="119">
        <v>405.95</v>
      </c>
      <c r="E395" s="119">
        <v>383.55</v>
      </c>
      <c r="F395" s="119">
        <v>389.35</v>
      </c>
      <c r="G395" s="119">
        <v>389.15</v>
      </c>
      <c r="H395" s="119">
        <v>400.8</v>
      </c>
      <c r="I395" s="119">
        <v>59726</v>
      </c>
      <c r="J395" s="119">
        <v>23559983.899999999</v>
      </c>
      <c r="K395" s="121">
        <v>43136</v>
      </c>
      <c r="L395" s="119">
        <v>2521</v>
      </c>
      <c r="M395" s="119" t="s">
        <v>462</v>
      </c>
    </row>
    <row r="396" spans="1:13">
      <c r="A396" s="119" t="s">
        <v>893</v>
      </c>
      <c r="B396" s="119" t="s">
        <v>397</v>
      </c>
      <c r="C396" s="119">
        <v>290.10000000000002</v>
      </c>
      <c r="D396" s="119">
        <v>305.39999999999998</v>
      </c>
      <c r="E396" s="119">
        <v>286.35000000000002</v>
      </c>
      <c r="F396" s="119">
        <v>300.95</v>
      </c>
      <c r="G396" s="119">
        <v>303.89999999999998</v>
      </c>
      <c r="H396" s="119">
        <v>305.7</v>
      </c>
      <c r="I396" s="119">
        <v>519614</v>
      </c>
      <c r="J396" s="119">
        <v>154354272.84999999</v>
      </c>
      <c r="K396" s="121">
        <v>43136</v>
      </c>
      <c r="L396" s="119">
        <v>7132</v>
      </c>
      <c r="M396" s="119" t="s">
        <v>894</v>
      </c>
    </row>
    <row r="397" spans="1:13">
      <c r="A397" s="119" t="s">
        <v>895</v>
      </c>
      <c r="B397" s="119" t="s">
        <v>397</v>
      </c>
      <c r="C397" s="119">
        <v>398</v>
      </c>
      <c r="D397" s="119">
        <v>405</v>
      </c>
      <c r="E397" s="119">
        <v>391.7</v>
      </c>
      <c r="F397" s="119">
        <v>402.1</v>
      </c>
      <c r="G397" s="119">
        <v>402.2</v>
      </c>
      <c r="H397" s="119">
        <v>408.05</v>
      </c>
      <c r="I397" s="119">
        <v>129530</v>
      </c>
      <c r="J397" s="119">
        <v>51780143.950000003</v>
      </c>
      <c r="K397" s="121">
        <v>43136</v>
      </c>
      <c r="L397" s="119">
        <v>3602</v>
      </c>
      <c r="M397" s="119" t="s">
        <v>896</v>
      </c>
    </row>
    <row r="398" spans="1:13">
      <c r="A398" s="119" t="s">
        <v>2828</v>
      </c>
      <c r="B398" s="119" t="s">
        <v>397</v>
      </c>
      <c r="C398" s="119">
        <v>726.55</v>
      </c>
      <c r="D398" s="119">
        <v>765.9</v>
      </c>
      <c r="E398" s="119">
        <v>718.35</v>
      </c>
      <c r="F398" s="119">
        <v>754.85</v>
      </c>
      <c r="G398" s="119">
        <v>760.1</v>
      </c>
      <c r="H398" s="119">
        <v>729.35</v>
      </c>
      <c r="I398" s="119">
        <v>168525</v>
      </c>
      <c r="J398" s="119">
        <v>124883651.45</v>
      </c>
      <c r="K398" s="121">
        <v>43136</v>
      </c>
      <c r="L398" s="119">
        <v>7234</v>
      </c>
      <c r="M398" s="119" t="s">
        <v>2829</v>
      </c>
    </row>
    <row r="399" spans="1:13">
      <c r="A399" s="119" t="s">
        <v>897</v>
      </c>
      <c r="B399" s="119" t="s">
        <v>397</v>
      </c>
      <c r="C399" s="119">
        <v>6350</v>
      </c>
      <c r="D399" s="119">
        <v>6449.75</v>
      </c>
      <c r="E399" s="119">
        <v>6350</v>
      </c>
      <c r="F399" s="119">
        <v>6390.2</v>
      </c>
      <c r="G399" s="119">
        <v>6370</v>
      </c>
      <c r="H399" s="119">
        <v>6449.75</v>
      </c>
      <c r="I399" s="119">
        <v>1732</v>
      </c>
      <c r="J399" s="119">
        <v>11087767.65</v>
      </c>
      <c r="K399" s="121">
        <v>43136</v>
      </c>
      <c r="L399" s="119">
        <v>578</v>
      </c>
      <c r="M399" s="119" t="s">
        <v>898</v>
      </c>
    </row>
    <row r="400" spans="1:13">
      <c r="A400" s="119" t="s">
        <v>899</v>
      </c>
      <c r="B400" s="119" t="s">
        <v>397</v>
      </c>
      <c r="C400" s="119">
        <v>33.549999999999997</v>
      </c>
      <c r="D400" s="119">
        <v>33.6</v>
      </c>
      <c r="E400" s="119">
        <v>31.35</v>
      </c>
      <c r="F400" s="119">
        <v>33.1</v>
      </c>
      <c r="G400" s="119">
        <v>33.15</v>
      </c>
      <c r="H400" s="119">
        <v>35.1</v>
      </c>
      <c r="I400" s="119">
        <v>226225</v>
      </c>
      <c r="J400" s="119">
        <v>7446746.2000000002</v>
      </c>
      <c r="K400" s="121">
        <v>43136</v>
      </c>
      <c r="L400" s="119">
        <v>1560</v>
      </c>
      <c r="M400" s="119" t="s">
        <v>900</v>
      </c>
    </row>
    <row r="401" spans="1:13">
      <c r="A401" s="119" t="s">
        <v>901</v>
      </c>
      <c r="B401" s="119" t="s">
        <v>397</v>
      </c>
      <c r="C401" s="119">
        <v>115</v>
      </c>
      <c r="D401" s="119">
        <v>118.3</v>
      </c>
      <c r="E401" s="119">
        <v>112.1</v>
      </c>
      <c r="F401" s="119">
        <v>117.25</v>
      </c>
      <c r="G401" s="119">
        <v>117.7</v>
      </c>
      <c r="H401" s="119">
        <v>115.3</v>
      </c>
      <c r="I401" s="119">
        <v>65284</v>
      </c>
      <c r="J401" s="119">
        <v>7594077.6500000004</v>
      </c>
      <c r="K401" s="121">
        <v>43136</v>
      </c>
      <c r="L401" s="119">
        <v>1030</v>
      </c>
      <c r="M401" s="119" t="s">
        <v>902</v>
      </c>
    </row>
    <row r="402" spans="1:13">
      <c r="A402" s="119" t="s">
        <v>903</v>
      </c>
      <c r="B402" s="119" t="s">
        <v>397</v>
      </c>
      <c r="C402" s="119">
        <v>59.85</v>
      </c>
      <c r="D402" s="119">
        <v>62.45</v>
      </c>
      <c r="E402" s="119">
        <v>58.5</v>
      </c>
      <c r="F402" s="119">
        <v>60.05</v>
      </c>
      <c r="G402" s="119">
        <v>60.5</v>
      </c>
      <c r="H402" s="119">
        <v>60.8</v>
      </c>
      <c r="I402" s="119">
        <v>2010967</v>
      </c>
      <c r="J402" s="119">
        <v>121543531.65000001</v>
      </c>
      <c r="K402" s="121">
        <v>43136</v>
      </c>
      <c r="L402" s="119">
        <v>11049</v>
      </c>
      <c r="M402" s="119" t="s">
        <v>904</v>
      </c>
    </row>
    <row r="403" spans="1:13">
      <c r="A403" s="119" t="s">
        <v>2323</v>
      </c>
      <c r="B403" s="119" t="s">
        <v>397</v>
      </c>
      <c r="C403" s="119">
        <v>566</v>
      </c>
      <c r="D403" s="119">
        <v>593.95000000000005</v>
      </c>
      <c r="E403" s="119">
        <v>566</v>
      </c>
      <c r="F403" s="119">
        <v>569.25</v>
      </c>
      <c r="G403" s="119">
        <v>566.25</v>
      </c>
      <c r="H403" s="119">
        <v>595</v>
      </c>
      <c r="I403" s="119">
        <v>383</v>
      </c>
      <c r="J403" s="119">
        <v>219668.35</v>
      </c>
      <c r="K403" s="121">
        <v>43136</v>
      </c>
      <c r="L403" s="119">
        <v>35</v>
      </c>
      <c r="M403" s="119" t="s">
        <v>2324</v>
      </c>
    </row>
    <row r="404" spans="1:13">
      <c r="A404" s="119" t="s">
        <v>905</v>
      </c>
      <c r="B404" s="119" t="s">
        <v>397</v>
      </c>
      <c r="C404" s="119">
        <v>2460</v>
      </c>
      <c r="D404" s="119">
        <v>2501</v>
      </c>
      <c r="E404" s="119">
        <v>2413.3000000000002</v>
      </c>
      <c r="F404" s="119">
        <v>2479</v>
      </c>
      <c r="G404" s="119">
        <v>2490</v>
      </c>
      <c r="H404" s="119">
        <v>2467.85</v>
      </c>
      <c r="I404" s="119">
        <v>14091</v>
      </c>
      <c r="J404" s="119">
        <v>34635901.200000003</v>
      </c>
      <c r="K404" s="121">
        <v>43136</v>
      </c>
      <c r="L404" s="119">
        <v>2136</v>
      </c>
      <c r="M404" s="119" t="s">
        <v>906</v>
      </c>
    </row>
    <row r="405" spans="1:13">
      <c r="A405" s="119" t="s">
        <v>70</v>
      </c>
      <c r="B405" s="119" t="s">
        <v>397</v>
      </c>
      <c r="C405" s="119">
        <v>581</v>
      </c>
      <c r="D405" s="119">
        <v>595.9</v>
      </c>
      <c r="E405" s="119">
        <v>577.65</v>
      </c>
      <c r="F405" s="119">
        <v>591.54999999999995</v>
      </c>
      <c r="G405" s="119">
        <v>591.6</v>
      </c>
      <c r="H405" s="119">
        <v>589.54999999999995</v>
      </c>
      <c r="I405" s="119">
        <v>392893</v>
      </c>
      <c r="J405" s="119">
        <v>230578224.34999999</v>
      </c>
      <c r="K405" s="121">
        <v>43136</v>
      </c>
      <c r="L405" s="119">
        <v>13491</v>
      </c>
      <c r="M405" s="119" t="s">
        <v>907</v>
      </c>
    </row>
    <row r="406" spans="1:13">
      <c r="A406" s="119" t="s">
        <v>908</v>
      </c>
      <c r="B406" s="119" t="s">
        <v>397</v>
      </c>
      <c r="C406" s="119">
        <v>138.25</v>
      </c>
      <c r="D406" s="119">
        <v>148.44999999999999</v>
      </c>
      <c r="E406" s="119">
        <v>138.25</v>
      </c>
      <c r="F406" s="119">
        <v>146.35</v>
      </c>
      <c r="G406" s="119">
        <v>147.19999999999999</v>
      </c>
      <c r="H406" s="119">
        <v>143.25</v>
      </c>
      <c r="I406" s="119">
        <v>31225</v>
      </c>
      <c r="J406" s="119">
        <v>4537343.55</v>
      </c>
      <c r="K406" s="121">
        <v>43136</v>
      </c>
      <c r="L406" s="119">
        <v>1011</v>
      </c>
      <c r="M406" s="119" t="s">
        <v>909</v>
      </c>
    </row>
    <row r="407" spans="1:13">
      <c r="A407" s="119" t="s">
        <v>910</v>
      </c>
      <c r="B407" s="119" t="s">
        <v>397</v>
      </c>
      <c r="C407" s="119">
        <v>819</v>
      </c>
      <c r="D407" s="119">
        <v>877</v>
      </c>
      <c r="E407" s="119">
        <v>805.35</v>
      </c>
      <c r="F407" s="119">
        <v>865.3</v>
      </c>
      <c r="G407" s="119">
        <v>869</v>
      </c>
      <c r="H407" s="119">
        <v>850.15</v>
      </c>
      <c r="I407" s="119">
        <v>67691</v>
      </c>
      <c r="J407" s="119">
        <v>57376548</v>
      </c>
      <c r="K407" s="121">
        <v>43136</v>
      </c>
      <c r="L407" s="119">
        <v>3329</v>
      </c>
      <c r="M407" s="119" t="s">
        <v>911</v>
      </c>
    </row>
    <row r="408" spans="1:13">
      <c r="A408" s="119" t="s">
        <v>912</v>
      </c>
      <c r="B408" s="119" t="s">
        <v>397</v>
      </c>
      <c r="C408" s="119">
        <v>136</v>
      </c>
      <c r="D408" s="119">
        <v>145.1</v>
      </c>
      <c r="E408" s="119">
        <v>132.80000000000001</v>
      </c>
      <c r="F408" s="119">
        <v>143</v>
      </c>
      <c r="G408" s="119">
        <v>144</v>
      </c>
      <c r="H408" s="119">
        <v>138.5</v>
      </c>
      <c r="I408" s="119">
        <v>283841</v>
      </c>
      <c r="J408" s="119">
        <v>39261731.200000003</v>
      </c>
      <c r="K408" s="121">
        <v>43136</v>
      </c>
      <c r="L408" s="119">
        <v>3780</v>
      </c>
      <c r="M408" s="119" t="s">
        <v>913</v>
      </c>
    </row>
    <row r="409" spans="1:13">
      <c r="A409" s="119" t="s">
        <v>71</v>
      </c>
      <c r="B409" s="119" t="s">
        <v>397</v>
      </c>
      <c r="C409" s="119">
        <v>18.8</v>
      </c>
      <c r="D409" s="119">
        <v>20.399999999999999</v>
      </c>
      <c r="E409" s="119">
        <v>18.149999999999999</v>
      </c>
      <c r="F409" s="119">
        <v>20.149999999999999</v>
      </c>
      <c r="G409" s="119">
        <v>20.25</v>
      </c>
      <c r="H409" s="119">
        <v>19.25</v>
      </c>
      <c r="I409" s="119">
        <v>85508428</v>
      </c>
      <c r="J409" s="119">
        <v>1684346387.45</v>
      </c>
      <c r="K409" s="121">
        <v>43136</v>
      </c>
      <c r="L409" s="119">
        <v>44480</v>
      </c>
      <c r="M409" s="119" t="s">
        <v>914</v>
      </c>
    </row>
    <row r="410" spans="1:13">
      <c r="A410" s="119" t="s">
        <v>2296</v>
      </c>
      <c r="B410" s="119" t="s">
        <v>397</v>
      </c>
      <c r="C410" s="119">
        <v>405</v>
      </c>
      <c r="D410" s="119">
        <v>424.9</v>
      </c>
      <c r="E410" s="119">
        <v>387.1</v>
      </c>
      <c r="F410" s="119">
        <v>418.3</v>
      </c>
      <c r="G410" s="119">
        <v>417.05</v>
      </c>
      <c r="H410" s="119">
        <v>411.8</v>
      </c>
      <c r="I410" s="119">
        <v>114936</v>
      </c>
      <c r="J410" s="119">
        <v>46587436.799999997</v>
      </c>
      <c r="K410" s="121">
        <v>43136</v>
      </c>
      <c r="L410" s="119">
        <v>3111</v>
      </c>
      <c r="M410" s="119" t="s">
        <v>2297</v>
      </c>
    </row>
    <row r="411" spans="1:13">
      <c r="A411" s="119" t="s">
        <v>915</v>
      </c>
      <c r="B411" s="119" t="s">
        <v>397</v>
      </c>
      <c r="C411" s="119">
        <v>414.2</v>
      </c>
      <c r="D411" s="119">
        <v>454</v>
      </c>
      <c r="E411" s="119">
        <v>395.25</v>
      </c>
      <c r="F411" s="119">
        <v>446.6</v>
      </c>
      <c r="G411" s="119">
        <v>447.9</v>
      </c>
      <c r="H411" s="119">
        <v>433.75</v>
      </c>
      <c r="I411" s="119">
        <v>1791060</v>
      </c>
      <c r="J411" s="119">
        <v>776702699.85000002</v>
      </c>
      <c r="K411" s="121">
        <v>43136</v>
      </c>
      <c r="L411" s="119">
        <v>31150</v>
      </c>
      <c r="M411" s="119" t="s">
        <v>916</v>
      </c>
    </row>
    <row r="412" spans="1:13">
      <c r="A412" s="119" t="s">
        <v>2685</v>
      </c>
      <c r="B412" s="119" t="s">
        <v>397</v>
      </c>
      <c r="C412" s="119">
        <v>828.5</v>
      </c>
      <c r="D412" s="119">
        <v>848.5</v>
      </c>
      <c r="E412" s="119">
        <v>828.5</v>
      </c>
      <c r="F412" s="119">
        <v>828.5</v>
      </c>
      <c r="G412" s="119">
        <v>828.5</v>
      </c>
      <c r="H412" s="119">
        <v>872.1</v>
      </c>
      <c r="I412" s="119">
        <v>153206</v>
      </c>
      <c r="J412" s="119">
        <v>127604895.34999999</v>
      </c>
      <c r="K412" s="121">
        <v>43136</v>
      </c>
      <c r="L412" s="119">
        <v>4414</v>
      </c>
      <c r="M412" s="119" t="s">
        <v>2686</v>
      </c>
    </row>
    <row r="413" spans="1:13">
      <c r="A413" s="119" t="s">
        <v>917</v>
      </c>
      <c r="B413" s="119" t="s">
        <v>397</v>
      </c>
      <c r="C413" s="119">
        <v>576</v>
      </c>
      <c r="D413" s="119">
        <v>584</v>
      </c>
      <c r="E413" s="119">
        <v>560</v>
      </c>
      <c r="F413" s="119">
        <v>571.04999999999995</v>
      </c>
      <c r="G413" s="119">
        <v>578</v>
      </c>
      <c r="H413" s="119">
        <v>590.70000000000005</v>
      </c>
      <c r="I413" s="119">
        <v>11417</v>
      </c>
      <c r="J413" s="119">
        <v>6511831.0999999996</v>
      </c>
      <c r="K413" s="121">
        <v>43136</v>
      </c>
      <c r="L413" s="119">
        <v>407</v>
      </c>
      <c r="M413" s="119" t="s">
        <v>918</v>
      </c>
    </row>
    <row r="414" spans="1:13">
      <c r="A414" s="119" t="s">
        <v>919</v>
      </c>
      <c r="B414" s="119" t="s">
        <v>397</v>
      </c>
      <c r="C414" s="119">
        <v>885</v>
      </c>
      <c r="D414" s="119">
        <v>893.5</v>
      </c>
      <c r="E414" s="119">
        <v>865.4</v>
      </c>
      <c r="F414" s="119">
        <v>888.85</v>
      </c>
      <c r="G414" s="119">
        <v>891</v>
      </c>
      <c r="H414" s="119">
        <v>891</v>
      </c>
      <c r="I414" s="119">
        <v>102583</v>
      </c>
      <c r="J414" s="119">
        <v>90402945.099999994</v>
      </c>
      <c r="K414" s="121">
        <v>43136</v>
      </c>
      <c r="L414" s="119">
        <v>3829</v>
      </c>
      <c r="M414" s="119" t="s">
        <v>920</v>
      </c>
    </row>
    <row r="415" spans="1:13">
      <c r="A415" s="119" t="s">
        <v>2789</v>
      </c>
      <c r="B415" s="119" t="s">
        <v>397</v>
      </c>
      <c r="C415" s="119">
        <v>585</v>
      </c>
      <c r="D415" s="119">
        <v>594</v>
      </c>
      <c r="E415" s="119">
        <v>575</v>
      </c>
      <c r="F415" s="119">
        <v>584.45000000000005</v>
      </c>
      <c r="G415" s="119">
        <v>584.45000000000005</v>
      </c>
      <c r="H415" s="119">
        <v>585.5</v>
      </c>
      <c r="I415" s="119">
        <v>328343</v>
      </c>
      <c r="J415" s="119">
        <v>192070377.40000001</v>
      </c>
      <c r="K415" s="121">
        <v>43136</v>
      </c>
      <c r="L415" s="119">
        <v>15470</v>
      </c>
      <c r="M415" s="119" t="s">
        <v>2790</v>
      </c>
    </row>
    <row r="416" spans="1:13">
      <c r="A416" s="119" t="s">
        <v>350</v>
      </c>
      <c r="B416" s="119" t="s">
        <v>397</v>
      </c>
      <c r="C416" s="119">
        <v>1041.8</v>
      </c>
      <c r="D416" s="119">
        <v>1044</v>
      </c>
      <c r="E416" s="119">
        <v>1022.2</v>
      </c>
      <c r="F416" s="119">
        <v>1039</v>
      </c>
      <c r="G416" s="119">
        <v>1032.5999999999999</v>
      </c>
      <c r="H416" s="119">
        <v>1051.5999999999999</v>
      </c>
      <c r="I416" s="119">
        <v>307126</v>
      </c>
      <c r="J416" s="119">
        <v>317775116.14999998</v>
      </c>
      <c r="K416" s="121">
        <v>43136</v>
      </c>
      <c r="L416" s="119">
        <v>20480</v>
      </c>
      <c r="M416" s="119" t="s">
        <v>921</v>
      </c>
    </row>
    <row r="417" spans="1:13">
      <c r="A417" s="119" t="s">
        <v>72</v>
      </c>
      <c r="B417" s="119" t="s">
        <v>397</v>
      </c>
      <c r="C417" s="119">
        <v>575</v>
      </c>
      <c r="D417" s="119">
        <v>580</v>
      </c>
      <c r="E417" s="119">
        <v>551.54999999999995</v>
      </c>
      <c r="F417" s="119">
        <v>557</v>
      </c>
      <c r="G417" s="119">
        <v>562</v>
      </c>
      <c r="H417" s="119">
        <v>580.75</v>
      </c>
      <c r="I417" s="119">
        <v>625239</v>
      </c>
      <c r="J417" s="119">
        <v>351501431.60000002</v>
      </c>
      <c r="K417" s="121">
        <v>43136</v>
      </c>
      <c r="L417" s="119">
        <v>12423</v>
      </c>
      <c r="M417" s="119" t="s">
        <v>922</v>
      </c>
    </row>
    <row r="418" spans="1:13">
      <c r="A418" s="119" t="s">
        <v>923</v>
      </c>
      <c r="B418" s="119" t="s">
        <v>397</v>
      </c>
      <c r="C418" s="119">
        <v>775</v>
      </c>
      <c r="D418" s="119">
        <v>790</v>
      </c>
      <c r="E418" s="119">
        <v>750</v>
      </c>
      <c r="F418" s="119">
        <v>780.8</v>
      </c>
      <c r="G418" s="119">
        <v>778</v>
      </c>
      <c r="H418" s="119">
        <v>806.6</v>
      </c>
      <c r="I418" s="119">
        <v>155160</v>
      </c>
      <c r="J418" s="119">
        <v>120117083.3</v>
      </c>
      <c r="K418" s="121">
        <v>43136</v>
      </c>
      <c r="L418" s="119">
        <v>5931</v>
      </c>
      <c r="M418" s="119" t="s">
        <v>924</v>
      </c>
    </row>
    <row r="419" spans="1:13">
      <c r="A419" s="119" t="s">
        <v>2525</v>
      </c>
      <c r="B419" s="119" t="s">
        <v>397</v>
      </c>
      <c r="C419" s="119">
        <v>99.75</v>
      </c>
      <c r="D419" s="119">
        <v>103.7</v>
      </c>
      <c r="E419" s="119">
        <v>96.2</v>
      </c>
      <c r="F419" s="119">
        <v>99.8</v>
      </c>
      <c r="G419" s="119">
        <v>99.65</v>
      </c>
      <c r="H419" s="119">
        <v>106.3</v>
      </c>
      <c r="I419" s="119">
        <v>246846</v>
      </c>
      <c r="J419" s="119">
        <v>24790130.550000001</v>
      </c>
      <c r="K419" s="121">
        <v>43136</v>
      </c>
      <c r="L419" s="119">
        <v>2242</v>
      </c>
      <c r="M419" s="119" t="s">
        <v>2526</v>
      </c>
    </row>
    <row r="420" spans="1:13">
      <c r="A420" s="119" t="s">
        <v>2799</v>
      </c>
      <c r="B420" s="119" t="s">
        <v>397</v>
      </c>
      <c r="C420" s="119">
        <v>2723.9</v>
      </c>
      <c r="D420" s="119">
        <v>2724.85</v>
      </c>
      <c r="E420" s="119">
        <v>2709</v>
      </c>
      <c r="F420" s="119">
        <v>2718.45</v>
      </c>
      <c r="G420" s="119">
        <v>2722</v>
      </c>
      <c r="H420" s="119">
        <v>2735.5</v>
      </c>
      <c r="I420" s="119">
        <v>19399</v>
      </c>
      <c r="J420" s="119">
        <v>52701760.25</v>
      </c>
      <c r="K420" s="121">
        <v>43136</v>
      </c>
      <c r="L420" s="119">
        <v>1857</v>
      </c>
      <c r="M420" s="119" t="s">
        <v>2800</v>
      </c>
    </row>
    <row r="421" spans="1:13">
      <c r="A421" s="119" t="s">
        <v>925</v>
      </c>
      <c r="B421" s="119" t="s">
        <v>397</v>
      </c>
      <c r="C421" s="119">
        <v>75</v>
      </c>
      <c r="D421" s="119">
        <v>78.599999999999994</v>
      </c>
      <c r="E421" s="119">
        <v>72.650000000000006</v>
      </c>
      <c r="F421" s="119">
        <v>75.900000000000006</v>
      </c>
      <c r="G421" s="119">
        <v>76.5</v>
      </c>
      <c r="H421" s="119">
        <v>75.55</v>
      </c>
      <c r="I421" s="119">
        <v>26647</v>
      </c>
      <c r="J421" s="119">
        <v>2019622.6</v>
      </c>
      <c r="K421" s="121">
        <v>43136</v>
      </c>
      <c r="L421" s="119">
        <v>262</v>
      </c>
      <c r="M421" s="119" t="s">
        <v>926</v>
      </c>
    </row>
    <row r="422" spans="1:13">
      <c r="A422" s="119" t="s">
        <v>2889</v>
      </c>
      <c r="B422" s="119" t="s">
        <v>397</v>
      </c>
      <c r="C422" s="119">
        <v>181.1</v>
      </c>
      <c r="D422" s="119">
        <v>198.7</v>
      </c>
      <c r="E422" s="119">
        <v>179.55</v>
      </c>
      <c r="F422" s="119">
        <v>192.95</v>
      </c>
      <c r="G422" s="119">
        <v>192</v>
      </c>
      <c r="H422" s="119">
        <v>199.5</v>
      </c>
      <c r="I422" s="119">
        <v>234589</v>
      </c>
      <c r="J422" s="119">
        <v>43724743.25</v>
      </c>
      <c r="K422" s="121">
        <v>43136</v>
      </c>
      <c r="L422" s="119">
        <v>2088</v>
      </c>
      <c r="M422" s="119" t="s">
        <v>2890</v>
      </c>
    </row>
    <row r="423" spans="1:13">
      <c r="A423" s="119" t="s">
        <v>2801</v>
      </c>
      <c r="B423" s="119" t="s">
        <v>397</v>
      </c>
      <c r="C423" s="119">
        <v>276.95</v>
      </c>
      <c r="D423" s="119">
        <v>276.95</v>
      </c>
      <c r="E423" s="119">
        <v>272.10000000000002</v>
      </c>
      <c r="F423" s="119">
        <v>274.7</v>
      </c>
      <c r="G423" s="119">
        <v>274.64999999999998</v>
      </c>
      <c r="H423" s="119">
        <v>277.10000000000002</v>
      </c>
      <c r="I423" s="119">
        <v>1708</v>
      </c>
      <c r="J423" s="119">
        <v>468192.85</v>
      </c>
      <c r="K423" s="121">
        <v>43136</v>
      </c>
      <c r="L423" s="119">
        <v>82</v>
      </c>
      <c r="M423" s="119" t="s">
        <v>2802</v>
      </c>
    </row>
    <row r="424" spans="1:13">
      <c r="A424" s="119" t="s">
        <v>2803</v>
      </c>
      <c r="B424" s="119" t="s">
        <v>397</v>
      </c>
      <c r="C424" s="119">
        <v>2702.5</v>
      </c>
      <c r="D424" s="119">
        <v>2710</v>
      </c>
      <c r="E424" s="119">
        <v>2665</v>
      </c>
      <c r="F424" s="119">
        <v>2700.05</v>
      </c>
      <c r="G424" s="119">
        <v>2700</v>
      </c>
      <c r="H424" s="119">
        <v>2703.25</v>
      </c>
      <c r="I424" s="119">
        <v>1840</v>
      </c>
      <c r="J424" s="119">
        <v>4953299.1500000004</v>
      </c>
      <c r="K424" s="121">
        <v>43136</v>
      </c>
      <c r="L424" s="119">
        <v>249</v>
      </c>
      <c r="M424" s="119" t="s">
        <v>2804</v>
      </c>
    </row>
    <row r="425" spans="1:13">
      <c r="A425" s="119" t="s">
        <v>927</v>
      </c>
      <c r="B425" s="119" t="s">
        <v>397</v>
      </c>
      <c r="C425" s="119">
        <v>105</v>
      </c>
      <c r="D425" s="119">
        <v>110</v>
      </c>
      <c r="E425" s="119">
        <v>102</v>
      </c>
      <c r="F425" s="119">
        <v>106.65</v>
      </c>
      <c r="G425" s="119">
        <v>106.6</v>
      </c>
      <c r="H425" s="119">
        <v>108</v>
      </c>
      <c r="I425" s="119">
        <v>206478</v>
      </c>
      <c r="J425" s="119">
        <v>22023458.100000001</v>
      </c>
      <c r="K425" s="121">
        <v>43136</v>
      </c>
      <c r="L425" s="119">
        <v>2663</v>
      </c>
      <c r="M425" s="119" t="s">
        <v>928</v>
      </c>
    </row>
    <row r="426" spans="1:13">
      <c r="A426" s="119" t="s">
        <v>2891</v>
      </c>
      <c r="B426" s="119" t="s">
        <v>397</v>
      </c>
      <c r="C426" s="119">
        <v>463.55</v>
      </c>
      <c r="D426" s="119">
        <v>463.55</v>
      </c>
      <c r="E426" s="119">
        <v>463.55</v>
      </c>
      <c r="F426" s="119">
        <v>463.55</v>
      </c>
      <c r="G426" s="119">
        <v>463.55</v>
      </c>
      <c r="H426" s="119">
        <v>487.9</v>
      </c>
      <c r="I426" s="119">
        <v>18857</v>
      </c>
      <c r="J426" s="119">
        <v>8741162.3499999996</v>
      </c>
      <c r="K426" s="121">
        <v>43136</v>
      </c>
      <c r="L426" s="119">
        <v>199</v>
      </c>
      <c r="M426" s="119" t="s">
        <v>2892</v>
      </c>
    </row>
    <row r="427" spans="1:13">
      <c r="A427" s="119" t="s">
        <v>318</v>
      </c>
      <c r="B427" s="119" t="s">
        <v>397</v>
      </c>
      <c r="C427" s="119">
        <v>140</v>
      </c>
      <c r="D427" s="119">
        <v>140</v>
      </c>
      <c r="E427" s="119">
        <v>136.85</v>
      </c>
      <c r="F427" s="119">
        <v>138.25</v>
      </c>
      <c r="G427" s="119">
        <v>138.15</v>
      </c>
      <c r="H427" s="119">
        <v>140.85</v>
      </c>
      <c r="I427" s="119">
        <v>977088</v>
      </c>
      <c r="J427" s="119">
        <v>134678296.80000001</v>
      </c>
      <c r="K427" s="121">
        <v>43136</v>
      </c>
      <c r="L427" s="119">
        <v>2200</v>
      </c>
      <c r="M427" s="119" t="s">
        <v>929</v>
      </c>
    </row>
    <row r="428" spans="1:13">
      <c r="A428" s="119" t="s">
        <v>2213</v>
      </c>
      <c r="B428" s="119" t="s">
        <v>397</v>
      </c>
      <c r="C428" s="119">
        <v>185</v>
      </c>
      <c r="D428" s="119">
        <v>190.15</v>
      </c>
      <c r="E428" s="119">
        <v>178</v>
      </c>
      <c r="F428" s="119">
        <v>181</v>
      </c>
      <c r="G428" s="119">
        <v>180.05</v>
      </c>
      <c r="H428" s="119">
        <v>191.4</v>
      </c>
      <c r="I428" s="119">
        <v>16706</v>
      </c>
      <c r="J428" s="119">
        <v>3076949.95</v>
      </c>
      <c r="K428" s="121">
        <v>43136</v>
      </c>
      <c r="L428" s="119">
        <v>358</v>
      </c>
      <c r="M428" s="119" t="s">
        <v>2214</v>
      </c>
    </row>
    <row r="429" spans="1:13">
      <c r="A429" s="119" t="s">
        <v>355</v>
      </c>
      <c r="B429" s="119" t="s">
        <v>397</v>
      </c>
      <c r="C429" s="119">
        <v>119</v>
      </c>
      <c r="D429" s="119">
        <v>122.6</v>
      </c>
      <c r="E429" s="119">
        <v>116.2</v>
      </c>
      <c r="F429" s="119">
        <v>119.45</v>
      </c>
      <c r="G429" s="119">
        <v>120.2</v>
      </c>
      <c r="H429" s="119">
        <v>121.3</v>
      </c>
      <c r="I429" s="119">
        <v>2032094</v>
      </c>
      <c r="J429" s="119">
        <v>243637241.90000001</v>
      </c>
      <c r="K429" s="121">
        <v>43136</v>
      </c>
      <c r="L429" s="119">
        <v>12693</v>
      </c>
      <c r="M429" s="119" t="s">
        <v>930</v>
      </c>
    </row>
    <row r="430" spans="1:13">
      <c r="A430" s="119" t="s">
        <v>931</v>
      </c>
      <c r="B430" s="119" t="s">
        <v>397</v>
      </c>
      <c r="C430" s="119">
        <v>650.5</v>
      </c>
      <c r="D430" s="119">
        <v>650.5</v>
      </c>
      <c r="E430" s="119">
        <v>650.5</v>
      </c>
      <c r="F430" s="119">
        <v>650.5</v>
      </c>
      <c r="G430" s="119">
        <v>650.5</v>
      </c>
      <c r="H430" s="119">
        <v>684.7</v>
      </c>
      <c r="I430" s="119">
        <v>79606</v>
      </c>
      <c r="J430" s="119">
        <v>51783703</v>
      </c>
      <c r="K430" s="121">
        <v>43136</v>
      </c>
      <c r="L430" s="119">
        <v>2291</v>
      </c>
      <c r="M430" s="119" t="s">
        <v>932</v>
      </c>
    </row>
    <row r="431" spans="1:13">
      <c r="A431" s="119" t="s">
        <v>73</v>
      </c>
      <c r="B431" s="119" t="s">
        <v>397</v>
      </c>
      <c r="C431" s="119">
        <v>1110</v>
      </c>
      <c r="D431" s="119">
        <v>1124.3</v>
      </c>
      <c r="E431" s="119">
        <v>1078.4000000000001</v>
      </c>
      <c r="F431" s="119">
        <v>1098.05</v>
      </c>
      <c r="G431" s="119">
        <v>1101.8</v>
      </c>
      <c r="H431" s="119">
        <v>1128.8499999999999</v>
      </c>
      <c r="I431" s="119">
        <v>1197858</v>
      </c>
      <c r="J431" s="119">
        <v>1314653013.25</v>
      </c>
      <c r="K431" s="121">
        <v>43136</v>
      </c>
      <c r="L431" s="119">
        <v>38353</v>
      </c>
      <c r="M431" s="119" t="s">
        <v>2295</v>
      </c>
    </row>
    <row r="432" spans="1:13">
      <c r="A432" s="119" t="s">
        <v>392</v>
      </c>
      <c r="B432" s="119" t="s">
        <v>397</v>
      </c>
      <c r="C432" s="119">
        <v>148</v>
      </c>
      <c r="D432" s="119">
        <v>156.85</v>
      </c>
      <c r="E432" s="119">
        <v>137</v>
      </c>
      <c r="F432" s="119">
        <v>151.05000000000001</v>
      </c>
      <c r="G432" s="119">
        <v>151.9</v>
      </c>
      <c r="H432" s="119">
        <v>155.94999999999999</v>
      </c>
      <c r="I432" s="119">
        <v>425923</v>
      </c>
      <c r="J432" s="119">
        <v>64559044.200000003</v>
      </c>
      <c r="K432" s="121">
        <v>43136</v>
      </c>
      <c r="L432" s="119">
        <v>6648</v>
      </c>
      <c r="M432" s="119" t="s">
        <v>933</v>
      </c>
    </row>
    <row r="433" spans="1:13">
      <c r="A433" s="119" t="s">
        <v>934</v>
      </c>
      <c r="B433" s="119" t="s">
        <v>397</v>
      </c>
      <c r="C433" s="119">
        <v>132</v>
      </c>
      <c r="D433" s="119">
        <v>135.94999999999999</v>
      </c>
      <c r="E433" s="119">
        <v>129</v>
      </c>
      <c r="F433" s="119">
        <v>132.69999999999999</v>
      </c>
      <c r="G433" s="119">
        <v>133</v>
      </c>
      <c r="H433" s="119">
        <v>134.1</v>
      </c>
      <c r="I433" s="119">
        <v>823881</v>
      </c>
      <c r="J433" s="119">
        <v>109115051.2</v>
      </c>
      <c r="K433" s="121">
        <v>43136</v>
      </c>
      <c r="L433" s="119">
        <v>10571</v>
      </c>
      <c r="M433" s="119" t="s">
        <v>935</v>
      </c>
    </row>
    <row r="434" spans="1:13">
      <c r="A434" s="119" t="s">
        <v>936</v>
      </c>
      <c r="B434" s="119" t="s">
        <v>397</v>
      </c>
      <c r="C434" s="119">
        <v>1131.5999999999999</v>
      </c>
      <c r="D434" s="119">
        <v>1174</v>
      </c>
      <c r="E434" s="119">
        <v>1077.5</v>
      </c>
      <c r="F434" s="119">
        <v>1159.05</v>
      </c>
      <c r="G434" s="119">
        <v>1174</v>
      </c>
      <c r="H434" s="119">
        <v>1140.45</v>
      </c>
      <c r="I434" s="119">
        <v>3281</v>
      </c>
      <c r="J434" s="119">
        <v>3675116.5</v>
      </c>
      <c r="K434" s="121">
        <v>43136</v>
      </c>
      <c r="L434" s="119">
        <v>202</v>
      </c>
      <c r="M434" s="119" t="s">
        <v>937</v>
      </c>
    </row>
    <row r="435" spans="1:13">
      <c r="A435" s="119" t="s">
        <v>938</v>
      </c>
      <c r="B435" s="119" t="s">
        <v>397</v>
      </c>
      <c r="C435" s="119">
        <v>330</v>
      </c>
      <c r="D435" s="119">
        <v>339.65</v>
      </c>
      <c r="E435" s="119">
        <v>315</v>
      </c>
      <c r="F435" s="119">
        <v>324.95</v>
      </c>
      <c r="G435" s="119">
        <v>323</v>
      </c>
      <c r="H435" s="119">
        <v>333.5</v>
      </c>
      <c r="I435" s="119">
        <v>107270</v>
      </c>
      <c r="J435" s="119">
        <v>35369607.049999997</v>
      </c>
      <c r="K435" s="121">
        <v>43136</v>
      </c>
      <c r="L435" s="119">
        <v>2703</v>
      </c>
      <c r="M435" s="119" t="s">
        <v>939</v>
      </c>
    </row>
    <row r="436" spans="1:13">
      <c r="A436" s="119" t="s">
        <v>940</v>
      </c>
      <c r="B436" s="119" t="s">
        <v>397</v>
      </c>
      <c r="C436" s="119">
        <v>10.7</v>
      </c>
      <c r="D436" s="119">
        <v>10.9</v>
      </c>
      <c r="E436" s="119">
        <v>10.199999999999999</v>
      </c>
      <c r="F436" s="119">
        <v>10.8</v>
      </c>
      <c r="G436" s="119">
        <v>10.85</v>
      </c>
      <c r="H436" s="119">
        <v>10.95</v>
      </c>
      <c r="I436" s="119">
        <v>745349</v>
      </c>
      <c r="J436" s="119">
        <v>7845036.2000000002</v>
      </c>
      <c r="K436" s="121">
        <v>43136</v>
      </c>
      <c r="L436" s="119">
        <v>1485</v>
      </c>
      <c r="M436" s="119" t="s">
        <v>941</v>
      </c>
    </row>
    <row r="437" spans="1:13">
      <c r="A437" s="119" t="s">
        <v>942</v>
      </c>
      <c r="B437" s="119" t="s">
        <v>397</v>
      </c>
      <c r="C437" s="119">
        <v>508</v>
      </c>
      <c r="D437" s="119">
        <v>508</v>
      </c>
      <c r="E437" s="119">
        <v>477.85</v>
      </c>
      <c r="F437" s="119">
        <v>500.1</v>
      </c>
      <c r="G437" s="119">
        <v>500</v>
      </c>
      <c r="H437" s="119">
        <v>511.6</v>
      </c>
      <c r="I437" s="119">
        <v>11547</v>
      </c>
      <c r="J437" s="119">
        <v>5741311</v>
      </c>
      <c r="K437" s="121">
        <v>43136</v>
      </c>
      <c r="L437" s="119">
        <v>468</v>
      </c>
      <c r="M437" s="119" t="s">
        <v>943</v>
      </c>
    </row>
    <row r="438" spans="1:13">
      <c r="A438" s="119" t="s">
        <v>2386</v>
      </c>
      <c r="B438" s="119" t="s">
        <v>397</v>
      </c>
      <c r="C438" s="119">
        <v>1400</v>
      </c>
      <c r="D438" s="119">
        <v>1400</v>
      </c>
      <c r="E438" s="119">
        <v>1271</v>
      </c>
      <c r="F438" s="119">
        <v>1386.9</v>
      </c>
      <c r="G438" s="119">
        <v>1366</v>
      </c>
      <c r="H438" s="119">
        <v>1419.95</v>
      </c>
      <c r="I438" s="119">
        <v>1398</v>
      </c>
      <c r="J438" s="119">
        <v>1919117.7</v>
      </c>
      <c r="K438" s="121">
        <v>43136</v>
      </c>
      <c r="L438" s="119">
        <v>130</v>
      </c>
      <c r="M438" s="119" t="s">
        <v>2387</v>
      </c>
    </row>
    <row r="439" spans="1:13">
      <c r="A439" s="119" t="s">
        <v>944</v>
      </c>
      <c r="B439" s="119" t="s">
        <v>397</v>
      </c>
      <c r="C439" s="119">
        <v>550.5</v>
      </c>
      <c r="D439" s="119">
        <v>561.85</v>
      </c>
      <c r="E439" s="119">
        <v>537.65</v>
      </c>
      <c r="F439" s="119">
        <v>545.25</v>
      </c>
      <c r="G439" s="119">
        <v>544.20000000000005</v>
      </c>
      <c r="H439" s="119">
        <v>567.79999999999995</v>
      </c>
      <c r="I439" s="119">
        <v>363322</v>
      </c>
      <c r="J439" s="119">
        <v>200159710.19999999</v>
      </c>
      <c r="K439" s="121">
        <v>43136</v>
      </c>
      <c r="L439" s="119">
        <v>13354</v>
      </c>
      <c r="M439" s="119" t="s">
        <v>945</v>
      </c>
    </row>
    <row r="440" spans="1:13">
      <c r="A440" s="119" t="s">
        <v>2893</v>
      </c>
      <c r="B440" s="119" t="s">
        <v>397</v>
      </c>
      <c r="C440" s="119">
        <v>31.1</v>
      </c>
      <c r="D440" s="119">
        <v>32.200000000000003</v>
      </c>
      <c r="E440" s="119">
        <v>30.55</v>
      </c>
      <c r="F440" s="119">
        <v>31.75</v>
      </c>
      <c r="G440" s="119">
        <v>32.1</v>
      </c>
      <c r="H440" s="119">
        <v>31.75</v>
      </c>
      <c r="I440" s="119">
        <v>33297</v>
      </c>
      <c r="J440" s="119">
        <v>1051343.25</v>
      </c>
      <c r="K440" s="121">
        <v>43136</v>
      </c>
      <c r="L440" s="119">
        <v>233</v>
      </c>
      <c r="M440" s="119" t="s">
        <v>2894</v>
      </c>
    </row>
    <row r="441" spans="1:13">
      <c r="A441" s="119" t="s">
        <v>316</v>
      </c>
      <c r="B441" s="119" t="s">
        <v>397</v>
      </c>
      <c r="C441" s="119">
        <v>122</v>
      </c>
      <c r="D441" s="119">
        <v>126.8</v>
      </c>
      <c r="E441" s="119">
        <v>121.15</v>
      </c>
      <c r="F441" s="119">
        <v>124.65</v>
      </c>
      <c r="G441" s="119">
        <v>125.5</v>
      </c>
      <c r="H441" s="119">
        <v>129.1</v>
      </c>
      <c r="I441" s="119">
        <v>5818189</v>
      </c>
      <c r="J441" s="119">
        <v>723211376.25</v>
      </c>
      <c r="K441" s="121">
        <v>43136</v>
      </c>
      <c r="L441" s="119">
        <v>31149</v>
      </c>
      <c r="M441" s="119" t="s">
        <v>946</v>
      </c>
    </row>
    <row r="442" spans="1:13">
      <c r="A442" s="119" t="s">
        <v>182</v>
      </c>
      <c r="B442" s="119" t="s">
        <v>397</v>
      </c>
      <c r="C442" s="119">
        <v>6500</v>
      </c>
      <c r="D442" s="119">
        <v>6550</v>
      </c>
      <c r="E442" s="119">
        <v>6450</v>
      </c>
      <c r="F442" s="119">
        <v>6521.95</v>
      </c>
      <c r="G442" s="119">
        <v>6500</v>
      </c>
      <c r="H442" s="119">
        <v>6607.95</v>
      </c>
      <c r="I442" s="119">
        <v>6810</v>
      </c>
      <c r="J442" s="119">
        <v>44287775.350000001</v>
      </c>
      <c r="K442" s="121">
        <v>43136</v>
      </c>
      <c r="L442" s="119">
        <v>2551</v>
      </c>
      <c r="M442" s="119" t="s">
        <v>947</v>
      </c>
    </row>
    <row r="443" spans="1:13">
      <c r="A443" s="119" t="s">
        <v>199</v>
      </c>
      <c r="B443" s="119" t="s">
        <v>397</v>
      </c>
      <c r="C443" s="119">
        <v>192.2</v>
      </c>
      <c r="D443" s="119">
        <v>196.35</v>
      </c>
      <c r="E443" s="119">
        <v>185</v>
      </c>
      <c r="F443" s="119">
        <v>189.45</v>
      </c>
      <c r="G443" s="119">
        <v>192</v>
      </c>
      <c r="H443" s="119">
        <v>192.95</v>
      </c>
      <c r="I443" s="119">
        <v>1096164</v>
      </c>
      <c r="J443" s="119">
        <v>207140261.65000001</v>
      </c>
      <c r="K443" s="121">
        <v>43136</v>
      </c>
      <c r="L443" s="119">
        <v>9596</v>
      </c>
      <c r="M443" s="119" t="s">
        <v>948</v>
      </c>
    </row>
    <row r="444" spans="1:13">
      <c r="A444" s="119" t="s">
        <v>2687</v>
      </c>
      <c r="B444" s="119" t="s">
        <v>397</v>
      </c>
      <c r="C444" s="119">
        <v>32.1</v>
      </c>
      <c r="D444" s="119">
        <v>34.950000000000003</v>
      </c>
      <c r="E444" s="119">
        <v>30.1</v>
      </c>
      <c r="F444" s="119">
        <v>34.4</v>
      </c>
      <c r="G444" s="119">
        <v>34.5</v>
      </c>
      <c r="H444" s="119">
        <v>32.6</v>
      </c>
      <c r="I444" s="119">
        <v>142490</v>
      </c>
      <c r="J444" s="119">
        <v>4835915.3499999996</v>
      </c>
      <c r="K444" s="121">
        <v>43136</v>
      </c>
      <c r="L444" s="119">
        <v>1411</v>
      </c>
      <c r="M444" s="119" t="s">
        <v>2688</v>
      </c>
    </row>
    <row r="445" spans="1:13">
      <c r="A445" s="119" t="s">
        <v>949</v>
      </c>
      <c r="B445" s="119" t="s">
        <v>397</v>
      </c>
      <c r="C445" s="119">
        <v>13.1</v>
      </c>
      <c r="D445" s="119">
        <v>13.5</v>
      </c>
      <c r="E445" s="119">
        <v>12.55</v>
      </c>
      <c r="F445" s="119">
        <v>13.4</v>
      </c>
      <c r="G445" s="119">
        <v>13.5</v>
      </c>
      <c r="H445" s="119">
        <v>13.15</v>
      </c>
      <c r="I445" s="119">
        <v>201400</v>
      </c>
      <c r="J445" s="119">
        <v>2633504.75</v>
      </c>
      <c r="K445" s="121">
        <v>43136</v>
      </c>
      <c r="L445" s="119">
        <v>782</v>
      </c>
      <c r="M445" s="119" t="s">
        <v>950</v>
      </c>
    </row>
    <row r="446" spans="1:13">
      <c r="A446" s="119" t="s">
        <v>951</v>
      </c>
      <c r="B446" s="119" t="s">
        <v>397</v>
      </c>
      <c r="C446" s="119">
        <v>5.55</v>
      </c>
      <c r="D446" s="119">
        <v>5.55</v>
      </c>
      <c r="E446" s="119">
        <v>4.95</v>
      </c>
      <c r="F446" s="119">
        <v>5.35</v>
      </c>
      <c r="G446" s="119">
        <v>5.35</v>
      </c>
      <c r="H446" s="119">
        <v>5.45</v>
      </c>
      <c r="I446" s="119">
        <v>9858232</v>
      </c>
      <c r="J446" s="119">
        <v>51724653.100000001</v>
      </c>
      <c r="K446" s="121">
        <v>43136</v>
      </c>
      <c r="L446" s="119">
        <v>4071</v>
      </c>
      <c r="M446" s="119" t="s">
        <v>952</v>
      </c>
    </row>
    <row r="447" spans="1:13">
      <c r="A447" s="119" t="s">
        <v>2315</v>
      </c>
      <c r="B447" s="119" t="s">
        <v>397</v>
      </c>
      <c r="C447" s="119">
        <v>15.5</v>
      </c>
      <c r="D447" s="119">
        <v>16.45</v>
      </c>
      <c r="E447" s="119">
        <v>15.5</v>
      </c>
      <c r="F447" s="119">
        <v>16.350000000000001</v>
      </c>
      <c r="G447" s="119">
        <v>16.45</v>
      </c>
      <c r="H447" s="119">
        <v>16.2</v>
      </c>
      <c r="I447" s="119">
        <v>4209</v>
      </c>
      <c r="J447" s="119">
        <v>68025.899999999994</v>
      </c>
      <c r="K447" s="121">
        <v>43136</v>
      </c>
      <c r="L447" s="119">
        <v>24</v>
      </c>
      <c r="M447" s="119" t="s">
        <v>2316</v>
      </c>
    </row>
    <row r="448" spans="1:13">
      <c r="A448" s="119" t="s">
        <v>2582</v>
      </c>
      <c r="B448" s="119" t="s">
        <v>397</v>
      </c>
      <c r="C448" s="119">
        <v>155.5</v>
      </c>
      <c r="D448" s="119">
        <v>159.9</v>
      </c>
      <c r="E448" s="119">
        <v>135.55000000000001</v>
      </c>
      <c r="F448" s="119">
        <v>153.35</v>
      </c>
      <c r="G448" s="119">
        <v>153.94999999999999</v>
      </c>
      <c r="H448" s="119">
        <v>155.25</v>
      </c>
      <c r="I448" s="119">
        <v>382216</v>
      </c>
      <c r="J448" s="119">
        <v>60138410.200000003</v>
      </c>
      <c r="K448" s="121">
        <v>43136</v>
      </c>
      <c r="L448" s="119">
        <v>813</v>
      </c>
      <c r="M448" s="119" t="s">
        <v>2583</v>
      </c>
    </row>
    <row r="449" spans="1:13">
      <c r="A449" s="119" t="s">
        <v>953</v>
      </c>
      <c r="B449" s="119" t="s">
        <v>397</v>
      </c>
      <c r="C449" s="119">
        <v>115</v>
      </c>
      <c r="D449" s="119">
        <v>115</v>
      </c>
      <c r="E449" s="119">
        <v>109.5</v>
      </c>
      <c r="F449" s="119">
        <v>113.35</v>
      </c>
      <c r="G449" s="119">
        <v>113.6</v>
      </c>
      <c r="H449" s="119">
        <v>117.35</v>
      </c>
      <c r="I449" s="119">
        <v>175703</v>
      </c>
      <c r="J449" s="119">
        <v>19717971.800000001</v>
      </c>
      <c r="K449" s="121">
        <v>43136</v>
      </c>
      <c r="L449" s="119">
        <v>2241</v>
      </c>
      <c r="M449" s="119" t="s">
        <v>954</v>
      </c>
    </row>
    <row r="450" spans="1:13">
      <c r="A450" s="119" t="s">
        <v>955</v>
      </c>
      <c r="B450" s="119" t="s">
        <v>397</v>
      </c>
      <c r="C450" s="119">
        <v>676.05</v>
      </c>
      <c r="D450" s="119">
        <v>745</v>
      </c>
      <c r="E450" s="119">
        <v>670.3</v>
      </c>
      <c r="F450" s="119">
        <v>739.65</v>
      </c>
      <c r="G450" s="119">
        <v>739.5</v>
      </c>
      <c r="H450" s="119">
        <v>708.55</v>
      </c>
      <c r="I450" s="119">
        <v>180512</v>
      </c>
      <c r="J450" s="119">
        <v>128182961.2</v>
      </c>
      <c r="K450" s="121">
        <v>43136</v>
      </c>
      <c r="L450" s="119">
        <v>7664</v>
      </c>
      <c r="M450" s="119" t="s">
        <v>956</v>
      </c>
    </row>
    <row r="451" spans="1:13">
      <c r="A451" s="119" t="s">
        <v>2222</v>
      </c>
      <c r="B451" s="119" t="s">
        <v>397</v>
      </c>
      <c r="C451" s="119">
        <v>200.05</v>
      </c>
      <c r="D451" s="119">
        <v>214.8</v>
      </c>
      <c r="E451" s="119">
        <v>200.05</v>
      </c>
      <c r="F451" s="119">
        <v>211.4</v>
      </c>
      <c r="G451" s="119">
        <v>213.75</v>
      </c>
      <c r="H451" s="119">
        <v>213.6</v>
      </c>
      <c r="I451" s="119">
        <v>10301</v>
      </c>
      <c r="J451" s="119">
        <v>2130459.85</v>
      </c>
      <c r="K451" s="121">
        <v>43136</v>
      </c>
      <c r="L451" s="119">
        <v>225</v>
      </c>
      <c r="M451" s="119" t="s">
        <v>2223</v>
      </c>
    </row>
    <row r="452" spans="1:13">
      <c r="A452" s="119" t="s">
        <v>957</v>
      </c>
      <c r="B452" s="119" t="s">
        <v>397</v>
      </c>
      <c r="C452" s="119">
        <v>788</v>
      </c>
      <c r="D452" s="119">
        <v>810</v>
      </c>
      <c r="E452" s="119">
        <v>756.55</v>
      </c>
      <c r="F452" s="119">
        <v>799.7</v>
      </c>
      <c r="G452" s="119">
        <v>809</v>
      </c>
      <c r="H452" s="119">
        <v>796.35</v>
      </c>
      <c r="I452" s="119">
        <v>43489</v>
      </c>
      <c r="J452" s="119">
        <v>33909138.350000001</v>
      </c>
      <c r="K452" s="121">
        <v>43136</v>
      </c>
      <c r="L452" s="119">
        <v>3768</v>
      </c>
      <c r="M452" s="119" t="s">
        <v>958</v>
      </c>
    </row>
    <row r="453" spans="1:13">
      <c r="A453" s="119" t="s">
        <v>959</v>
      </c>
      <c r="B453" s="119" t="s">
        <v>397</v>
      </c>
      <c r="C453" s="119">
        <v>832</v>
      </c>
      <c r="D453" s="119">
        <v>885</v>
      </c>
      <c r="E453" s="119">
        <v>810</v>
      </c>
      <c r="F453" s="119">
        <v>837.4</v>
      </c>
      <c r="G453" s="119">
        <v>848</v>
      </c>
      <c r="H453" s="119">
        <v>849.45</v>
      </c>
      <c r="I453" s="119">
        <v>62676</v>
      </c>
      <c r="J453" s="119">
        <v>53359178.350000001</v>
      </c>
      <c r="K453" s="121">
        <v>43136</v>
      </c>
      <c r="L453" s="119">
        <v>5354</v>
      </c>
      <c r="M453" s="119" t="s">
        <v>960</v>
      </c>
    </row>
    <row r="454" spans="1:13">
      <c r="A454" s="119" t="s">
        <v>2895</v>
      </c>
      <c r="B454" s="119" t="s">
        <v>397</v>
      </c>
      <c r="C454" s="119">
        <v>1.1000000000000001</v>
      </c>
      <c r="D454" s="119">
        <v>1.1000000000000001</v>
      </c>
      <c r="E454" s="119">
        <v>1.1000000000000001</v>
      </c>
      <c r="F454" s="119">
        <v>1.1000000000000001</v>
      </c>
      <c r="G454" s="119">
        <v>1.1000000000000001</v>
      </c>
      <c r="H454" s="119">
        <v>1.1499999999999999</v>
      </c>
      <c r="I454" s="119">
        <v>1521071</v>
      </c>
      <c r="J454" s="119">
        <v>1673178.1</v>
      </c>
      <c r="K454" s="121">
        <v>43136</v>
      </c>
      <c r="L454" s="119">
        <v>514</v>
      </c>
      <c r="M454" s="119" t="s">
        <v>2896</v>
      </c>
    </row>
    <row r="455" spans="1:13">
      <c r="A455" s="119" t="s">
        <v>2897</v>
      </c>
      <c r="B455" s="119" t="s">
        <v>397</v>
      </c>
      <c r="C455" s="119">
        <v>1.2</v>
      </c>
      <c r="D455" s="119">
        <v>1.2</v>
      </c>
      <c r="E455" s="119">
        <v>1.1499999999999999</v>
      </c>
      <c r="F455" s="119">
        <v>1.1499999999999999</v>
      </c>
      <c r="G455" s="119">
        <v>1.1499999999999999</v>
      </c>
      <c r="H455" s="119">
        <v>1.2</v>
      </c>
      <c r="I455" s="119">
        <v>160078</v>
      </c>
      <c r="J455" s="119">
        <v>184172.2</v>
      </c>
      <c r="K455" s="121">
        <v>43136</v>
      </c>
      <c r="L455" s="119">
        <v>63</v>
      </c>
      <c r="M455" s="119" t="s">
        <v>2898</v>
      </c>
    </row>
    <row r="456" spans="1:13">
      <c r="A456" s="119" t="s">
        <v>961</v>
      </c>
      <c r="B456" s="119" t="s">
        <v>397</v>
      </c>
      <c r="C456" s="119">
        <v>858.45</v>
      </c>
      <c r="D456" s="119">
        <v>912</v>
      </c>
      <c r="E456" s="119">
        <v>830.3</v>
      </c>
      <c r="F456" s="119">
        <v>895.75</v>
      </c>
      <c r="G456" s="119">
        <v>912</v>
      </c>
      <c r="H456" s="119">
        <v>875.95</v>
      </c>
      <c r="I456" s="119">
        <v>11920</v>
      </c>
      <c r="J456" s="119">
        <v>10233414.199999999</v>
      </c>
      <c r="K456" s="121">
        <v>43136</v>
      </c>
      <c r="L456" s="119">
        <v>761</v>
      </c>
      <c r="M456" s="119" t="s">
        <v>962</v>
      </c>
    </row>
    <row r="457" spans="1:13">
      <c r="A457" s="119" t="s">
        <v>963</v>
      </c>
      <c r="B457" s="119" t="s">
        <v>397</v>
      </c>
      <c r="C457" s="119">
        <v>76.25</v>
      </c>
      <c r="D457" s="119">
        <v>81.75</v>
      </c>
      <c r="E457" s="119">
        <v>76.25</v>
      </c>
      <c r="F457" s="119">
        <v>79.45</v>
      </c>
      <c r="G457" s="119">
        <v>79.599999999999994</v>
      </c>
      <c r="H457" s="119">
        <v>78.95</v>
      </c>
      <c r="I457" s="119">
        <v>60203</v>
      </c>
      <c r="J457" s="119">
        <v>4759362.25</v>
      </c>
      <c r="K457" s="121">
        <v>43136</v>
      </c>
      <c r="L457" s="119">
        <v>568</v>
      </c>
      <c r="M457" s="119" t="s">
        <v>964</v>
      </c>
    </row>
    <row r="458" spans="1:13">
      <c r="A458" s="119" t="s">
        <v>965</v>
      </c>
      <c r="B458" s="119" t="s">
        <v>397</v>
      </c>
      <c r="C458" s="119">
        <v>80.349999999999994</v>
      </c>
      <c r="D458" s="119">
        <v>80.95</v>
      </c>
      <c r="E458" s="119">
        <v>78</v>
      </c>
      <c r="F458" s="119">
        <v>80</v>
      </c>
      <c r="G458" s="119">
        <v>80.5</v>
      </c>
      <c r="H458" s="119">
        <v>81.45</v>
      </c>
      <c r="I458" s="119">
        <v>102698</v>
      </c>
      <c r="J458" s="119">
        <v>8177041.25</v>
      </c>
      <c r="K458" s="121">
        <v>43136</v>
      </c>
      <c r="L458" s="119">
        <v>716</v>
      </c>
      <c r="M458" s="119" t="s">
        <v>2388</v>
      </c>
    </row>
    <row r="459" spans="1:13">
      <c r="A459" s="119" t="s">
        <v>966</v>
      </c>
      <c r="B459" s="119" t="s">
        <v>397</v>
      </c>
      <c r="C459" s="119">
        <v>890</v>
      </c>
      <c r="D459" s="119">
        <v>915</v>
      </c>
      <c r="E459" s="119">
        <v>833.85</v>
      </c>
      <c r="F459" s="119">
        <v>903</v>
      </c>
      <c r="G459" s="119">
        <v>902.05</v>
      </c>
      <c r="H459" s="119">
        <v>924.4</v>
      </c>
      <c r="I459" s="119">
        <v>8020</v>
      </c>
      <c r="J459" s="119">
        <v>6992276.2999999998</v>
      </c>
      <c r="K459" s="121">
        <v>43136</v>
      </c>
      <c r="L459" s="119">
        <v>810</v>
      </c>
      <c r="M459" s="119" t="s">
        <v>967</v>
      </c>
    </row>
    <row r="460" spans="1:13">
      <c r="A460" s="119" t="s">
        <v>968</v>
      </c>
      <c r="B460" s="119" t="s">
        <v>397</v>
      </c>
      <c r="C460" s="119">
        <v>34.5</v>
      </c>
      <c r="D460" s="119">
        <v>37.75</v>
      </c>
      <c r="E460" s="119">
        <v>33.9</v>
      </c>
      <c r="F460" s="119">
        <v>36.15</v>
      </c>
      <c r="G460" s="119">
        <v>36.299999999999997</v>
      </c>
      <c r="H460" s="119">
        <v>36.950000000000003</v>
      </c>
      <c r="I460" s="119">
        <v>932007</v>
      </c>
      <c r="J460" s="119">
        <v>33689489.200000003</v>
      </c>
      <c r="K460" s="121">
        <v>43136</v>
      </c>
      <c r="L460" s="119">
        <v>5473</v>
      </c>
      <c r="M460" s="119" t="s">
        <v>969</v>
      </c>
    </row>
    <row r="461" spans="1:13">
      <c r="A461" s="119" t="s">
        <v>970</v>
      </c>
      <c r="B461" s="119" t="s">
        <v>397</v>
      </c>
      <c r="C461" s="119">
        <v>763</v>
      </c>
      <c r="D461" s="119">
        <v>789.75</v>
      </c>
      <c r="E461" s="119">
        <v>750.8</v>
      </c>
      <c r="F461" s="119">
        <v>772.8</v>
      </c>
      <c r="G461" s="119">
        <v>766</v>
      </c>
      <c r="H461" s="119">
        <v>778.75</v>
      </c>
      <c r="I461" s="119">
        <v>14708</v>
      </c>
      <c r="J461" s="119">
        <v>11332795.75</v>
      </c>
      <c r="K461" s="121">
        <v>43136</v>
      </c>
      <c r="L461" s="119">
        <v>1444</v>
      </c>
      <c r="M461" s="119" t="s">
        <v>971</v>
      </c>
    </row>
    <row r="462" spans="1:13">
      <c r="A462" s="119" t="s">
        <v>74</v>
      </c>
      <c r="B462" s="119" t="s">
        <v>397</v>
      </c>
      <c r="C462" s="119">
        <v>509.9</v>
      </c>
      <c r="D462" s="119">
        <v>515.79999999999995</v>
      </c>
      <c r="E462" s="119">
        <v>493.55</v>
      </c>
      <c r="F462" s="119">
        <v>499.05</v>
      </c>
      <c r="G462" s="119">
        <v>501.35</v>
      </c>
      <c r="H462" s="119">
        <v>509.6</v>
      </c>
      <c r="I462" s="119">
        <v>1543999</v>
      </c>
      <c r="J462" s="119">
        <v>775533730.35000002</v>
      </c>
      <c r="K462" s="121">
        <v>43136</v>
      </c>
      <c r="L462" s="119">
        <v>26965</v>
      </c>
      <c r="M462" s="119" t="s">
        <v>972</v>
      </c>
    </row>
    <row r="463" spans="1:13">
      <c r="A463" s="119" t="s">
        <v>973</v>
      </c>
      <c r="B463" s="119" t="s">
        <v>397</v>
      </c>
      <c r="C463" s="119">
        <v>55.1</v>
      </c>
      <c r="D463" s="119">
        <v>56.45</v>
      </c>
      <c r="E463" s="119">
        <v>53.25</v>
      </c>
      <c r="F463" s="119">
        <v>55.1</v>
      </c>
      <c r="G463" s="119">
        <v>55.75</v>
      </c>
      <c r="H463" s="119">
        <v>57.1</v>
      </c>
      <c r="I463" s="119">
        <v>634649</v>
      </c>
      <c r="J463" s="119">
        <v>34942357.299999997</v>
      </c>
      <c r="K463" s="121">
        <v>43136</v>
      </c>
      <c r="L463" s="119">
        <v>3502</v>
      </c>
      <c r="M463" s="119" t="s">
        <v>974</v>
      </c>
    </row>
    <row r="464" spans="1:13">
      <c r="A464" s="119" t="s">
        <v>2689</v>
      </c>
      <c r="B464" s="119" t="s">
        <v>397</v>
      </c>
      <c r="C464" s="119">
        <v>46.95</v>
      </c>
      <c r="D464" s="119">
        <v>48.85</v>
      </c>
      <c r="E464" s="119">
        <v>46.95</v>
      </c>
      <c r="F464" s="119">
        <v>47.45</v>
      </c>
      <c r="G464" s="119">
        <v>48.85</v>
      </c>
      <c r="H464" s="119">
        <v>49.4</v>
      </c>
      <c r="I464" s="119">
        <v>110282</v>
      </c>
      <c r="J464" s="119">
        <v>5192399.55</v>
      </c>
      <c r="K464" s="121">
        <v>43136</v>
      </c>
      <c r="L464" s="119">
        <v>398</v>
      </c>
      <c r="M464" s="119" t="s">
        <v>2690</v>
      </c>
    </row>
    <row r="465" spans="1:13">
      <c r="A465" s="119" t="s">
        <v>975</v>
      </c>
      <c r="B465" s="119" t="s">
        <v>397</v>
      </c>
      <c r="C465" s="119">
        <v>34.9</v>
      </c>
      <c r="D465" s="119">
        <v>36.35</v>
      </c>
      <c r="E465" s="119">
        <v>33.450000000000003</v>
      </c>
      <c r="F465" s="119">
        <v>35.950000000000003</v>
      </c>
      <c r="G465" s="119">
        <v>36.299999999999997</v>
      </c>
      <c r="H465" s="119">
        <v>36.1</v>
      </c>
      <c r="I465" s="119">
        <v>17216078</v>
      </c>
      <c r="J465" s="119">
        <v>604329668.75</v>
      </c>
      <c r="K465" s="121">
        <v>43136</v>
      </c>
      <c r="L465" s="119">
        <v>33642</v>
      </c>
      <c r="M465" s="119" t="s">
        <v>976</v>
      </c>
    </row>
    <row r="466" spans="1:13">
      <c r="A466" s="119" t="s">
        <v>977</v>
      </c>
      <c r="B466" s="119" t="s">
        <v>397</v>
      </c>
      <c r="C466" s="119">
        <v>320.8</v>
      </c>
      <c r="D466" s="119">
        <v>339</v>
      </c>
      <c r="E466" s="119">
        <v>320.8</v>
      </c>
      <c r="F466" s="119">
        <v>335.5</v>
      </c>
      <c r="G466" s="119">
        <v>335.05</v>
      </c>
      <c r="H466" s="119">
        <v>328.35</v>
      </c>
      <c r="I466" s="119">
        <v>53811</v>
      </c>
      <c r="J466" s="119">
        <v>17965514</v>
      </c>
      <c r="K466" s="121">
        <v>43136</v>
      </c>
      <c r="L466" s="119">
        <v>3186</v>
      </c>
      <c r="M466" s="119" t="s">
        <v>978</v>
      </c>
    </row>
    <row r="467" spans="1:13">
      <c r="A467" s="119" t="s">
        <v>980</v>
      </c>
      <c r="B467" s="119" t="s">
        <v>397</v>
      </c>
      <c r="C467" s="119">
        <v>52</v>
      </c>
      <c r="D467" s="119">
        <v>55.45</v>
      </c>
      <c r="E467" s="119">
        <v>52</v>
      </c>
      <c r="F467" s="119">
        <v>54.7</v>
      </c>
      <c r="G467" s="119">
        <v>54.7</v>
      </c>
      <c r="H467" s="119">
        <v>53.85</v>
      </c>
      <c r="I467" s="119">
        <v>3623010</v>
      </c>
      <c r="J467" s="119">
        <v>196055538.30000001</v>
      </c>
      <c r="K467" s="121">
        <v>43136</v>
      </c>
      <c r="L467" s="119">
        <v>13369</v>
      </c>
      <c r="M467" s="119" t="s">
        <v>981</v>
      </c>
    </row>
    <row r="468" spans="1:13">
      <c r="A468" s="119" t="s">
        <v>75</v>
      </c>
      <c r="B468" s="119" t="s">
        <v>397</v>
      </c>
      <c r="C468" s="119">
        <v>990</v>
      </c>
      <c r="D468" s="119">
        <v>1001.8</v>
      </c>
      <c r="E468" s="119">
        <v>980</v>
      </c>
      <c r="F468" s="119">
        <v>993.15</v>
      </c>
      <c r="G468" s="119">
        <v>992.3</v>
      </c>
      <c r="H468" s="119">
        <v>990.9</v>
      </c>
      <c r="I468" s="119">
        <v>1088789</v>
      </c>
      <c r="J468" s="119">
        <v>1078232309.4000001</v>
      </c>
      <c r="K468" s="121">
        <v>43136</v>
      </c>
      <c r="L468" s="119">
        <v>61662</v>
      </c>
      <c r="M468" s="119" t="s">
        <v>982</v>
      </c>
    </row>
    <row r="469" spans="1:13">
      <c r="A469" s="119" t="s">
        <v>76</v>
      </c>
      <c r="B469" s="119" t="s">
        <v>397</v>
      </c>
      <c r="C469" s="119">
        <v>1866.1</v>
      </c>
      <c r="D469" s="119">
        <v>1886</v>
      </c>
      <c r="E469" s="119">
        <v>1811.8</v>
      </c>
      <c r="F469" s="119">
        <v>1823.35</v>
      </c>
      <c r="G469" s="119">
        <v>1824.95</v>
      </c>
      <c r="H469" s="119">
        <v>1903.85</v>
      </c>
      <c r="I469" s="119">
        <v>6082208</v>
      </c>
      <c r="J469" s="119">
        <v>11158833908.4</v>
      </c>
      <c r="K469" s="121">
        <v>43136</v>
      </c>
      <c r="L469" s="119">
        <v>175730</v>
      </c>
      <c r="M469" s="119" t="s">
        <v>983</v>
      </c>
    </row>
    <row r="470" spans="1:13">
      <c r="A470" s="119" t="s">
        <v>77</v>
      </c>
      <c r="B470" s="119" t="s">
        <v>397</v>
      </c>
      <c r="C470" s="119">
        <v>1918</v>
      </c>
      <c r="D470" s="119">
        <v>1935.25</v>
      </c>
      <c r="E470" s="119">
        <v>1905.85</v>
      </c>
      <c r="F470" s="119">
        <v>1913.85</v>
      </c>
      <c r="G470" s="119">
        <v>1918</v>
      </c>
      <c r="H470" s="119">
        <v>1948</v>
      </c>
      <c r="I470" s="119">
        <v>1981696</v>
      </c>
      <c r="J470" s="119">
        <v>3798409854.6500001</v>
      </c>
      <c r="K470" s="121">
        <v>43136</v>
      </c>
      <c r="L470" s="119">
        <v>49748</v>
      </c>
      <c r="M470" s="119" t="s">
        <v>984</v>
      </c>
    </row>
    <row r="471" spans="1:13">
      <c r="A471" s="119" t="s">
        <v>2937</v>
      </c>
      <c r="B471" s="119" t="s">
        <v>397</v>
      </c>
      <c r="C471" s="119">
        <v>428.2</v>
      </c>
      <c r="D471" s="119">
        <v>444</v>
      </c>
      <c r="E471" s="119">
        <v>422.35</v>
      </c>
      <c r="F471" s="119">
        <v>441.7</v>
      </c>
      <c r="G471" s="119">
        <v>441.5</v>
      </c>
      <c r="H471" s="119">
        <v>442.4</v>
      </c>
      <c r="I471" s="119">
        <v>2268830</v>
      </c>
      <c r="J471" s="119">
        <v>998306799.10000002</v>
      </c>
      <c r="K471" s="121">
        <v>43136</v>
      </c>
      <c r="L471" s="119">
        <v>29349</v>
      </c>
      <c r="M471" s="119" t="s">
        <v>2938</v>
      </c>
    </row>
    <row r="472" spans="1:13">
      <c r="A472" s="119" t="s">
        <v>2805</v>
      </c>
      <c r="B472" s="119" t="s">
        <v>397</v>
      </c>
      <c r="C472" s="119">
        <v>2757.05</v>
      </c>
      <c r="D472" s="119">
        <v>2787.7</v>
      </c>
      <c r="E472" s="119">
        <v>2753.8</v>
      </c>
      <c r="F472" s="119">
        <v>2778.05</v>
      </c>
      <c r="G472" s="119">
        <v>2780</v>
      </c>
      <c r="H472" s="119">
        <v>2780.9</v>
      </c>
      <c r="I472" s="119">
        <v>1275</v>
      </c>
      <c r="J472" s="119">
        <v>3534629.9</v>
      </c>
      <c r="K472" s="121">
        <v>43136</v>
      </c>
      <c r="L472" s="119">
        <v>262</v>
      </c>
      <c r="M472" s="119" t="s">
        <v>2806</v>
      </c>
    </row>
    <row r="473" spans="1:13">
      <c r="A473" s="119" t="s">
        <v>985</v>
      </c>
      <c r="B473" s="119" t="s">
        <v>397</v>
      </c>
      <c r="C473" s="119">
        <v>1099.0999999999999</v>
      </c>
      <c r="D473" s="119">
        <v>1100</v>
      </c>
      <c r="E473" s="119">
        <v>1086.5</v>
      </c>
      <c r="F473" s="119">
        <v>1090.43</v>
      </c>
      <c r="G473" s="119">
        <v>1090.43</v>
      </c>
      <c r="H473" s="119">
        <v>1104</v>
      </c>
      <c r="I473" s="119">
        <v>1066</v>
      </c>
      <c r="J473" s="119">
        <v>1162179.25</v>
      </c>
      <c r="K473" s="121">
        <v>43136</v>
      </c>
      <c r="L473" s="119">
        <v>41</v>
      </c>
      <c r="M473" s="119" t="s">
        <v>986</v>
      </c>
    </row>
    <row r="474" spans="1:13">
      <c r="A474" s="119" t="s">
        <v>3078</v>
      </c>
      <c r="B474" s="119" t="s">
        <v>397</v>
      </c>
      <c r="C474" s="119">
        <v>3633.5</v>
      </c>
      <c r="D474" s="119">
        <v>3633.5</v>
      </c>
      <c r="E474" s="119">
        <v>3623</v>
      </c>
      <c r="F474" s="119">
        <v>3623</v>
      </c>
      <c r="G474" s="119">
        <v>3623</v>
      </c>
      <c r="H474" s="119">
        <v>3685.5</v>
      </c>
      <c r="I474" s="119">
        <v>26</v>
      </c>
      <c r="J474" s="119">
        <v>94301</v>
      </c>
      <c r="K474" s="121">
        <v>43136</v>
      </c>
      <c r="L474" s="119">
        <v>7</v>
      </c>
      <c r="M474" s="119" t="s">
        <v>3079</v>
      </c>
    </row>
    <row r="475" spans="1:13">
      <c r="A475" s="119" t="s">
        <v>78</v>
      </c>
      <c r="B475" s="119" t="s">
        <v>397</v>
      </c>
      <c r="C475" s="119">
        <v>49</v>
      </c>
      <c r="D475" s="119">
        <v>53.25</v>
      </c>
      <c r="E475" s="119">
        <v>48.3</v>
      </c>
      <c r="F475" s="119">
        <v>52.65</v>
      </c>
      <c r="G475" s="119">
        <v>53.05</v>
      </c>
      <c r="H475" s="119">
        <v>51.35</v>
      </c>
      <c r="I475" s="119">
        <v>17022856</v>
      </c>
      <c r="J475" s="119">
        <v>877945351.10000002</v>
      </c>
      <c r="K475" s="121">
        <v>43136</v>
      </c>
      <c r="L475" s="119">
        <v>45009</v>
      </c>
      <c r="M475" s="119" t="s">
        <v>987</v>
      </c>
    </row>
    <row r="476" spans="1:13">
      <c r="A476" s="119" t="s">
        <v>988</v>
      </c>
      <c r="B476" s="119" t="s">
        <v>397</v>
      </c>
      <c r="C476" s="119">
        <v>2327.9</v>
      </c>
      <c r="D476" s="119">
        <v>2327.9</v>
      </c>
      <c r="E476" s="119">
        <v>2327.9</v>
      </c>
      <c r="F476" s="119">
        <v>2327.9</v>
      </c>
      <c r="G476" s="119">
        <v>2327.9</v>
      </c>
      <c r="H476" s="119">
        <v>2450.4</v>
      </c>
      <c r="I476" s="119">
        <v>37454</v>
      </c>
      <c r="J476" s="119">
        <v>87189166.599999994</v>
      </c>
      <c r="K476" s="121">
        <v>43136</v>
      </c>
      <c r="L476" s="119">
        <v>1866</v>
      </c>
      <c r="M476" s="119" t="s">
        <v>989</v>
      </c>
    </row>
    <row r="477" spans="1:13">
      <c r="A477" s="119" t="s">
        <v>990</v>
      </c>
      <c r="B477" s="119" t="s">
        <v>397</v>
      </c>
      <c r="C477" s="119">
        <v>144</v>
      </c>
      <c r="D477" s="119">
        <v>149</v>
      </c>
      <c r="E477" s="119">
        <v>143</v>
      </c>
      <c r="F477" s="119">
        <v>147.85</v>
      </c>
      <c r="G477" s="119">
        <v>147.9</v>
      </c>
      <c r="H477" s="119">
        <v>148.94999999999999</v>
      </c>
      <c r="I477" s="119">
        <v>139453</v>
      </c>
      <c r="J477" s="119">
        <v>20402380.850000001</v>
      </c>
      <c r="K477" s="121">
        <v>43136</v>
      </c>
      <c r="L477" s="119">
        <v>1719</v>
      </c>
      <c r="M477" s="119" t="s">
        <v>991</v>
      </c>
    </row>
    <row r="478" spans="1:13">
      <c r="A478" s="119" t="s">
        <v>992</v>
      </c>
      <c r="B478" s="119" t="s">
        <v>397</v>
      </c>
      <c r="C478" s="119">
        <v>132</v>
      </c>
      <c r="D478" s="119">
        <v>134</v>
      </c>
      <c r="E478" s="119">
        <v>127.25</v>
      </c>
      <c r="F478" s="119">
        <v>131.1</v>
      </c>
      <c r="G478" s="119">
        <v>132.85</v>
      </c>
      <c r="H478" s="119">
        <v>136.05000000000001</v>
      </c>
      <c r="I478" s="119">
        <v>54247</v>
      </c>
      <c r="J478" s="119">
        <v>7068531.2000000002</v>
      </c>
      <c r="K478" s="121">
        <v>43136</v>
      </c>
      <c r="L478" s="119">
        <v>715</v>
      </c>
      <c r="M478" s="119" t="s">
        <v>993</v>
      </c>
    </row>
    <row r="479" spans="1:13">
      <c r="A479" s="119" t="s">
        <v>994</v>
      </c>
      <c r="B479" s="119" t="s">
        <v>397</v>
      </c>
      <c r="C479" s="119">
        <v>658</v>
      </c>
      <c r="D479" s="119">
        <v>729.85</v>
      </c>
      <c r="E479" s="119">
        <v>658</v>
      </c>
      <c r="F479" s="119">
        <v>719.55</v>
      </c>
      <c r="G479" s="119">
        <v>720</v>
      </c>
      <c r="H479" s="119">
        <v>732.4</v>
      </c>
      <c r="I479" s="119">
        <v>43992</v>
      </c>
      <c r="J479" s="119">
        <v>31498868.550000001</v>
      </c>
      <c r="K479" s="121">
        <v>43136</v>
      </c>
      <c r="L479" s="119">
        <v>2136</v>
      </c>
      <c r="M479" s="119" t="s">
        <v>2780</v>
      </c>
    </row>
    <row r="480" spans="1:13">
      <c r="A480" s="119" t="s">
        <v>79</v>
      </c>
      <c r="B480" s="119" t="s">
        <v>397</v>
      </c>
      <c r="C480" s="119">
        <v>3598</v>
      </c>
      <c r="D480" s="119">
        <v>3662.6</v>
      </c>
      <c r="E480" s="119">
        <v>3550.05</v>
      </c>
      <c r="F480" s="119">
        <v>3636.4</v>
      </c>
      <c r="G480" s="119">
        <v>3655.65</v>
      </c>
      <c r="H480" s="119">
        <v>3623.45</v>
      </c>
      <c r="I480" s="119">
        <v>319150</v>
      </c>
      <c r="J480" s="119">
        <v>1153819339.3</v>
      </c>
      <c r="K480" s="121">
        <v>43136</v>
      </c>
      <c r="L480" s="119">
        <v>37416</v>
      </c>
      <c r="M480" s="119" t="s">
        <v>995</v>
      </c>
    </row>
    <row r="481" spans="1:13">
      <c r="A481" s="119" t="s">
        <v>996</v>
      </c>
      <c r="B481" s="119" t="s">
        <v>397</v>
      </c>
      <c r="C481" s="119">
        <v>1500.1</v>
      </c>
      <c r="D481" s="119">
        <v>1532</v>
      </c>
      <c r="E481" s="119">
        <v>1426.05</v>
      </c>
      <c r="F481" s="119">
        <v>1519.4</v>
      </c>
      <c r="G481" s="119">
        <v>1521</v>
      </c>
      <c r="H481" s="119">
        <v>1521.6</v>
      </c>
      <c r="I481" s="119">
        <v>31083</v>
      </c>
      <c r="J481" s="119">
        <v>46412824.75</v>
      </c>
      <c r="K481" s="121">
        <v>43136</v>
      </c>
      <c r="L481" s="119">
        <v>1277</v>
      </c>
      <c r="M481" s="119" t="s">
        <v>997</v>
      </c>
    </row>
    <row r="482" spans="1:13">
      <c r="A482" s="119" t="s">
        <v>80</v>
      </c>
      <c r="B482" s="119" t="s">
        <v>397</v>
      </c>
      <c r="C482" s="119">
        <v>365.05</v>
      </c>
      <c r="D482" s="119">
        <v>375</v>
      </c>
      <c r="E482" s="119">
        <v>360.1</v>
      </c>
      <c r="F482" s="119">
        <v>370.8</v>
      </c>
      <c r="G482" s="119">
        <v>370.85</v>
      </c>
      <c r="H482" s="119">
        <v>370.05</v>
      </c>
      <c r="I482" s="119">
        <v>550826</v>
      </c>
      <c r="J482" s="119">
        <v>203235289.44999999</v>
      </c>
      <c r="K482" s="121">
        <v>43136</v>
      </c>
      <c r="L482" s="119">
        <v>8165</v>
      </c>
      <c r="M482" s="119" t="s">
        <v>998</v>
      </c>
    </row>
    <row r="483" spans="1:13">
      <c r="A483" s="119" t="s">
        <v>999</v>
      </c>
      <c r="B483" s="119" t="s">
        <v>397</v>
      </c>
      <c r="C483" s="119">
        <v>25</v>
      </c>
      <c r="D483" s="119">
        <v>26.65</v>
      </c>
      <c r="E483" s="119">
        <v>24.55</v>
      </c>
      <c r="F483" s="119">
        <v>26.3</v>
      </c>
      <c r="G483" s="119">
        <v>26.5</v>
      </c>
      <c r="H483" s="119">
        <v>26.65</v>
      </c>
      <c r="I483" s="119">
        <v>6782305</v>
      </c>
      <c r="J483" s="119">
        <v>176846674.94999999</v>
      </c>
      <c r="K483" s="121">
        <v>43136</v>
      </c>
      <c r="L483" s="119">
        <v>6872</v>
      </c>
      <c r="M483" s="119" t="s">
        <v>1000</v>
      </c>
    </row>
    <row r="484" spans="1:13">
      <c r="A484" s="119" t="s">
        <v>1001</v>
      </c>
      <c r="B484" s="119" t="s">
        <v>397</v>
      </c>
      <c r="C484" s="119">
        <v>945.2</v>
      </c>
      <c r="D484" s="119">
        <v>954</v>
      </c>
      <c r="E484" s="119">
        <v>924.85</v>
      </c>
      <c r="F484" s="119">
        <v>938.9</v>
      </c>
      <c r="G484" s="119">
        <v>950</v>
      </c>
      <c r="H484" s="119">
        <v>960.95</v>
      </c>
      <c r="I484" s="119">
        <v>50160</v>
      </c>
      <c r="J484" s="119">
        <v>47109436.950000003</v>
      </c>
      <c r="K484" s="121">
        <v>43136</v>
      </c>
      <c r="L484" s="119">
        <v>3426</v>
      </c>
      <c r="M484" s="119" t="s">
        <v>1002</v>
      </c>
    </row>
    <row r="485" spans="1:13">
      <c r="A485" s="119" t="s">
        <v>2326</v>
      </c>
      <c r="B485" s="119" t="s">
        <v>397</v>
      </c>
      <c r="C485" s="119">
        <v>12.6</v>
      </c>
      <c r="D485" s="119">
        <v>12.85</v>
      </c>
      <c r="E485" s="119">
        <v>12.35</v>
      </c>
      <c r="F485" s="119">
        <v>12.35</v>
      </c>
      <c r="G485" s="119">
        <v>12.35</v>
      </c>
      <c r="H485" s="119">
        <v>13</v>
      </c>
      <c r="I485" s="119">
        <v>205385</v>
      </c>
      <c r="J485" s="119">
        <v>2548938.1</v>
      </c>
      <c r="K485" s="121">
        <v>43136</v>
      </c>
      <c r="L485" s="119">
        <v>513</v>
      </c>
      <c r="M485" s="119" t="s">
        <v>2327</v>
      </c>
    </row>
    <row r="486" spans="1:13">
      <c r="A486" s="119" t="s">
        <v>1003</v>
      </c>
      <c r="B486" s="119" t="s">
        <v>397</v>
      </c>
      <c r="C486" s="119">
        <v>208</v>
      </c>
      <c r="D486" s="119">
        <v>210.9</v>
      </c>
      <c r="E486" s="119">
        <v>202</v>
      </c>
      <c r="F486" s="119">
        <v>207.85</v>
      </c>
      <c r="G486" s="119">
        <v>209.85</v>
      </c>
      <c r="H486" s="119">
        <v>209.95</v>
      </c>
      <c r="I486" s="119">
        <v>67760</v>
      </c>
      <c r="J486" s="119">
        <v>14019210.35</v>
      </c>
      <c r="K486" s="121">
        <v>43136</v>
      </c>
      <c r="L486" s="119">
        <v>1110</v>
      </c>
      <c r="M486" s="119" t="s">
        <v>1004</v>
      </c>
    </row>
    <row r="487" spans="1:13">
      <c r="A487" s="119" t="s">
        <v>1005</v>
      </c>
      <c r="B487" s="119" t="s">
        <v>397</v>
      </c>
      <c r="C487" s="119">
        <v>1610</v>
      </c>
      <c r="D487" s="119">
        <v>1680</v>
      </c>
      <c r="E487" s="119">
        <v>1520.1</v>
      </c>
      <c r="F487" s="119">
        <v>1644.25</v>
      </c>
      <c r="G487" s="119">
        <v>1670</v>
      </c>
      <c r="H487" s="119">
        <v>1662.15</v>
      </c>
      <c r="I487" s="119">
        <v>14972</v>
      </c>
      <c r="J487" s="119">
        <v>24484428.850000001</v>
      </c>
      <c r="K487" s="121">
        <v>43136</v>
      </c>
      <c r="L487" s="119">
        <v>1552</v>
      </c>
      <c r="M487" s="119" t="s">
        <v>1006</v>
      </c>
    </row>
    <row r="488" spans="1:13">
      <c r="A488" s="119" t="s">
        <v>2218</v>
      </c>
      <c r="B488" s="119" t="s">
        <v>397</v>
      </c>
      <c r="C488" s="119">
        <v>33</v>
      </c>
      <c r="D488" s="119">
        <v>33</v>
      </c>
      <c r="E488" s="119">
        <v>30.55</v>
      </c>
      <c r="F488" s="119">
        <v>32</v>
      </c>
      <c r="G488" s="119">
        <v>32.200000000000003</v>
      </c>
      <c r="H488" s="119">
        <v>33.4</v>
      </c>
      <c r="I488" s="119">
        <v>73063</v>
      </c>
      <c r="J488" s="119">
        <v>2335016.0499999998</v>
      </c>
      <c r="K488" s="121">
        <v>43136</v>
      </c>
      <c r="L488" s="119">
        <v>437</v>
      </c>
      <c r="M488" s="119" t="s">
        <v>2219</v>
      </c>
    </row>
    <row r="489" spans="1:13">
      <c r="A489" s="119" t="s">
        <v>1007</v>
      </c>
      <c r="B489" s="119" t="s">
        <v>397</v>
      </c>
      <c r="C489" s="119">
        <v>333</v>
      </c>
      <c r="D489" s="119">
        <v>339.9</v>
      </c>
      <c r="E489" s="119">
        <v>322.55</v>
      </c>
      <c r="F489" s="119">
        <v>330.85</v>
      </c>
      <c r="G489" s="119">
        <v>330.05</v>
      </c>
      <c r="H489" s="119">
        <v>334.75</v>
      </c>
      <c r="I489" s="119">
        <v>109478</v>
      </c>
      <c r="J489" s="119">
        <v>36043647.950000003</v>
      </c>
      <c r="K489" s="121">
        <v>43136</v>
      </c>
      <c r="L489" s="119">
        <v>4476</v>
      </c>
      <c r="M489" s="119" t="s">
        <v>1008</v>
      </c>
    </row>
    <row r="490" spans="1:13">
      <c r="A490" s="119" t="s">
        <v>81</v>
      </c>
      <c r="B490" s="119" t="s">
        <v>397</v>
      </c>
      <c r="C490" s="119">
        <v>242.5</v>
      </c>
      <c r="D490" s="119">
        <v>249.4</v>
      </c>
      <c r="E490" s="119">
        <v>240.25</v>
      </c>
      <c r="F490" s="119">
        <v>246.6</v>
      </c>
      <c r="G490" s="119">
        <v>248.95</v>
      </c>
      <c r="H490" s="119">
        <v>249.85</v>
      </c>
      <c r="I490" s="119">
        <v>8462501</v>
      </c>
      <c r="J490" s="119">
        <v>2073369248.8</v>
      </c>
      <c r="K490" s="121">
        <v>43136</v>
      </c>
      <c r="L490" s="119">
        <v>70317</v>
      </c>
      <c r="M490" s="119" t="s">
        <v>1009</v>
      </c>
    </row>
    <row r="491" spans="1:13">
      <c r="A491" s="119" t="s">
        <v>1010</v>
      </c>
      <c r="B491" s="119" t="s">
        <v>397</v>
      </c>
      <c r="C491" s="119">
        <v>448</v>
      </c>
      <c r="D491" s="119">
        <v>468.8</v>
      </c>
      <c r="E491" s="119">
        <v>445</v>
      </c>
      <c r="F491" s="119">
        <v>465.45</v>
      </c>
      <c r="G491" s="119">
        <v>468.8</v>
      </c>
      <c r="H491" s="119">
        <v>450.95</v>
      </c>
      <c r="I491" s="119">
        <v>5071</v>
      </c>
      <c r="J491" s="119">
        <v>2331437.25</v>
      </c>
      <c r="K491" s="121">
        <v>43136</v>
      </c>
      <c r="L491" s="119">
        <v>377</v>
      </c>
      <c r="M491" s="119" t="s">
        <v>2509</v>
      </c>
    </row>
    <row r="492" spans="1:13">
      <c r="A492" s="119" t="s">
        <v>1011</v>
      </c>
      <c r="B492" s="119" t="s">
        <v>397</v>
      </c>
      <c r="C492" s="119">
        <v>74.5</v>
      </c>
      <c r="D492" s="119">
        <v>76.75</v>
      </c>
      <c r="E492" s="119">
        <v>72</v>
      </c>
      <c r="F492" s="119">
        <v>75.650000000000006</v>
      </c>
      <c r="G492" s="119">
        <v>75.45</v>
      </c>
      <c r="H492" s="119">
        <v>76.55</v>
      </c>
      <c r="I492" s="119">
        <v>3787876</v>
      </c>
      <c r="J492" s="119">
        <v>283739448.89999998</v>
      </c>
      <c r="K492" s="121">
        <v>43136</v>
      </c>
      <c r="L492" s="119">
        <v>16525</v>
      </c>
      <c r="M492" s="119" t="s">
        <v>1012</v>
      </c>
    </row>
    <row r="493" spans="1:13">
      <c r="A493" s="119" t="s">
        <v>3052</v>
      </c>
      <c r="B493" s="119" t="s">
        <v>397</v>
      </c>
      <c r="C493" s="119">
        <v>140</v>
      </c>
      <c r="D493" s="119">
        <v>154.9</v>
      </c>
      <c r="E493" s="119">
        <v>137</v>
      </c>
      <c r="F493" s="119">
        <v>147.65</v>
      </c>
      <c r="G493" s="119">
        <v>147.65</v>
      </c>
      <c r="H493" s="119">
        <v>145.30000000000001</v>
      </c>
      <c r="I493" s="119">
        <v>701</v>
      </c>
      <c r="J493" s="119">
        <v>103226.5</v>
      </c>
      <c r="K493" s="121">
        <v>43136</v>
      </c>
      <c r="L493" s="119">
        <v>19</v>
      </c>
      <c r="M493" s="119" t="s">
        <v>3053</v>
      </c>
    </row>
    <row r="494" spans="1:13">
      <c r="A494" s="119" t="s">
        <v>1013</v>
      </c>
      <c r="B494" s="119" t="s">
        <v>397</v>
      </c>
      <c r="C494" s="119">
        <v>113.1</v>
      </c>
      <c r="D494" s="119">
        <v>119.3</v>
      </c>
      <c r="E494" s="119">
        <v>112.7</v>
      </c>
      <c r="F494" s="119">
        <v>118.3</v>
      </c>
      <c r="G494" s="119">
        <v>118.3</v>
      </c>
      <c r="H494" s="119">
        <v>121.1</v>
      </c>
      <c r="I494" s="119">
        <v>901526</v>
      </c>
      <c r="J494" s="119">
        <v>105317742.3</v>
      </c>
      <c r="K494" s="121">
        <v>43136</v>
      </c>
      <c r="L494" s="119">
        <v>7470</v>
      </c>
      <c r="M494" s="119" t="s">
        <v>1014</v>
      </c>
    </row>
    <row r="495" spans="1:13">
      <c r="A495" s="119" t="s">
        <v>82</v>
      </c>
      <c r="B495" s="119" t="s">
        <v>397</v>
      </c>
      <c r="C495" s="119">
        <v>369</v>
      </c>
      <c r="D495" s="119">
        <v>387.8</v>
      </c>
      <c r="E495" s="119">
        <v>365.2</v>
      </c>
      <c r="F495" s="119">
        <v>383.85</v>
      </c>
      <c r="G495" s="119">
        <v>383.65</v>
      </c>
      <c r="H495" s="119">
        <v>374.5</v>
      </c>
      <c r="I495" s="119">
        <v>5467111</v>
      </c>
      <c r="J495" s="119">
        <v>2080641857.55</v>
      </c>
      <c r="K495" s="121">
        <v>43136</v>
      </c>
      <c r="L495" s="119">
        <v>67840</v>
      </c>
      <c r="M495" s="119" t="s">
        <v>1015</v>
      </c>
    </row>
    <row r="496" spans="1:13">
      <c r="A496" s="119" t="s">
        <v>3021</v>
      </c>
      <c r="B496" s="119" t="s">
        <v>397</v>
      </c>
      <c r="C496" s="119">
        <v>12.15</v>
      </c>
      <c r="D496" s="119">
        <v>12.15</v>
      </c>
      <c r="E496" s="119">
        <v>12.15</v>
      </c>
      <c r="F496" s="119">
        <v>12.15</v>
      </c>
      <c r="G496" s="119">
        <v>12.15</v>
      </c>
      <c r="H496" s="119">
        <v>12.75</v>
      </c>
      <c r="I496" s="119">
        <v>3</v>
      </c>
      <c r="J496" s="119">
        <v>36.450000000000003</v>
      </c>
      <c r="K496" s="121">
        <v>43136</v>
      </c>
      <c r="L496" s="119">
        <v>2</v>
      </c>
      <c r="M496" s="119" t="s">
        <v>3022</v>
      </c>
    </row>
    <row r="497" spans="1:13">
      <c r="A497" s="119" t="s">
        <v>1016</v>
      </c>
      <c r="B497" s="119" t="s">
        <v>397</v>
      </c>
      <c r="C497" s="119">
        <v>645.20000000000005</v>
      </c>
      <c r="D497" s="119">
        <v>647.20000000000005</v>
      </c>
      <c r="E497" s="119">
        <v>625</v>
      </c>
      <c r="F497" s="119">
        <v>636.70000000000005</v>
      </c>
      <c r="G497" s="119">
        <v>635.25</v>
      </c>
      <c r="H497" s="119">
        <v>663.5</v>
      </c>
      <c r="I497" s="119">
        <v>10339</v>
      </c>
      <c r="J497" s="119">
        <v>6597257.25</v>
      </c>
      <c r="K497" s="121">
        <v>43136</v>
      </c>
      <c r="L497" s="119">
        <v>548</v>
      </c>
      <c r="M497" s="119" t="s">
        <v>1017</v>
      </c>
    </row>
    <row r="498" spans="1:13">
      <c r="A498" s="119" t="s">
        <v>83</v>
      </c>
      <c r="B498" s="119" t="s">
        <v>397</v>
      </c>
      <c r="C498" s="119">
        <v>1352.1</v>
      </c>
      <c r="D498" s="119">
        <v>1361.45</v>
      </c>
      <c r="E498" s="119">
        <v>1341.25</v>
      </c>
      <c r="F498" s="119">
        <v>1355.75</v>
      </c>
      <c r="G498" s="119">
        <v>1358</v>
      </c>
      <c r="H498" s="119">
        <v>1372.2</v>
      </c>
      <c r="I498" s="119">
        <v>1585136</v>
      </c>
      <c r="J498" s="119">
        <v>2137904606.0999999</v>
      </c>
      <c r="K498" s="121">
        <v>43136</v>
      </c>
      <c r="L498" s="119">
        <v>56563</v>
      </c>
      <c r="M498" s="119" t="s">
        <v>1018</v>
      </c>
    </row>
    <row r="499" spans="1:13">
      <c r="A499" s="119" t="s">
        <v>84</v>
      </c>
      <c r="B499" s="119" t="s">
        <v>397</v>
      </c>
      <c r="C499" s="119">
        <v>290</v>
      </c>
      <c r="D499" s="119">
        <v>298</v>
      </c>
      <c r="E499" s="119">
        <v>283.05</v>
      </c>
      <c r="F499" s="119">
        <v>292.95</v>
      </c>
      <c r="G499" s="119">
        <v>292.5</v>
      </c>
      <c r="H499" s="119">
        <v>294.35000000000002</v>
      </c>
      <c r="I499" s="119">
        <v>2515888</v>
      </c>
      <c r="J499" s="119">
        <v>738465094.64999998</v>
      </c>
      <c r="K499" s="121">
        <v>43136</v>
      </c>
      <c r="L499" s="119">
        <v>27663</v>
      </c>
      <c r="M499" s="119" t="s">
        <v>1019</v>
      </c>
    </row>
    <row r="500" spans="1:13">
      <c r="A500" s="119" t="s">
        <v>2899</v>
      </c>
      <c r="B500" s="119" t="s">
        <v>397</v>
      </c>
      <c r="C500" s="119">
        <v>113</v>
      </c>
      <c r="D500" s="119">
        <v>122.2</v>
      </c>
      <c r="E500" s="119">
        <v>101.9</v>
      </c>
      <c r="F500" s="119">
        <v>114</v>
      </c>
      <c r="G500" s="119">
        <v>112</v>
      </c>
      <c r="H500" s="119">
        <v>113.2</v>
      </c>
      <c r="I500" s="119">
        <v>7342</v>
      </c>
      <c r="J500" s="119">
        <v>816799.2</v>
      </c>
      <c r="K500" s="121">
        <v>43136</v>
      </c>
      <c r="L500" s="119">
        <v>186</v>
      </c>
      <c r="M500" s="119" t="s">
        <v>2900</v>
      </c>
    </row>
    <row r="501" spans="1:13">
      <c r="A501" s="119" t="s">
        <v>2505</v>
      </c>
      <c r="B501" s="119" t="s">
        <v>397</v>
      </c>
      <c r="C501" s="119">
        <v>150.94999999999999</v>
      </c>
      <c r="D501" s="119">
        <v>159.44999999999999</v>
      </c>
      <c r="E501" s="119">
        <v>150.35</v>
      </c>
      <c r="F501" s="119">
        <v>158</v>
      </c>
      <c r="G501" s="119">
        <v>159.44999999999999</v>
      </c>
      <c r="H501" s="119">
        <v>153.80000000000001</v>
      </c>
      <c r="I501" s="119">
        <v>4482</v>
      </c>
      <c r="J501" s="119">
        <v>698973.2</v>
      </c>
      <c r="K501" s="121">
        <v>43136</v>
      </c>
      <c r="L501" s="119">
        <v>92</v>
      </c>
      <c r="M501" s="119" t="s">
        <v>1023</v>
      </c>
    </row>
    <row r="502" spans="1:13">
      <c r="A502" s="119" t="s">
        <v>1021</v>
      </c>
      <c r="B502" s="119" t="s">
        <v>397</v>
      </c>
      <c r="C502" s="119">
        <v>464.6</v>
      </c>
      <c r="D502" s="119">
        <v>485.45</v>
      </c>
      <c r="E502" s="119">
        <v>455.1</v>
      </c>
      <c r="F502" s="119">
        <v>472.75</v>
      </c>
      <c r="G502" s="119">
        <v>470.05</v>
      </c>
      <c r="H502" s="119">
        <v>463.65</v>
      </c>
      <c r="I502" s="119">
        <v>14356</v>
      </c>
      <c r="J502" s="119">
        <v>6794947.2000000002</v>
      </c>
      <c r="K502" s="121">
        <v>43136</v>
      </c>
      <c r="L502" s="119">
        <v>904</v>
      </c>
      <c r="M502" s="119" t="s">
        <v>1022</v>
      </c>
    </row>
    <row r="503" spans="1:13">
      <c r="A503" s="119" t="s">
        <v>1024</v>
      </c>
      <c r="B503" s="119" t="s">
        <v>397</v>
      </c>
      <c r="C503" s="119">
        <v>244</v>
      </c>
      <c r="D503" s="119">
        <v>252.9</v>
      </c>
      <c r="E503" s="119">
        <v>237.05</v>
      </c>
      <c r="F503" s="119">
        <v>250.45</v>
      </c>
      <c r="G503" s="119">
        <v>250.95</v>
      </c>
      <c r="H503" s="119">
        <v>240.5</v>
      </c>
      <c r="I503" s="119">
        <v>19464</v>
      </c>
      <c r="J503" s="119">
        <v>4735910</v>
      </c>
      <c r="K503" s="121">
        <v>43136</v>
      </c>
      <c r="L503" s="119">
        <v>627</v>
      </c>
      <c r="M503" s="119" t="s">
        <v>1025</v>
      </c>
    </row>
    <row r="504" spans="1:13">
      <c r="A504" s="119" t="s">
        <v>3030</v>
      </c>
      <c r="B504" s="119" t="s">
        <v>397</v>
      </c>
      <c r="C504" s="119">
        <v>3349</v>
      </c>
      <c r="D504" s="119">
        <v>3349</v>
      </c>
      <c r="E504" s="119">
        <v>3250</v>
      </c>
      <c r="F504" s="119">
        <v>3324.95</v>
      </c>
      <c r="G504" s="119">
        <v>3324.95</v>
      </c>
      <c r="H504" s="119">
        <v>3348.96</v>
      </c>
      <c r="I504" s="119">
        <v>52</v>
      </c>
      <c r="J504" s="119">
        <v>172728.91</v>
      </c>
      <c r="K504" s="121">
        <v>43136</v>
      </c>
      <c r="L504" s="119">
        <v>9</v>
      </c>
      <c r="M504" s="119" t="s">
        <v>2968</v>
      </c>
    </row>
    <row r="505" spans="1:13">
      <c r="A505" s="119" t="s">
        <v>1026</v>
      </c>
      <c r="B505" s="119" t="s">
        <v>397</v>
      </c>
      <c r="C505" s="119">
        <v>16829.95</v>
      </c>
      <c r="D505" s="119">
        <v>16829.95</v>
      </c>
      <c r="E505" s="119">
        <v>16250</v>
      </c>
      <c r="F505" s="119">
        <v>16474.2</v>
      </c>
      <c r="G505" s="119">
        <v>16500</v>
      </c>
      <c r="H505" s="119">
        <v>16696.5</v>
      </c>
      <c r="I505" s="119">
        <v>1075</v>
      </c>
      <c r="J505" s="119">
        <v>17644410.25</v>
      </c>
      <c r="K505" s="121">
        <v>43136</v>
      </c>
      <c r="L505" s="119">
        <v>414</v>
      </c>
      <c r="M505" s="119" t="s">
        <v>1027</v>
      </c>
    </row>
    <row r="506" spans="1:13">
      <c r="A506" s="119" t="s">
        <v>1028</v>
      </c>
      <c r="B506" s="119" t="s">
        <v>397</v>
      </c>
      <c r="C506" s="119">
        <v>1381.6</v>
      </c>
      <c r="D506" s="119">
        <v>1381.6</v>
      </c>
      <c r="E506" s="119">
        <v>1320</v>
      </c>
      <c r="F506" s="119">
        <v>1345.7</v>
      </c>
      <c r="G506" s="119">
        <v>1345.05</v>
      </c>
      <c r="H506" s="119">
        <v>1391.65</v>
      </c>
      <c r="I506" s="119">
        <v>7759</v>
      </c>
      <c r="J506" s="119">
        <v>10492509.85</v>
      </c>
      <c r="K506" s="121">
        <v>43136</v>
      </c>
      <c r="L506" s="119">
        <v>930</v>
      </c>
      <c r="M506" s="119" t="s">
        <v>1029</v>
      </c>
    </row>
    <row r="507" spans="1:13">
      <c r="A507" s="119" t="s">
        <v>1030</v>
      </c>
      <c r="B507" s="119" t="s">
        <v>397</v>
      </c>
      <c r="C507" s="119">
        <v>18.3</v>
      </c>
      <c r="D507" s="119">
        <v>20.65</v>
      </c>
      <c r="E507" s="119">
        <v>18.3</v>
      </c>
      <c r="F507" s="119">
        <v>20.399999999999999</v>
      </c>
      <c r="G507" s="119">
        <v>20.55</v>
      </c>
      <c r="H507" s="119">
        <v>19.600000000000001</v>
      </c>
      <c r="I507" s="119">
        <v>848451</v>
      </c>
      <c r="J507" s="119">
        <v>16805789.399999999</v>
      </c>
      <c r="K507" s="121">
        <v>43136</v>
      </c>
      <c r="L507" s="119">
        <v>2927</v>
      </c>
      <c r="M507" s="119" t="s">
        <v>1031</v>
      </c>
    </row>
    <row r="508" spans="1:13">
      <c r="A508" s="119" t="s">
        <v>2292</v>
      </c>
      <c r="B508" s="119" t="s">
        <v>397</v>
      </c>
      <c r="C508" s="119">
        <v>135</v>
      </c>
      <c r="D508" s="119">
        <v>140.15</v>
      </c>
      <c r="E508" s="119">
        <v>131</v>
      </c>
      <c r="F508" s="119">
        <v>135.80000000000001</v>
      </c>
      <c r="G508" s="119">
        <v>137.05000000000001</v>
      </c>
      <c r="H508" s="119">
        <v>140.15</v>
      </c>
      <c r="I508" s="119">
        <v>122714</v>
      </c>
      <c r="J508" s="119">
        <v>16609318</v>
      </c>
      <c r="K508" s="121">
        <v>43136</v>
      </c>
      <c r="L508" s="119">
        <v>1577</v>
      </c>
      <c r="M508" s="119" t="s">
        <v>2293</v>
      </c>
    </row>
    <row r="509" spans="1:13">
      <c r="A509" s="119" t="s">
        <v>2244</v>
      </c>
      <c r="B509" s="119" t="s">
        <v>397</v>
      </c>
      <c r="C509" s="119">
        <v>150</v>
      </c>
      <c r="D509" s="119">
        <v>164.7</v>
      </c>
      <c r="E509" s="119">
        <v>144</v>
      </c>
      <c r="F509" s="119">
        <v>161.65</v>
      </c>
      <c r="G509" s="119">
        <v>162.9</v>
      </c>
      <c r="H509" s="119">
        <v>158.80000000000001</v>
      </c>
      <c r="I509" s="119">
        <v>3238569</v>
      </c>
      <c r="J509" s="119">
        <v>507608567.5</v>
      </c>
      <c r="K509" s="121">
        <v>43136</v>
      </c>
      <c r="L509" s="119">
        <v>23657</v>
      </c>
      <c r="M509" s="119" t="s">
        <v>979</v>
      </c>
    </row>
    <row r="510" spans="1:13">
      <c r="A510" s="119" t="s">
        <v>303</v>
      </c>
      <c r="B510" s="119" t="s">
        <v>397</v>
      </c>
      <c r="C510" s="119">
        <v>418</v>
      </c>
      <c r="D510" s="119">
        <v>424</v>
      </c>
      <c r="E510" s="119">
        <v>405</v>
      </c>
      <c r="F510" s="119">
        <v>414.8</v>
      </c>
      <c r="G510" s="119">
        <v>414.3</v>
      </c>
      <c r="H510" s="119">
        <v>424.1</v>
      </c>
      <c r="I510" s="119">
        <v>83080</v>
      </c>
      <c r="J510" s="119">
        <v>34391143.450000003</v>
      </c>
      <c r="K510" s="121">
        <v>43136</v>
      </c>
      <c r="L510" s="119">
        <v>2395</v>
      </c>
      <c r="M510" s="119" t="s">
        <v>1032</v>
      </c>
    </row>
    <row r="511" spans="1:13">
      <c r="A511" s="119" t="s">
        <v>1033</v>
      </c>
      <c r="B511" s="119" t="s">
        <v>397</v>
      </c>
      <c r="C511" s="119">
        <v>91.95</v>
      </c>
      <c r="D511" s="119">
        <v>96</v>
      </c>
      <c r="E511" s="119">
        <v>90.15</v>
      </c>
      <c r="F511" s="119">
        <v>94.55</v>
      </c>
      <c r="G511" s="119">
        <v>95</v>
      </c>
      <c r="H511" s="119">
        <v>94.1</v>
      </c>
      <c r="I511" s="119">
        <v>528596</v>
      </c>
      <c r="J511" s="119">
        <v>49047327.850000001</v>
      </c>
      <c r="K511" s="121">
        <v>43136</v>
      </c>
      <c r="L511" s="119">
        <v>5753</v>
      </c>
      <c r="M511" s="119" t="s">
        <v>1034</v>
      </c>
    </row>
    <row r="512" spans="1:13">
      <c r="A512" s="119" t="s">
        <v>1035</v>
      </c>
      <c r="B512" s="119" t="s">
        <v>397</v>
      </c>
      <c r="C512" s="119">
        <v>99.45</v>
      </c>
      <c r="D512" s="119">
        <v>105.6</v>
      </c>
      <c r="E512" s="119">
        <v>94.45</v>
      </c>
      <c r="F512" s="119">
        <v>101.1</v>
      </c>
      <c r="G512" s="119">
        <v>101.5</v>
      </c>
      <c r="H512" s="119">
        <v>100.2</v>
      </c>
      <c r="I512" s="119">
        <v>1002656</v>
      </c>
      <c r="J512" s="119">
        <v>100074087</v>
      </c>
      <c r="K512" s="121">
        <v>43136</v>
      </c>
      <c r="L512" s="119">
        <v>4350</v>
      </c>
      <c r="M512" s="119" t="s">
        <v>1036</v>
      </c>
    </row>
    <row r="513" spans="1:13">
      <c r="A513" s="119" t="s">
        <v>2500</v>
      </c>
      <c r="B513" s="119" t="s">
        <v>397</v>
      </c>
      <c r="C513" s="119">
        <v>77.900000000000006</v>
      </c>
      <c r="D513" s="119">
        <v>80.5</v>
      </c>
      <c r="E513" s="119">
        <v>76.599999999999994</v>
      </c>
      <c r="F513" s="119">
        <v>80.150000000000006</v>
      </c>
      <c r="G513" s="119">
        <v>80.2</v>
      </c>
      <c r="H513" s="119">
        <v>79.400000000000006</v>
      </c>
      <c r="I513" s="119">
        <v>2890670</v>
      </c>
      <c r="J513" s="119">
        <v>227283026.59999999</v>
      </c>
      <c r="K513" s="121">
        <v>43136</v>
      </c>
      <c r="L513" s="119">
        <v>12023</v>
      </c>
      <c r="M513" s="119" t="s">
        <v>2501</v>
      </c>
    </row>
    <row r="514" spans="1:13">
      <c r="A514" s="119" t="s">
        <v>85</v>
      </c>
      <c r="B514" s="119" t="s">
        <v>397</v>
      </c>
      <c r="C514" s="119">
        <v>188</v>
      </c>
      <c r="D514" s="119">
        <v>206.25</v>
      </c>
      <c r="E514" s="119">
        <v>180.15</v>
      </c>
      <c r="F514" s="119">
        <v>202.7</v>
      </c>
      <c r="G514" s="119">
        <v>205.2</v>
      </c>
      <c r="H514" s="119">
        <v>193.4</v>
      </c>
      <c r="I514" s="119">
        <v>10387324</v>
      </c>
      <c r="J514" s="119">
        <v>2059512057.25</v>
      </c>
      <c r="K514" s="121">
        <v>43136</v>
      </c>
      <c r="L514" s="119">
        <v>48195</v>
      </c>
      <c r="M514" s="119" t="s">
        <v>1037</v>
      </c>
    </row>
    <row r="515" spans="1:13">
      <c r="A515" s="119" t="s">
        <v>86</v>
      </c>
      <c r="B515" s="119" t="s">
        <v>397</v>
      </c>
      <c r="C515" s="119">
        <v>1300</v>
      </c>
      <c r="D515" s="119">
        <v>1309.5999999999999</v>
      </c>
      <c r="E515" s="119">
        <v>1270.0999999999999</v>
      </c>
      <c r="F515" s="119">
        <v>1292.45</v>
      </c>
      <c r="G515" s="119">
        <v>1291</v>
      </c>
      <c r="H515" s="119">
        <v>1319.6</v>
      </c>
      <c r="I515" s="119">
        <v>1509725</v>
      </c>
      <c r="J515" s="119">
        <v>1948426000.55</v>
      </c>
      <c r="K515" s="121">
        <v>43136</v>
      </c>
      <c r="L515" s="119">
        <v>62561</v>
      </c>
      <c r="M515" s="119" t="s">
        <v>1038</v>
      </c>
    </row>
    <row r="516" spans="1:13">
      <c r="A516" s="119" t="s">
        <v>1039</v>
      </c>
      <c r="B516" s="119" t="s">
        <v>397</v>
      </c>
      <c r="C516" s="119">
        <v>225</v>
      </c>
      <c r="D516" s="119">
        <v>244.5</v>
      </c>
      <c r="E516" s="119">
        <v>222</v>
      </c>
      <c r="F516" s="119">
        <v>241.4</v>
      </c>
      <c r="G516" s="119">
        <v>244.5</v>
      </c>
      <c r="H516" s="119">
        <v>236.4</v>
      </c>
      <c r="I516" s="119">
        <v>2131508</v>
      </c>
      <c r="J516" s="119">
        <v>507842934.19999999</v>
      </c>
      <c r="K516" s="121">
        <v>43136</v>
      </c>
      <c r="L516" s="119">
        <v>12756</v>
      </c>
      <c r="M516" s="119" t="s">
        <v>1040</v>
      </c>
    </row>
    <row r="517" spans="1:13">
      <c r="A517" s="119" t="s">
        <v>87</v>
      </c>
      <c r="B517" s="119" t="s">
        <v>397</v>
      </c>
      <c r="C517" s="119">
        <v>327.60000000000002</v>
      </c>
      <c r="D517" s="119">
        <v>334.25</v>
      </c>
      <c r="E517" s="119">
        <v>327.05</v>
      </c>
      <c r="F517" s="119">
        <v>329.7</v>
      </c>
      <c r="G517" s="119">
        <v>330.2</v>
      </c>
      <c r="H517" s="119">
        <v>335.1</v>
      </c>
      <c r="I517" s="119">
        <v>17339547</v>
      </c>
      <c r="J517" s="119">
        <v>5728449325.3000002</v>
      </c>
      <c r="K517" s="121">
        <v>43136</v>
      </c>
      <c r="L517" s="119">
        <v>107835</v>
      </c>
      <c r="M517" s="119" t="s">
        <v>1041</v>
      </c>
    </row>
    <row r="518" spans="1:13">
      <c r="A518" s="119" t="s">
        <v>2750</v>
      </c>
      <c r="B518" s="119" t="s">
        <v>397</v>
      </c>
      <c r="C518" s="119">
        <v>800</v>
      </c>
      <c r="D518" s="119">
        <v>823.4</v>
      </c>
      <c r="E518" s="119">
        <v>770</v>
      </c>
      <c r="F518" s="119">
        <v>815.7</v>
      </c>
      <c r="G518" s="119">
        <v>818</v>
      </c>
      <c r="H518" s="119">
        <v>819.85</v>
      </c>
      <c r="I518" s="119">
        <v>115787</v>
      </c>
      <c r="J518" s="119">
        <v>94107875</v>
      </c>
      <c r="K518" s="121">
        <v>43136</v>
      </c>
      <c r="L518" s="119">
        <v>13153</v>
      </c>
      <c r="M518" s="119" t="s">
        <v>2751</v>
      </c>
    </row>
    <row r="519" spans="1:13">
      <c r="A519" s="119" t="s">
        <v>2287</v>
      </c>
      <c r="B519" s="119" t="s">
        <v>397</v>
      </c>
      <c r="C519" s="119">
        <v>410</v>
      </c>
      <c r="D519" s="119">
        <v>426</v>
      </c>
      <c r="E519" s="119">
        <v>395</v>
      </c>
      <c r="F519" s="119">
        <v>423.9</v>
      </c>
      <c r="G519" s="119">
        <v>425.05</v>
      </c>
      <c r="H519" s="119">
        <v>422.8</v>
      </c>
      <c r="I519" s="119">
        <v>1382538</v>
      </c>
      <c r="J519" s="119">
        <v>576480463.89999998</v>
      </c>
      <c r="K519" s="121">
        <v>43136</v>
      </c>
      <c r="L519" s="119">
        <v>30079</v>
      </c>
      <c r="M519" s="119" t="s">
        <v>2288</v>
      </c>
    </row>
    <row r="520" spans="1:13">
      <c r="A520" s="119" t="s">
        <v>356</v>
      </c>
      <c r="B520" s="119" t="s">
        <v>397</v>
      </c>
      <c r="C520" s="119">
        <v>93.05</v>
      </c>
      <c r="D520" s="119">
        <v>100</v>
      </c>
      <c r="E520" s="119">
        <v>91.5</v>
      </c>
      <c r="F520" s="119">
        <v>97.85</v>
      </c>
      <c r="G520" s="119">
        <v>99.75</v>
      </c>
      <c r="H520" s="119">
        <v>97.2</v>
      </c>
      <c r="I520" s="119">
        <v>838253</v>
      </c>
      <c r="J520" s="119">
        <v>80033548.349999994</v>
      </c>
      <c r="K520" s="121">
        <v>43136</v>
      </c>
      <c r="L520" s="119">
        <v>6770</v>
      </c>
      <c r="M520" s="119" t="s">
        <v>2312</v>
      </c>
    </row>
    <row r="521" spans="1:13">
      <c r="A521" s="119" t="s">
        <v>1043</v>
      </c>
      <c r="B521" s="119" t="s">
        <v>397</v>
      </c>
      <c r="C521" s="119">
        <v>3882</v>
      </c>
      <c r="D521" s="119">
        <v>3901.1</v>
      </c>
      <c r="E521" s="119">
        <v>3842.5</v>
      </c>
      <c r="F521" s="119">
        <v>3880.3</v>
      </c>
      <c r="G521" s="119">
        <v>3875</v>
      </c>
      <c r="H521" s="119">
        <v>3921.6</v>
      </c>
      <c r="I521" s="119">
        <v>2140</v>
      </c>
      <c r="J521" s="119">
        <v>8285188</v>
      </c>
      <c r="K521" s="121">
        <v>43136</v>
      </c>
      <c r="L521" s="119">
        <v>102</v>
      </c>
      <c r="M521" s="119" t="s">
        <v>1044</v>
      </c>
    </row>
    <row r="522" spans="1:13">
      <c r="A522" s="119" t="s">
        <v>88</v>
      </c>
      <c r="B522" s="119" t="s">
        <v>397</v>
      </c>
      <c r="C522" s="119">
        <v>58</v>
      </c>
      <c r="D522" s="119">
        <v>61</v>
      </c>
      <c r="E522" s="119">
        <v>57.1</v>
      </c>
      <c r="F522" s="119">
        <v>60.4</v>
      </c>
      <c r="G522" s="119">
        <v>60.9</v>
      </c>
      <c r="H522" s="119">
        <v>58.65</v>
      </c>
      <c r="I522" s="119">
        <v>7114915</v>
      </c>
      <c r="J522" s="119">
        <v>422814077.80000001</v>
      </c>
      <c r="K522" s="121">
        <v>43136</v>
      </c>
      <c r="L522" s="119">
        <v>18845</v>
      </c>
      <c r="M522" s="119" t="s">
        <v>1045</v>
      </c>
    </row>
    <row r="523" spans="1:13">
      <c r="A523" s="119" t="s">
        <v>2976</v>
      </c>
      <c r="B523" s="119" t="s">
        <v>397</v>
      </c>
      <c r="C523" s="119">
        <v>2807.05</v>
      </c>
      <c r="D523" s="119">
        <v>2810</v>
      </c>
      <c r="E523" s="119">
        <v>2780.05</v>
      </c>
      <c r="F523" s="119">
        <v>2792.05</v>
      </c>
      <c r="G523" s="119">
        <v>2792</v>
      </c>
      <c r="H523" s="119">
        <v>2807.05</v>
      </c>
      <c r="I523" s="119">
        <v>438</v>
      </c>
      <c r="J523" s="119">
        <v>1222545.8500000001</v>
      </c>
      <c r="K523" s="121">
        <v>43136</v>
      </c>
      <c r="L523" s="119">
        <v>28</v>
      </c>
      <c r="M523" s="119" t="s">
        <v>2977</v>
      </c>
    </row>
    <row r="524" spans="1:13">
      <c r="A524" s="119" t="s">
        <v>89</v>
      </c>
      <c r="B524" s="119" t="s">
        <v>397</v>
      </c>
      <c r="C524" s="119">
        <v>87</v>
      </c>
      <c r="D524" s="119">
        <v>89.3</v>
      </c>
      <c r="E524" s="119">
        <v>86.6</v>
      </c>
      <c r="F524" s="119">
        <v>87.55</v>
      </c>
      <c r="G524" s="119">
        <v>87.6</v>
      </c>
      <c r="H524" s="119">
        <v>88.3</v>
      </c>
      <c r="I524" s="119">
        <v>14048237</v>
      </c>
      <c r="J524" s="119">
        <v>1233426044.1500001</v>
      </c>
      <c r="K524" s="121">
        <v>43136</v>
      </c>
      <c r="L524" s="119">
        <v>39892</v>
      </c>
      <c r="M524" s="119" t="s">
        <v>1046</v>
      </c>
    </row>
    <row r="525" spans="1:13">
      <c r="A525" s="119" t="s">
        <v>90</v>
      </c>
      <c r="B525" s="119" t="s">
        <v>397</v>
      </c>
      <c r="C525" s="119">
        <v>51</v>
      </c>
      <c r="D525" s="119">
        <v>53.95</v>
      </c>
      <c r="E525" s="119">
        <v>50.55</v>
      </c>
      <c r="F525" s="119">
        <v>53.25</v>
      </c>
      <c r="G525" s="119">
        <v>53.55</v>
      </c>
      <c r="H525" s="119">
        <v>52.45</v>
      </c>
      <c r="I525" s="119">
        <v>8944598</v>
      </c>
      <c r="J525" s="119">
        <v>470681960.85000002</v>
      </c>
      <c r="K525" s="121">
        <v>43136</v>
      </c>
      <c r="L525" s="119">
        <v>17393</v>
      </c>
      <c r="M525" s="119" t="s">
        <v>1047</v>
      </c>
    </row>
    <row r="526" spans="1:13">
      <c r="A526" s="119" t="s">
        <v>1048</v>
      </c>
      <c r="B526" s="119" t="s">
        <v>397</v>
      </c>
      <c r="C526" s="119">
        <v>51.35</v>
      </c>
      <c r="D526" s="119">
        <v>53.6</v>
      </c>
      <c r="E526" s="119">
        <v>50.65</v>
      </c>
      <c r="F526" s="119">
        <v>52.95</v>
      </c>
      <c r="G526" s="119">
        <v>53</v>
      </c>
      <c r="H526" s="119">
        <v>52.7</v>
      </c>
      <c r="I526" s="119">
        <v>10014389</v>
      </c>
      <c r="J526" s="119">
        <v>525267284.35000002</v>
      </c>
      <c r="K526" s="121">
        <v>43136</v>
      </c>
      <c r="L526" s="119">
        <v>25733</v>
      </c>
      <c r="M526" s="119" t="s">
        <v>1049</v>
      </c>
    </row>
    <row r="527" spans="1:13">
      <c r="A527" s="119" t="s">
        <v>3045</v>
      </c>
      <c r="B527" s="119" t="s">
        <v>397</v>
      </c>
      <c r="C527" s="119">
        <v>107.67</v>
      </c>
      <c r="D527" s="119">
        <v>107.71</v>
      </c>
      <c r="E527" s="119">
        <v>106.51</v>
      </c>
      <c r="F527" s="119">
        <v>107.71</v>
      </c>
      <c r="G527" s="119">
        <v>107.71</v>
      </c>
      <c r="H527" s="119">
        <v>108.65</v>
      </c>
      <c r="I527" s="119">
        <v>18385</v>
      </c>
      <c r="J527" s="119">
        <v>1959851.83</v>
      </c>
      <c r="K527" s="121">
        <v>43136</v>
      </c>
      <c r="L527" s="119">
        <v>9</v>
      </c>
      <c r="M527" s="119" t="s">
        <v>3046</v>
      </c>
    </row>
    <row r="528" spans="1:13">
      <c r="A528" s="119" t="s">
        <v>2822</v>
      </c>
      <c r="B528" s="119" t="s">
        <v>397</v>
      </c>
      <c r="C528" s="119">
        <v>1560.1</v>
      </c>
      <c r="D528" s="119">
        <v>1587.65</v>
      </c>
      <c r="E528" s="119">
        <v>1550.9</v>
      </c>
      <c r="F528" s="119">
        <v>1579.5</v>
      </c>
      <c r="G528" s="119">
        <v>1580</v>
      </c>
      <c r="H528" s="119">
        <v>1597.1</v>
      </c>
      <c r="I528" s="119">
        <v>24008</v>
      </c>
      <c r="J528" s="119">
        <v>37838137.450000003</v>
      </c>
      <c r="K528" s="121">
        <v>43136</v>
      </c>
      <c r="L528" s="119">
        <v>1195</v>
      </c>
      <c r="M528" s="119" t="s">
        <v>2823</v>
      </c>
    </row>
    <row r="529" spans="1:13">
      <c r="A529" s="119" t="s">
        <v>1050</v>
      </c>
      <c r="B529" s="119" t="s">
        <v>397</v>
      </c>
      <c r="C529" s="119">
        <v>1156.0999999999999</v>
      </c>
      <c r="D529" s="119">
        <v>1319</v>
      </c>
      <c r="E529" s="119">
        <v>1086</v>
      </c>
      <c r="F529" s="119">
        <v>1275.9000000000001</v>
      </c>
      <c r="G529" s="119">
        <v>1270</v>
      </c>
      <c r="H529" s="119">
        <v>1216.4000000000001</v>
      </c>
      <c r="I529" s="119">
        <v>19468</v>
      </c>
      <c r="J529" s="119">
        <v>24637400.899999999</v>
      </c>
      <c r="K529" s="121">
        <v>43136</v>
      </c>
      <c r="L529" s="119">
        <v>2048</v>
      </c>
      <c r="M529" s="119" t="s">
        <v>1051</v>
      </c>
    </row>
    <row r="530" spans="1:13">
      <c r="A530" s="119" t="s">
        <v>91</v>
      </c>
      <c r="B530" s="119" t="s">
        <v>397</v>
      </c>
      <c r="C530" s="119">
        <v>24.5</v>
      </c>
      <c r="D530" s="119">
        <v>25.4</v>
      </c>
      <c r="E530" s="119">
        <v>23.85</v>
      </c>
      <c r="F530" s="119">
        <v>24.7</v>
      </c>
      <c r="G530" s="119">
        <v>25.05</v>
      </c>
      <c r="H530" s="119">
        <v>25.35</v>
      </c>
      <c r="I530" s="119">
        <v>21476954</v>
      </c>
      <c r="J530" s="119">
        <v>529842442</v>
      </c>
      <c r="K530" s="121">
        <v>43136</v>
      </c>
      <c r="L530" s="119">
        <v>21616</v>
      </c>
      <c r="M530" s="119" t="s">
        <v>1052</v>
      </c>
    </row>
    <row r="531" spans="1:13">
      <c r="A531" s="119" t="s">
        <v>2956</v>
      </c>
      <c r="B531" s="119" t="s">
        <v>397</v>
      </c>
      <c r="C531" s="119">
        <v>263.25</v>
      </c>
      <c r="D531" s="119">
        <v>283.60000000000002</v>
      </c>
      <c r="E531" s="119">
        <v>263</v>
      </c>
      <c r="F531" s="119">
        <v>282.55</v>
      </c>
      <c r="G531" s="119">
        <v>283.5</v>
      </c>
      <c r="H531" s="119">
        <v>282.85000000000002</v>
      </c>
      <c r="I531" s="119">
        <v>7453</v>
      </c>
      <c r="J531" s="119">
        <v>2053557.95</v>
      </c>
      <c r="K531" s="121">
        <v>43136</v>
      </c>
      <c r="L531" s="119">
        <v>323</v>
      </c>
      <c r="M531" s="119" t="s">
        <v>2957</v>
      </c>
    </row>
    <row r="532" spans="1:13">
      <c r="A532" s="119" t="s">
        <v>1053</v>
      </c>
      <c r="B532" s="119" t="s">
        <v>397</v>
      </c>
      <c r="C532" s="119">
        <v>810.2</v>
      </c>
      <c r="D532" s="119">
        <v>830</v>
      </c>
      <c r="E532" s="119">
        <v>805</v>
      </c>
      <c r="F532" s="119">
        <v>827.5</v>
      </c>
      <c r="G532" s="119">
        <v>826.8</v>
      </c>
      <c r="H532" s="119">
        <v>817.85</v>
      </c>
      <c r="I532" s="119">
        <v>11217</v>
      </c>
      <c r="J532" s="119">
        <v>9124164.6500000004</v>
      </c>
      <c r="K532" s="121">
        <v>43136</v>
      </c>
      <c r="L532" s="119">
        <v>602</v>
      </c>
      <c r="M532" s="119" t="s">
        <v>1054</v>
      </c>
    </row>
    <row r="533" spans="1:13">
      <c r="A533" s="119" t="s">
        <v>92</v>
      </c>
      <c r="B533" s="119" t="s">
        <v>397</v>
      </c>
      <c r="C533" s="119">
        <v>280.45</v>
      </c>
      <c r="D533" s="119">
        <v>301.35000000000002</v>
      </c>
      <c r="E533" s="119">
        <v>280.3</v>
      </c>
      <c r="F533" s="119">
        <v>296.75</v>
      </c>
      <c r="G533" s="119">
        <v>296.60000000000002</v>
      </c>
      <c r="H533" s="119">
        <v>289.14999999999998</v>
      </c>
      <c r="I533" s="119">
        <v>4556834</v>
      </c>
      <c r="J533" s="119">
        <v>1330923141.4000001</v>
      </c>
      <c r="K533" s="121">
        <v>43136</v>
      </c>
      <c r="L533" s="119">
        <v>81134</v>
      </c>
      <c r="M533" s="119" t="s">
        <v>2861</v>
      </c>
    </row>
    <row r="534" spans="1:13">
      <c r="A534" s="119" t="s">
        <v>1055</v>
      </c>
      <c r="B534" s="119" t="s">
        <v>397</v>
      </c>
      <c r="C534" s="119">
        <v>617</v>
      </c>
      <c r="D534" s="119">
        <v>672.9</v>
      </c>
      <c r="E534" s="119">
        <v>585.5</v>
      </c>
      <c r="F534" s="119">
        <v>657.2</v>
      </c>
      <c r="G534" s="119">
        <v>663</v>
      </c>
      <c r="H534" s="119">
        <v>639.15</v>
      </c>
      <c r="I534" s="119">
        <v>75684</v>
      </c>
      <c r="J534" s="119">
        <v>47231831.899999999</v>
      </c>
      <c r="K534" s="121">
        <v>43136</v>
      </c>
      <c r="L534" s="119">
        <v>3653</v>
      </c>
      <c r="M534" s="119" t="s">
        <v>1056</v>
      </c>
    </row>
    <row r="535" spans="1:13">
      <c r="A535" s="119" t="s">
        <v>2852</v>
      </c>
      <c r="B535" s="119" t="s">
        <v>397</v>
      </c>
      <c r="C535" s="119">
        <v>758</v>
      </c>
      <c r="D535" s="119">
        <v>775</v>
      </c>
      <c r="E535" s="119">
        <v>722</v>
      </c>
      <c r="F535" s="119">
        <v>751.25</v>
      </c>
      <c r="G535" s="119">
        <v>769</v>
      </c>
      <c r="H535" s="119">
        <v>761</v>
      </c>
      <c r="I535" s="119">
        <v>289927</v>
      </c>
      <c r="J535" s="119">
        <v>215050203.75</v>
      </c>
      <c r="K535" s="121">
        <v>43136</v>
      </c>
      <c r="L535" s="119">
        <v>7602</v>
      </c>
      <c r="M535" s="119" t="s">
        <v>2853</v>
      </c>
    </row>
    <row r="536" spans="1:13">
      <c r="A536" s="119" t="s">
        <v>1057</v>
      </c>
      <c r="B536" s="119" t="s">
        <v>397</v>
      </c>
      <c r="C536" s="119">
        <v>73.55</v>
      </c>
      <c r="D536" s="119">
        <v>76.650000000000006</v>
      </c>
      <c r="E536" s="119">
        <v>73.099999999999994</v>
      </c>
      <c r="F536" s="119">
        <v>75.95</v>
      </c>
      <c r="G536" s="119">
        <v>76</v>
      </c>
      <c r="H536" s="119">
        <v>75.3</v>
      </c>
      <c r="I536" s="119">
        <v>322007</v>
      </c>
      <c r="J536" s="119">
        <v>24131795.899999999</v>
      </c>
      <c r="K536" s="121">
        <v>43136</v>
      </c>
      <c r="L536" s="119">
        <v>2505</v>
      </c>
      <c r="M536" s="119" t="s">
        <v>1058</v>
      </c>
    </row>
    <row r="537" spans="1:13">
      <c r="A537" s="119" t="s">
        <v>1059</v>
      </c>
      <c r="B537" s="119" t="s">
        <v>397</v>
      </c>
      <c r="C537" s="119">
        <v>581</v>
      </c>
      <c r="D537" s="119">
        <v>628</v>
      </c>
      <c r="E537" s="119">
        <v>581</v>
      </c>
      <c r="F537" s="119">
        <v>619.35</v>
      </c>
      <c r="G537" s="119">
        <v>622</v>
      </c>
      <c r="H537" s="119">
        <v>612.85</v>
      </c>
      <c r="I537" s="119">
        <v>64127</v>
      </c>
      <c r="J537" s="119">
        <v>39420522.649999999</v>
      </c>
      <c r="K537" s="121">
        <v>43136</v>
      </c>
      <c r="L537" s="119">
        <v>2571</v>
      </c>
      <c r="M537" s="119" t="s">
        <v>1060</v>
      </c>
    </row>
    <row r="538" spans="1:13">
      <c r="A538" s="119" t="s">
        <v>2383</v>
      </c>
      <c r="B538" s="119" t="s">
        <v>397</v>
      </c>
      <c r="C538" s="119">
        <v>996</v>
      </c>
      <c r="D538" s="119">
        <v>1060</v>
      </c>
      <c r="E538" s="119">
        <v>960</v>
      </c>
      <c r="F538" s="119">
        <v>1038.3499999999999</v>
      </c>
      <c r="G538" s="119">
        <v>1035</v>
      </c>
      <c r="H538" s="119">
        <v>1016.85</v>
      </c>
      <c r="I538" s="119">
        <v>2620</v>
      </c>
      <c r="J538" s="119">
        <v>2658779.85</v>
      </c>
      <c r="K538" s="121">
        <v>43136</v>
      </c>
      <c r="L538" s="119">
        <v>433</v>
      </c>
      <c r="M538" s="119" t="s">
        <v>2384</v>
      </c>
    </row>
    <row r="539" spans="1:13">
      <c r="A539" s="119" t="s">
        <v>3080</v>
      </c>
      <c r="B539" s="119" t="s">
        <v>397</v>
      </c>
      <c r="C539" s="119">
        <v>1.2</v>
      </c>
      <c r="D539" s="119">
        <v>1.25</v>
      </c>
      <c r="E539" s="119">
        <v>1.2</v>
      </c>
      <c r="F539" s="119">
        <v>1.25</v>
      </c>
      <c r="G539" s="119">
        <v>1.25</v>
      </c>
      <c r="H539" s="119">
        <v>1.2</v>
      </c>
      <c r="I539" s="119">
        <v>64506</v>
      </c>
      <c r="J539" s="119">
        <v>80582</v>
      </c>
      <c r="K539" s="121">
        <v>43136</v>
      </c>
      <c r="L539" s="119">
        <v>37</v>
      </c>
      <c r="M539" s="119" t="s">
        <v>3081</v>
      </c>
    </row>
    <row r="540" spans="1:13">
      <c r="A540" s="119" t="s">
        <v>1061</v>
      </c>
      <c r="B540" s="119" t="s">
        <v>397</v>
      </c>
      <c r="C540" s="119">
        <v>26</v>
      </c>
      <c r="D540" s="119">
        <v>27.05</v>
      </c>
      <c r="E540" s="119">
        <v>24.15</v>
      </c>
      <c r="F540" s="119">
        <v>26.25</v>
      </c>
      <c r="G540" s="119">
        <v>26.5</v>
      </c>
      <c r="H540" s="119">
        <v>27.05</v>
      </c>
      <c r="I540" s="119">
        <v>308587</v>
      </c>
      <c r="J540" s="119">
        <v>8013622.7999999998</v>
      </c>
      <c r="K540" s="121">
        <v>43136</v>
      </c>
      <c r="L540" s="119">
        <v>1716</v>
      </c>
      <c r="M540" s="119" t="s">
        <v>1062</v>
      </c>
    </row>
    <row r="541" spans="1:13">
      <c r="A541" s="119" t="s">
        <v>200</v>
      </c>
      <c r="B541" s="119" t="s">
        <v>397</v>
      </c>
      <c r="C541" s="119">
        <v>126.65</v>
      </c>
      <c r="D541" s="119">
        <v>137</v>
      </c>
      <c r="E541" s="119">
        <v>125.1</v>
      </c>
      <c r="F541" s="119">
        <v>135.94999999999999</v>
      </c>
      <c r="G541" s="119">
        <v>135.85</v>
      </c>
      <c r="H541" s="119">
        <v>129</v>
      </c>
      <c r="I541" s="119">
        <v>966551</v>
      </c>
      <c r="J541" s="119">
        <v>127420039.09999999</v>
      </c>
      <c r="K541" s="121">
        <v>43136</v>
      </c>
      <c r="L541" s="119">
        <v>13398</v>
      </c>
      <c r="M541" s="119" t="s">
        <v>1063</v>
      </c>
    </row>
    <row r="542" spans="1:13">
      <c r="A542" s="119" t="s">
        <v>93</v>
      </c>
      <c r="B542" s="119" t="s">
        <v>397</v>
      </c>
      <c r="C542" s="119">
        <v>149</v>
      </c>
      <c r="D542" s="119">
        <v>155.4</v>
      </c>
      <c r="E542" s="119">
        <v>146.35</v>
      </c>
      <c r="F542" s="119">
        <v>153.1</v>
      </c>
      <c r="G542" s="119">
        <v>154</v>
      </c>
      <c r="H542" s="119">
        <v>153.30000000000001</v>
      </c>
      <c r="I542" s="119">
        <v>7389388</v>
      </c>
      <c r="J542" s="119">
        <v>1115836054.95</v>
      </c>
      <c r="K542" s="121">
        <v>43136</v>
      </c>
      <c r="L542" s="119">
        <v>37270</v>
      </c>
      <c r="M542" s="119" t="s">
        <v>1064</v>
      </c>
    </row>
    <row r="543" spans="1:13">
      <c r="A543" s="119" t="s">
        <v>1065</v>
      </c>
      <c r="B543" s="119" t="s">
        <v>397</v>
      </c>
      <c r="C543" s="119">
        <v>442.25</v>
      </c>
      <c r="D543" s="119">
        <v>453.5</v>
      </c>
      <c r="E543" s="119">
        <v>423.5</v>
      </c>
      <c r="F543" s="119">
        <v>439.65</v>
      </c>
      <c r="G543" s="119">
        <v>439.15</v>
      </c>
      <c r="H543" s="119">
        <v>455.4</v>
      </c>
      <c r="I543" s="119">
        <v>333352</v>
      </c>
      <c r="J543" s="119">
        <v>147296079.94999999</v>
      </c>
      <c r="K543" s="121">
        <v>43136</v>
      </c>
      <c r="L543" s="119">
        <v>7346</v>
      </c>
      <c r="M543" s="119" t="s">
        <v>1066</v>
      </c>
    </row>
    <row r="544" spans="1:13">
      <c r="A544" s="119" t="s">
        <v>1067</v>
      </c>
      <c r="B544" s="119" t="s">
        <v>397</v>
      </c>
      <c r="C544" s="119">
        <v>334.7</v>
      </c>
      <c r="D544" s="119">
        <v>346.4</v>
      </c>
      <c r="E544" s="119">
        <v>327.05</v>
      </c>
      <c r="F544" s="119">
        <v>340.1</v>
      </c>
      <c r="G544" s="119">
        <v>339.95</v>
      </c>
      <c r="H544" s="119">
        <v>340.3</v>
      </c>
      <c r="I544" s="119">
        <v>801237</v>
      </c>
      <c r="J544" s="119">
        <v>271470662.89999998</v>
      </c>
      <c r="K544" s="121">
        <v>43136</v>
      </c>
      <c r="L544" s="119">
        <v>13175</v>
      </c>
      <c r="M544" s="119" t="s">
        <v>1068</v>
      </c>
    </row>
    <row r="545" spans="1:13">
      <c r="A545" s="119" t="s">
        <v>1069</v>
      </c>
      <c r="B545" s="119" t="s">
        <v>397</v>
      </c>
      <c r="C545" s="119">
        <v>174.8</v>
      </c>
      <c r="D545" s="119">
        <v>192.65</v>
      </c>
      <c r="E545" s="119">
        <v>173.4</v>
      </c>
      <c r="F545" s="119">
        <v>178.9</v>
      </c>
      <c r="G545" s="119">
        <v>181</v>
      </c>
      <c r="H545" s="119">
        <v>178.45</v>
      </c>
      <c r="I545" s="119">
        <v>3604</v>
      </c>
      <c r="J545" s="119">
        <v>645245.25</v>
      </c>
      <c r="K545" s="121">
        <v>43136</v>
      </c>
      <c r="L545" s="119">
        <v>86</v>
      </c>
      <c r="M545" s="119" t="s">
        <v>1070</v>
      </c>
    </row>
    <row r="546" spans="1:13">
      <c r="A546" s="119" t="s">
        <v>1071</v>
      </c>
      <c r="B546" s="119" t="s">
        <v>397</v>
      </c>
      <c r="C546" s="119">
        <v>380</v>
      </c>
      <c r="D546" s="119">
        <v>383</v>
      </c>
      <c r="E546" s="119">
        <v>330</v>
      </c>
      <c r="F546" s="119">
        <v>373.6</v>
      </c>
      <c r="G546" s="119">
        <v>375</v>
      </c>
      <c r="H546" s="119">
        <v>386.75</v>
      </c>
      <c r="I546" s="119">
        <v>28372</v>
      </c>
      <c r="J546" s="119">
        <v>10526920.65</v>
      </c>
      <c r="K546" s="121">
        <v>43136</v>
      </c>
      <c r="L546" s="119">
        <v>1103</v>
      </c>
      <c r="M546" s="119" t="s">
        <v>1072</v>
      </c>
    </row>
    <row r="547" spans="1:13">
      <c r="A547" s="119" t="s">
        <v>1073</v>
      </c>
      <c r="B547" s="119" t="s">
        <v>397</v>
      </c>
      <c r="C547" s="119">
        <v>1159.3</v>
      </c>
      <c r="D547" s="119">
        <v>1208.45</v>
      </c>
      <c r="E547" s="119">
        <v>1149</v>
      </c>
      <c r="F547" s="119">
        <v>1200.2</v>
      </c>
      <c r="G547" s="119">
        <v>1192</v>
      </c>
      <c r="H547" s="119">
        <v>1177.8</v>
      </c>
      <c r="I547" s="119">
        <v>422286</v>
      </c>
      <c r="J547" s="119">
        <v>498142805.39999998</v>
      </c>
      <c r="K547" s="121">
        <v>43136</v>
      </c>
      <c r="L547" s="119">
        <v>19047</v>
      </c>
      <c r="M547" s="119" t="s">
        <v>1074</v>
      </c>
    </row>
    <row r="548" spans="1:13">
      <c r="A548" s="119" t="s">
        <v>1075</v>
      </c>
      <c r="B548" s="119" t="s">
        <v>397</v>
      </c>
      <c r="C548" s="119">
        <v>975</v>
      </c>
      <c r="D548" s="119">
        <v>984.75</v>
      </c>
      <c r="E548" s="119">
        <v>930</v>
      </c>
      <c r="F548" s="119">
        <v>967.25</v>
      </c>
      <c r="G548" s="119">
        <v>970.9</v>
      </c>
      <c r="H548" s="119">
        <v>981.5</v>
      </c>
      <c r="I548" s="119">
        <v>10798</v>
      </c>
      <c r="J548" s="119">
        <v>10438787.85</v>
      </c>
      <c r="K548" s="121">
        <v>43136</v>
      </c>
      <c r="L548" s="119">
        <v>834</v>
      </c>
      <c r="M548" s="119" t="s">
        <v>1076</v>
      </c>
    </row>
    <row r="549" spans="1:13">
      <c r="A549" s="119" t="s">
        <v>1077</v>
      </c>
      <c r="B549" s="119" t="s">
        <v>397</v>
      </c>
      <c r="C549" s="119">
        <v>250</v>
      </c>
      <c r="D549" s="119">
        <v>274.45</v>
      </c>
      <c r="E549" s="119">
        <v>245.95</v>
      </c>
      <c r="F549" s="119">
        <v>272</v>
      </c>
      <c r="G549" s="119">
        <v>270.3</v>
      </c>
      <c r="H549" s="119">
        <v>255.45</v>
      </c>
      <c r="I549" s="119">
        <v>112981</v>
      </c>
      <c r="J549" s="119">
        <v>29729496.399999999</v>
      </c>
      <c r="K549" s="121">
        <v>43136</v>
      </c>
      <c r="L549" s="119">
        <v>1991</v>
      </c>
      <c r="M549" s="119" t="s">
        <v>1078</v>
      </c>
    </row>
    <row r="550" spans="1:13">
      <c r="A550" s="119" t="s">
        <v>1079</v>
      </c>
      <c r="B550" s="119" t="s">
        <v>397</v>
      </c>
      <c r="C550" s="119">
        <v>38.5</v>
      </c>
      <c r="D550" s="119">
        <v>40.4</v>
      </c>
      <c r="E550" s="119">
        <v>35.35</v>
      </c>
      <c r="F550" s="119">
        <v>39.950000000000003</v>
      </c>
      <c r="G550" s="119">
        <v>40</v>
      </c>
      <c r="H550" s="119">
        <v>38.700000000000003</v>
      </c>
      <c r="I550" s="119">
        <v>224809</v>
      </c>
      <c r="J550" s="119">
        <v>8689893.4000000004</v>
      </c>
      <c r="K550" s="121">
        <v>43136</v>
      </c>
      <c r="L550" s="119">
        <v>926</v>
      </c>
      <c r="M550" s="119" t="s">
        <v>1080</v>
      </c>
    </row>
    <row r="551" spans="1:13">
      <c r="A551" s="119" t="s">
        <v>1081</v>
      </c>
      <c r="B551" s="119" t="s">
        <v>397</v>
      </c>
      <c r="C551" s="119">
        <v>190.1</v>
      </c>
      <c r="D551" s="119">
        <v>194.9</v>
      </c>
      <c r="E551" s="119">
        <v>190.1</v>
      </c>
      <c r="F551" s="119">
        <v>193.75</v>
      </c>
      <c r="G551" s="119">
        <v>194.75</v>
      </c>
      <c r="H551" s="119">
        <v>196.6</v>
      </c>
      <c r="I551" s="119">
        <v>9169</v>
      </c>
      <c r="J551" s="119">
        <v>1763720.5</v>
      </c>
      <c r="K551" s="121">
        <v>43136</v>
      </c>
      <c r="L551" s="119">
        <v>204</v>
      </c>
      <c r="M551" s="119" t="s">
        <v>1082</v>
      </c>
    </row>
    <row r="552" spans="1:13">
      <c r="A552" s="119" t="s">
        <v>2259</v>
      </c>
      <c r="B552" s="119" t="s">
        <v>397</v>
      </c>
      <c r="C552" s="119">
        <v>71.5</v>
      </c>
      <c r="D552" s="119">
        <v>79.599999999999994</v>
      </c>
      <c r="E552" s="119">
        <v>66.2</v>
      </c>
      <c r="F552" s="119">
        <v>78.599999999999994</v>
      </c>
      <c r="G552" s="119">
        <v>78.5</v>
      </c>
      <c r="H552" s="119">
        <v>75.3</v>
      </c>
      <c r="I552" s="119">
        <v>137967</v>
      </c>
      <c r="J552" s="119">
        <v>10354102.449999999</v>
      </c>
      <c r="K552" s="121">
        <v>43136</v>
      </c>
      <c r="L552" s="119">
        <v>1658</v>
      </c>
      <c r="M552" s="119" t="s">
        <v>2260</v>
      </c>
    </row>
    <row r="553" spans="1:13">
      <c r="A553" s="119" t="s">
        <v>1083</v>
      </c>
      <c r="B553" s="119" t="s">
        <v>397</v>
      </c>
      <c r="C553" s="119">
        <v>54.05</v>
      </c>
      <c r="D553" s="119">
        <v>55.2</v>
      </c>
      <c r="E553" s="119">
        <v>53.6</v>
      </c>
      <c r="F553" s="119">
        <v>54.35</v>
      </c>
      <c r="G553" s="119">
        <v>54.5</v>
      </c>
      <c r="H553" s="119">
        <v>55.2</v>
      </c>
      <c r="I553" s="119">
        <v>260037</v>
      </c>
      <c r="J553" s="119">
        <v>14088110.15</v>
      </c>
      <c r="K553" s="121">
        <v>43136</v>
      </c>
      <c r="L553" s="119">
        <v>1080</v>
      </c>
      <c r="M553" s="119" t="s">
        <v>1084</v>
      </c>
    </row>
    <row r="554" spans="1:13">
      <c r="A554" s="119" t="s">
        <v>1085</v>
      </c>
      <c r="B554" s="119" t="s">
        <v>397</v>
      </c>
      <c r="C554" s="119">
        <v>200.95</v>
      </c>
      <c r="D554" s="119">
        <v>211</v>
      </c>
      <c r="E554" s="119">
        <v>191.95</v>
      </c>
      <c r="F554" s="119">
        <v>208.85</v>
      </c>
      <c r="G554" s="119">
        <v>210</v>
      </c>
      <c r="H554" s="119">
        <v>209.3</v>
      </c>
      <c r="I554" s="119">
        <v>36717</v>
      </c>
      <c r="J554" s="119">
        <v>7478569.25</v>
      </c>
      <c r="K554" s="121">
        <v>43136</v>
      </c>
      <c r="L554" s="119">
        <v>2147</v>
      </c>
      <c r="M554" s="119" t="s">
        <v>1086</v>
      </c>
    </row>
    <row r="555" spans="1:13">
      <c r="A555" s="119" t="s">
        <v>94</v>
      </c>
      <c r="B555" s="119" t="s">
        <v>397</v>
      </c>
      <c r="C555" s="119">
        <v>1721</v>
      </c>
      <c r="D555" s="119">
        <v>1739.05</v>
      </c>
      <c r="E555" s="119">
        <v>1683.05</v>
      </c>
      <c r="F555" s="119">
        <v>1713</v>
      </c>
      <c r="G555" s="119">
        <v>1715</v>
      </c>
      <c r="H555" s="119">
        <v>1761.3</v>
      </c>
      <c r="I555" s="119">
        <v>1600927</v>
      </c>
      <c r="J555" s="119">
        <v>2738473754.8000002</v>
      </c>
      <c r="K555" s="121">
        <v>43136</v>
      </c>
      <c r="L555" s="119">
        <v>87022</v>
      </c>
      <c r="M555" s="119" t="s">
        <v>1087</v>
      </c>
    </row>
    <row r="556" spans="1:13">
      <c r="A556" s="119" t="s">
        <v>1088</v>
      </c>
      <c r="B556" s="119" t="s">
        <v>397</v>
      </c>
      <c r="C556" s="119">
        <v>926.8</v>
      </c>
      <c r="D556" s="119">
        <v>949.95</v>
      </c>
      <c r="E556" s="119">
        <v>851</v>
      </c>
      <c r="F556" s="119">
        <v>940.65</v>
      </c>
      <c r="G556" s="119">
        <v>949.95</v>
      </c>
      <c r="H556" s="119">
        <v>926.8</v>
      </c>
      <c r="I556" s="119">
        <v>6544</v>
      </c>
      <c r="J556" s="119">
        <v>5951277.6500000004</v>
      </c>
      <c r="K556" s="121">
        <v>43136</v>
      </c>
      <c r="L556" s="119">
        <v>647</v>
      </c>
      <c r="M556" s="119" t="s">
        <v>1089</v>
      </c>
    </row>
    <row r="557" spans="1:13">
      <c r="A557" s="119" t="s">
        <v>1090</v>
      </c>
      <c r="B557" s="119" t="s">
        <v>397</v>
      </c>
      <c r="C557" s="119">
        <v>149.80000000000001</v>
      </c>
      <c r="D557" s="119">
        <v>158.9</v>
      </c>
      <c r="E557" s="119">
        <v>149.80000000000001</v>
      </c>
      <c r="F557" s="119">
        <v>155.65</v>
      </c>
      <c r="G557" s="119">
        <v>155.75</v>
      </c>
      <c r="H557" s="119">
        <v>152.55000000000001</v>
      </c>
      <c r="I557" s="119">
        <v>3822071</v>
      </c>
      <c r="J557" s="119">
        <v>594929264.29999995</v>
      </c>
      <c r="K557" s="121">
        <v>43136</v>
      </c>
      <c r="L557" s="119">
        <v>19166</v>
      </c>
      <c r="M557" s="119" t="s">
        <v>2725</v>
      </c>
    </row>
    <row r="558" spans="1:13">
      <c r="A558" s="119" t="s">
        <v>1091</v>
      </c>
      <c r="B558" s="119" t="s">
        <v>397</v>
      </c>
      <c r="C558" s="119">
        <v>377.45</v>
      </c>
      <c r="D558" s="119">
        <v>402.4</v>
      </c>
      <c r="E558" s="119">
        <v>376</v>
      </c>
      <c r="F558" s="119">
        <v>394.95</v>
      </c>
      <c r="G558" s="119">
        <v>394.6</v>
      </c>
      <c r="H558" s="119">
        <v>377.45</v>
      </c>
      <c r="I558" s="119">
        <v>101224</v>
      </c>
      <c r="J558" s="119">
        <v>39758871.399999999</v>
      </c>
      <c r="K558" s="121">
        <v>43136</v>
      </c>
      <c r="L558" s="119">
        <v>3236</v>
      </c>
      <c r="M558" s="119" t="s">
        <v>1092</v>
      </c>
    </row>
    <row r="559" spans="1:13">
      <c r="A559" s="119" t="s">
        <v>2303</v>
      </c>
      <c r="B559" s="119" t="s">
        <v>397</v>
      </c>
      <c r="C559" s="119">
        <v>341</v>
      </c>
      <c r="D559" s="119">
        <v>359.99</v>
      </c>
      <c r="E559" s="119">
        <v>297.95</v>
      </c>
      <c r="F559" s="119">
        <v>356.12</v>
      </c>
      <c r="G559" s="119">
        <v>358</v>
      </c>
      <c r="H559" s="119">
        <v>356.49</v>
      </c>
      <c r="I559" s="119">
        <v>6292</v>
      </c>
      <c r="J559" s="119">
        <v>2126916.37</v>
      </c>
      <c r="K559" s="121">
        <v>43136</v>
      </c>
      <c r="L559" s="119">
        <v>96</v>
      </c>
      <c r="M559" s="119" t="s">
        <v>2304</v>
      </c>
    </row>
    <row r="560" spans="1:13">
      <c r="A560" s="119" t="s">
        <v>191</v>
      </c>
      <c r="B560" s="119" t="s">
        <v>397</v>
      </c>
      <c r="C560" s="119">
        <v>336</v>
      </c>
      <c r="D560" s="119">
        <v>354.1</v>
      </c>
      <c r="E560" s="119">
        <v>330.05</v>
      </c>
      <c r="F560" s="119">
        <v>349</v>
      </c>
      <c r="G560" s="119">
        <v>349.9</v>
      </c>
      <c r="H560" s="119">
        <v>344.85</v>
      </c>
      <c r="I560" s="119">
        <v>2690533</v>
      </c>
      <c r="J560" s="119">
        <v>925810167.60000002</v>
      </c>
      <c r="K560" s="121">
        <v>43136</v>
      </c>
      <c r="L560" s="119">
        <v>65768</v>
      </c>
      <c r="M560" s="119" t="s">
        <v>1093</v>
      </c>
    </row>
    <row r="561" spans="1:13">
      <c r="A561" s="119" t="s">
        <v>95</v>
      </c>
      <c r="B561" s="119" t="s">
        <v>397</v>
      </c>
      <c r="C561" s="119">
        <v>1140</v>
      </c>
      <c r="D561" s="119">
        <v>1154.8499999999999</v>
      </c>
      <c r="E561" s="119">
        <v>1135.8499999999999</v>
      </c>
      <c r="F561" s="119">
        <v>1138.2</v>
      </c>
      <c r="G561" s="119">
        <v>1139.9000000000001</v>
      </c>
      <c r="H561" s="119">
        <v>1143.25</v>
      </c>
      <c r="I561" s="119">
        <v>4930110</v>
      </c>
      <c r="J561" s="119">
        <v>5636743205.3500004</v>
      </c>
      <c r="K561" s="121">
        <v>43136</v>
      </c>
      <c r="L561" s="119">
        <v>146880</v>
      </c>
      <c r="M561" s="119" t="s">
        <v>1094</v>
      </c>
    </row>
    <row r="562" spans="1:13">
      <c r="A562" s="119" t="s">
        <v>1095</v>
      </c>
      <c r="B562" s="119" t="s">
        <v>397</v>
      </c>
      <c r="C562" s="119">
        <v>760</v>
      </c>
      <c r="D562" s="119">
        <v>760</v>
      </c>
      <c r="E562" s="119">
        <v>733.85</v>
      </c>
      <c r="F562" s="119">
        <v>743.2</v>
      </c>
      <c r="G562" s="119">
        <v>741.5</v>
      </c>
      <c r="H562" s="119">
        <v>758.05</v>
      </c>
      <c r="I562" s="119">
        <v>15122</v>
      </c>
      <c r="J562" s="119">
        <v>11287321.35</v>
      </c>
      <c r="K562" s="121">
        <v>43136</v>
      </c>
      <c r="L562" s="119">
        <v>842</v>
      </c>
      <c r="M562" s="119" t="s">
        <v>1096</v>
      </c>
    </row>
    <row r="563" spans="1:13">
      <c r="A563" s="119" t="s">
        <v>1098</v>
      </c>
      <c r="B563" s="119" t="s">
        <v>397</v>
      </c>
      <c r="C563" s="119">
        <v>270</v>
      </c>
      <c r="D563" s="119">
        <v>288</v>
      </c>
      <c r="E563" s="119">
        <v>270</v>
      </c>
      <c r="F563" s="119">
        <v>284.5</v>
      </c>
      <c r="G563" s="119">
        <v>286</v>
      </c>
      <c r="H563" s="119">
        <v>282.89999999999998</v>
      </c>
      <c r="I563" s="119">
        <v>197557</v>
      </c>
      <c r="J563" s="119">
        <v>55967309.299999997</v>
      </c>
      <c r="K563" s="121">
        <v>43136</v>
      </c>
      <c r="L563" s="119">
        <v>5816</v>
      </c>
      <c r="M563" s="119" t="s">
        <v>1099</v>
      </c>
    </row>
    <row r="564" spans="1:13">
      <c r="A564" s="119" t="s">
        <v>1100</v>
      </c>
      <c r="B564" s="119" t="s">
        <v>397</v>
      </c>
      <c r="C564" s="119">
        <v>113.95</v>
      </c>
      <c r="D564" s="119">
        <v>128.4</v>
      </c>
      <c r="E564" s="119">
        <v>106.25</v>
      </c>
      <c r="F564" s="119">
        <v>121.9</v>
      </c>
      <c r="G564" s="119">
        <v>123.6</v>
      </c>
      <c r="H564" s="119">
        <v>119.85</v>
      </c>
      <c r="I564" s="119">
        <v>644054</v>
      </c>
      <c r="J564" s="119">
        <v>75965590.25</v>
      </c>
      <c r="K564" s="121">
        <v>43136</v>
      </c>
      <c r="L564" s="119">
        <v>6381</v>
      </c>
      <c r="M564" s="119" t="s">
        <v>1101</v>
      </c>
    </row>
    <row r="565" spans="1:13">
      <c r="A565" s="119" t="s">
        <v>1102</v>
      </c>
      <c r="B565" s="119" t="s">
        <v>397</v>
      </c>
      <c r="C565" s="119">
        <v>765.65</v>
      </c>
      <c r="D565" s="119">
        <v>801.7</v>
      </c>
      <c r="E565" s="119">
        <v>741.55</v>
      </c>
      <c r="F565" s="119">
        <v>792.35</v>
      </c>
      <c r="G565" s="119">
        <v>801.7</v>
      </c>
      <c r="H565" s="119">
        <v>785.55</v>
      </c>
      <c r="I565" s="119">
        <v>7850</v>
      </c>
      <c r="J565" s="119">
        <v>5983533</v>
      </c>
      <c r="K565" s="121">
        <v>43136</v>
      </c>
      <c r="L565" s="119">
        <v>544</v>
      </c>
      <c r="M565" s="119" t="s">
        <v>1103</v>
      </c>
    </row>
    <row r="566" spans="1:13">
      <c r="A566" s="119" t="s">
        <v>1104</v>
      </c>
      <c r="B566" s="119" t="s">
        <v>397</v>
      </c>
      <c r="C566" s="119">
        <v>166</v>
      </c>
      <c r="D566" s="119">
        <v>196.4</v>
      </c>
      <c r="E566" s="119">
        <v>166</v>
      </c>
      <c r="F566" s="119">
        <v>192.95</v>
      </c>
      <c r="G566" s="119">
        <v>192</v>
      </c>
      <c r="H566" s="119">
        <v>171.6</v>
      </c>
      <c r="I566" s="119">
        <v>2007063</v>
      </c>
      <c r="J566" s="119">
        <v>373454799.30000001</v>
      </c>
      <c r="K566" s="121">
        <v>43136</v>
      </c>
      <c r="L566" s="119">
        <v>18590</v>
      </c>
      <c r="M566" s="119" t="s">
        <v>1105</v>
      </c>
    </row>
    <row r="567" spans="1:13">
      <c r="A567" s="119" t="s">
        <v>1106</v>
      </c>
      <c r="B567" s="119" t="s">
        <v>397</v>
      </c>
      <c r="C567" s="119">
        <v>13.95</v>
      </c>
      <c r="D567" s="119">
        <v>14</v>
      </c>
      <c r="E567" s="119">
        <v>13.25</v>
      </c>
      <c r="F567" s="119">
        <v>13.65</v>
      </c>
      <c r="G567" s="119">
        <v>13.4</v>
      </c>
      <c r="H567" s="119">
        <v>13.9</v>
      </c>
      <c r="I567" s="119">
        <v>42978</v>
      </c>
      <c r="J567" s="119">
        <v>591168.55000000005</v>
      </c>
      <c r="K567" s="121">
        <v>43136</v>
      </c>
      <c r="L567" s="119">
        <v>139</v>
      </c>
      <c r="M567" s="119" t="s">
        <v>1107</v>
      </c>
    </row>
    <row r="568" spans="1:13">
      <c r="A568" s="119" t="s">
        <v>96</v>
      </c>
      <c r="B568" s="119" t="s">
        <v>397</v>
      </c>
      <c r="C568" s="119">
        <v>21</v>
      </c>
      <c r="D568" s="119">
        <v>21.3</v>
      </c>
      <c r="E568" s="119">
        <v>20.45</v>
      </c>
      <c r="F568" s="119">
        <v>21.05</v>
      </c>
      <c r="G568" s="119">
        <v>21.2</v>
      </c>
      <c r="H568" s="119">
        <v>21.1</v>
      </c>
      <c r="I568" s="119">
        <v>2369017</v>
      </c>
      <c r="J568" s="119">
        <v>49669145.350000001</v>
      </c>
      <c r="K568" s="121">
        <v>43136</v>
      </c>
      <c r="L568" s="119">
        <v>3075</v>
      </c>
      <c r="M568" s="119" t="s">
        <v>1108</v>
      </c>
    </row>
    <row r="569" spans="1:13">
      <c r="A569" s="119" t="s">
        <v>97</v>
      </c>
      <c r="B569" s="119" t="s">
        <v>397</v>
      </c>
      <c r="C569" s="119">
        <v>408</v>
      </c>
      <c r="D569" s="119">
        <v>411.4</v>
      </c>
      <c r="E569" s="119">
        <v>403</v>
      </c>
      <c r="F569" s="119">
        <v>409</v>
      </c>
      <c r="G569" s="119">
        <v>409</v>
      </c>
      <c r="H569" s="119">
        <v>408.65</v>
      </c>
      <c r="I569" s="119">
        <v>6571394</v>
      </c>
      <c r="J569" s="119">
        <v>2684405717.9000001</v>
      </c>
      <c r="K569" s="121">
        <v>43136</v>
      </c>
      <c r="L569" s="119">
        <v>99928</v>
      </c>
      <c r="M569" s="119" t="s">
        <v>1109</v>
      </c>
    </row>
    <row r="570" spans="1:13">
      <c r="A570" s="119" t="s">
        <v>1110</v>
      </c>
      <c r="B570" s="119" t="s">
        <v>397</v>
      </c>
      <c r="C570" s="119">
        <v>296.14999999999998</v>
      </c>
      <c r="D570" s="119">
        <v>318.5</v>
      </c>
      <c r="E570" s="119">
        <v>295.14999999999998</v>
      </c>
      <c r="F570" s="119">
        <v>314.14999999999998</v>
      </c>
      <c r="G570" s="119">
        <v>315.10000000000002</v>
      </c>
      <c r="H570" s="119">
        <v>303.14999999999998</v>
      </c>
      <c r="I570" s="119">
        <v>113821</v>
      </c>
      <c r="J570" s="119">
        <v>35035531.700000003</v>
      </c>
      <c r="K570" s="121">
        <v>43136</v>
      </c>
      <c r="L570" s="119">
        <v>2252</v>
      </c>
      <c r="M570" s="119" t="s">
        <v>1111</v>
      </c>
    </row>
    <row r="571" spans="1:13">
      <c r="A571" s="119" t="s">
        <v>201</v>
      </c>
      <c r="B571" s="119" t="s">
        <v>397</v>
      </c>
      <c r="C571" s="119">
        <v>545.04999999999995</v>
      </c>
      <c r="D571" s="119">
        <v>560</v>
      </c>
      <c r="E571" s="119">
        <v>538.5</v>
      </c>
      <c r="F571" s="119">
        <v>557.4</v>
      </c>
      <c r="G571" s="119">
        <v>559.04999999999995</v>
      </c>
      <c r="H571" s="119">
        <v>561.9</v>
      </c>
      <c r="I571" s="119">
        <v>46508</v>
      </c>
      <c r="J571" s="119">
        <v>25628573.850000001</v>
      </c>
      <c r="K571" s="121">
        <v>43136</v>
      </c>
      <c r="L571" s="119">
        <v>2028</v>
      </c>
      <c r="M571" s="119" t="s">
        <v>1112</v>
      </c>
    </row>
    <row r="572" spans="1:13">
      <c r="A572" s="119" t="s">
        <v>98</v>
      </c>
      <c r="B572" s="119" t="s">
        <v>397</v>
      </c>
      <c r="C572" s="119">
        <v>220</v>
      </c>
      <c r="D572" s="119">
        <v>225.4</v>
      </c>
      <c r="E572" s="119">
        <v>215.85</v>
      </c>
      <c r="F572" s="119">
        <v>223.65</v>
      </c>
      <c r="G572" s="119">
        <v>224.5</v>
      </c>
      <c r="H572" s="119">
        <v>224.05</v>
      </c>
      <c r="I572" s="119">
        <v>1217306</v>
      </c>
      <c r="J572" s="119">
        <v>269212477.44999999</v>
      </c>
      <c r="K572" s="121">
        <v>43136</v>
      </c>
      <c r="L572" s="119">
        <v>13063</v>
      </c>
      <c r="M572" s="119" t="s">
        <v>1113</v>
      </c>
    </row>
    <row r="573" spans="1:13">
      <c r="A573" s="119" t="s">
        <v>1114</v>
      </c>
      <c r="B573" s="119" t="s">
        <v>397</v>
      </c>
      <c r="C573" s="119">
        <v>649.70000000000005</v>
      </c>
      <c r="D573" s="119">
        <v>649.70000000000005</v>
      </c>
      <c r="E573" s="119">
        <v>620</v>
      </c>
      <c r="F573" s="119">
        <v>636.9</v>
      </c>
      <c r="G573" s="119">
        <v>639.9</v>
      </c>
      <c r="H573" s="119">
        <v>672.9</v>
      </c>
      <c r="I573" s="119">
        <v>62635</v>
      </c>
      <c r="J573" s="119">
        <v>39473061.049999997</v>
      </c>
      <c r="K573" s="121">
        <v>43136</v>
      </c>
      <c r="L573" s="119">
        <v>1599</v>
      </c>
      <c r="M573" s="119" t="s">
        <v>1115</v>
      </c>
    </row>
    <row r="574" spans="1:13">
      <c r="A574" s="119" t="s">
        <v>99</v>
      </c>
      <c r="B574" s="119" t="s">
        <v>397</v>
      </c>
      <c r="C574" s="119">
        <v>273.55</v>
      </c>
      <c r="D574" s="119">
        <v>281.7</v>
      </c>
      <c r="E574" s="119">
        <v>271.85000000000002</v>
      </c>
      <c r="F574" s="119">
        <v>279.25</v>
      </c>
      <c r="G574" s="119">
        <v>279.8</v>
      </c>
      <c r="H574" s="119">
        <v>275.35000000000002</v>
      </c>
      <c r="I574" s="119">
        <v>19706340</v>
      </c>
      <c r="J574" s="119">
        <v>5483539597.8999996</v>
      </c>
      <c r="K574" s="121">
        <v>43136</v>
      </c>
      <c r="L574" s="119">
        <v>190487</v>
      </c>
      <c r="M574" s="119" t="s">
        <v>1116</v>
      </c>
    </row>
    <row r="575" spans="1:13">
      <c r="A575" s="119" t="s">
        <v>2397</v>
      </c>
      <c r="B575" s="119" t="s">
        <v>397</v>
      </c>
      <c r="C575" s="119">
        <v>430</v>
      </c>
      <c r="D575" s="119">
        <v>465</v>
      </c>
      <c r="E575" s="119">
        <v>430</v>
      </c>
      <c r="F575" s="119">
        <v>448.5</v>
      </c>
      <c r="G575" s="119">
        <v>447.95</v>
      </c>
      <c r="H575" s="119">
        <v>440.5</v>
      </c>
      <c r="I575" s="119">
        <v>15730</v>
      </c>
      <c r="J575" s="119">
        <v>7022501.9000000004</v>
      </c>
      <c r="K575" s="121">
        <v>43136</v>
      </c>
      <c r="L575" s="119">
        <v>1344</v>
      </c>
      <c r="M575" s="119" t="s">
        <v>2398</v>
      </c>
    </row>
    <row r="576" spans="1:13">
      <c r="A576" s="119" t="s">
        <v>1117</v>
      </c>
      <c r="B576" s="119" t="s">
        <v>397</v>
      </c>
      <c r="C576" s="119">
        <v>190</v>
      </c>
      <c r="D576" s="119">
        <v>199</v>
      </c>
      <c r="E576" s="119">
        <v>185</v>
      </c>
      <c r="F576" s="119">
        <v>193.5</v>
      </c>
      <c r="G576" s="119">
        <v>199</v>
      </c>
      <c r="H576" s="119">
        <v>195.65</v>
      </c>
      <c r="I576" s="119">
        <v>106322</v>
      </c>
      <c r="J576" s="119">
        <v>20396648.800000001</v>
      </c>
      <c r="K576" s="121">
        <v>43136</v>
      </c>
      <c r="L576" s="119">
        <v>2543</v>
      </c>
      <c r="M576" s="119" t="s">
        <v>1118</v>
      </c>
    </row>
    <row r="577" spans="1:13">
      <c r="A577" s="119" t="s">
        <v>1119</v>
      </c>
      <c r="B577" s="119" t="s">
        <v>397</v>
      </c>
      <c r="C577" s="119">
        <v>101</v>
      </c>
      <c r="D577" s="119">
        <v>110.95</v>
      </c>
      <c r="E577" s="119">
        <v>100.35</v>
      </c>
      <c r="F577" s="119">
        <v>105.95</v>
      </c>
      <c r="G577" s="119">
        <v>105.95</v>
      </c>
      <c r="H577" s="119">
        <v>108.45</v>
      </c>
      <c r="I577" s="119">
        <v>830051</v>
      </c>
      <c r="J577" s="119">
        <v>87747476.700000003</v>
      </c>
      <c r="K577" s="121">
        <v>43136</v>
      </c>
      <c r="L577" s="119">
        <v>7917</v>
      </c>
      <c r="M577" s="119" t="s">
        <v>1120</v>
      </c>
    </row>
    <row r="578" spans="1:13">
      <c r="A578" s="119" t="s">
        <v>1121</v>
      </c>
      <c r="B578" s="119" t="s">
        <v>397</v>
      </c>
      <c r="C578" s="119">
        <v>19.100000000000001</v>
      </c>
      <c r="D578" s="119">
        <v>21.1</v>
      </c>
      <c r="E578" s="119">
        <v>19.100000000000001</v>
      </c>
      <c r="F578" s="119">
        <v>20.5</v>
      </c>
      <c r="G578" s="119">
        <v>20.5</v>
      </c>
      <c r="H578" s="119">
        <v>21.1</v>
      </c>
      <c r="I578" s="119">
        <v>1840950</v>
      </c>
      <c r="J578" s="119">
        <v>37559824.600000001</v>
      </c>
      <c r="K578" s="121">
        <v>43136</v>
      </c>
      <c r="L578" s="119">
        <v>7164</v>
      </c>
      <c r="M578" s="119" t="s">
        <v>1122</v>
      </c>
    </row>
    <row r="579" spans="1:13">
      <c r="A579" s="119" t="s">
        <v>1123</v>
      </c>
      <c r="B579" s="119" t="s">
        <v>397</v>
      </c>
      <c r="C579" s="119">
        <v>176</v>
      </c>
      <c r="D579" s="119">
        <v>177.45</v>
      </c>
      <c r="E579" s="119">
        <v>171.1</v>
      </c>
      <c r="F579" s="119">
        <v>175.1</v>
      </c>
      <c r="G579" s="119">
        <v>175</v>
      </c>
      <c r="H579" s="119">
        <v>178.95</v>
      </c>
      <c r="I579" s="119">
        <v>6121</v>
      </c>
      <c r="J579" s="119">
        <v>1066858.3500000001</v>
      </c>
      <c r="K579" s="121">
        <v>43136</v>
      </c>
      <c r="L579" s="119">
        <v>134</v>
      </c>
      <c r="M579" s="119" t="s">
        <v>1124</v>
      </c>
    </row>
    <row r="580" spans="1:13">
      <c r="A580" s="119" t="s">
        <v>2807</v>
      </c>
      <c r="B580" s="119" t="s">
        <v>397</v>
      </c>
      <c r="C580" s="119">
        <v>2715</v>
      </c>
      <c r="D580" s="119">
        <v>2789</v>
      </c>
      <c r="E580" s="119">
        <v>2702</v>
      </c>
      <c r="F580" s="119">
        <v>2775</v>
      </c>
      <c r="G580" s="119">
        <v>2775</v>
      </c>
      <c r="H580" s="119">
        <v>2761</v>
      </c>
      <c r="I580" s="119">
        <v>147</v>
      </c>
      <c r="J580" s="119">
        <v>405204.8</v>
      </c>
      <c r="K580" s="121">
        <v>43136</v>
      </c>
      <c r="L580" s="119">
        <v>24</v>
      </c>
      <c r="M580" s="119" t="s">
        <v>2808</v>
      </c>
    </row>
    <row r="581" spans="1:13">
      <c r="A581" s="119" t="s">
        <v>3062</v>
      </c>
      <c r="B581" s="119" t="s">
        <v>397</v>
      </c>
      <c r="C581" s="119">
        <v>1175</v>
      </c>
      <c r="D581" s="119">
        <v>1374</v>
      </c>
      <c r="E581" s="119">
        <v>1124</v>
      </c>
      <c r="F581" s="119">
        <v>1124</v>
      </c>
      <c r="G581" s="119">
        <v>1124</v>
      </c>
      <c r="H581" s="119">
        <v>1152</v>
      </c>
      <c r="I581" s="119">
        <v>69</v>
      </c>
      <c r="J581" s="119">
        <v>80715.3</v>
      </c>
      <c r="K581" s="121">
        <v>43136</v>
      </c>
      <c r="L581" s="119">
        <v>11</v>
      </c>
      <c r="M581" s="119" t="s">
        <v>3063</v>
      </c>
    </row>
    <row r="582" spans="1:13">
      <c r="A582" s="119" t="s">
        <v>2901</v>
      </c>
      <c r="B582" s="119" t="s">
        <v>397</v>
      </c>
      <c r="C582" s="119">
        <v>76.7</v>
      </c>
      <c r="D582" s="119">
        <v>83.85</v>
      </c>
      <c r="E582" s="119">
        <v>74.25</v>
      </c>
      <c r="F582" s="119">
        <v>82.2</v>
      </c>
      <c r="G582" s="119">
        <v>82.55</v>
      </c>
      <c r="H582" s="119">
        <v>77.099999999999994</v>
      </c>
      <c r="I582" s="119">
        <v>249759</v>
      </c>
      <c r="J582" s="119">
        <v>20122360</v>
      </c>
      <c r="K582" s="121">
        <v>43136</v>
      </c>
      <c r="L582" s="119">
        <v>1816</v>
      </c>
      <c r="M582" s="119" t="s">
        <v>2902</v>
      </c>
    </row>
    <row r="583" spans="1:13">
      <c r="A583" s="119" t="s">
        <v>202</v>
      </c>
      <c r="B583" s="119" t="s">
        <v>397</v>
      </c>
      <c r="C583" s="119">
        <v>68.2</v>
      </c>
      <c r="D583" s="119">
        <v>72</v>
      </c>
      <c r="E583" s="119">
        <v>65.900000000000006</v>
      </c>
      <c r="F583" s="119">
        <v>70.650000000000006</v>
      </c>
      <c r="G583" s="119">
        <v>70.55</v>
      </c>
      <c r="H583" s="119">
        <v>69.099999999999994</v>
      </c>
      <c r="I583" s="119">
        <v>487446</v>
      </c>
      <c r="J583" s="119">
        <v>33644946.5</v>
      </c>
      <c r="K583" s="121">
        <v>43136</v>
      </c>
      <c r="L583" s="119">
        <v>4312</v>
      </c>
      <c r="M583" s="119" t="s">
        <v>1125</v>
      </c>
    </row>
    <row r="584" spans="1:13">
      <c r="A584" s="119" t="s">
        <v>1126</v>
      </c>
      <c r="B584" s="119" t="s">
        <v>397</v>
      </c>
      <c r="C584" s="119">
        <v>165</v>
      </c>
      <c r="D584" s="119">
        <v>171.8</v>
      </c>
      <c r="E584" s="119">
        <v>163</v>
      </c>
      <c r="F584" s="119">
        <v>169.9</v>
      </c>
      <c r="G584" s="119">
        <v>169</v>
      </c>
      <c r="H584" s="119">
        <v>166.6</v>
      </c>
      <c r="I584" s="119">
        <v>124004</v>
      </c>
      <c r="J584" s="119">
        <v>20929931.300000001</v>
      </c>
      <c r="K584" s="121">
        <v>43136</v>
      </c>
      <c r="L584" s="119">
        <v>1041</v>
      </c>
      <c r="M584" s="119" t="s">
        <v>1127</v>
      </c>
    </row>
    <row r="585" spans="1:13">
      <c r="A585" s="119" t="s">
        <v>1128</v>
      </c>
      <c r="B585" s="119" t="s">
        <v>397</v>
      </c>
      <c r="C585" s="119">
        <v>33</v>
      </c>
      <c r="D585" s="119">
        <v>33.5</v>
      </c>
      <c r="E585" s="119">
        <v>30.5</v>
      </c>
      <c r="F585" s="119">
        <v>33</v>
      </c>
      <c r="G585" s="119">
        <v>33</v>
      </c>
      <c r="H585" s="119">
        <v>33.299999999999997</v>
      </c>
      <c r="I585" s="119">
        <v>14147</v>
      </c>
      <c r="J585" s="119">
        <v>454793.3</v>
      </c>
      <c r="K585" s="121">
        <v>43136</v>
      </c>
      <c r="L585" s="119">
        <v>297</v>
      </c>
      <c r="M585" s="119" t="s">
        <v>1129</v>
      </c>
    </row>
    <row r="586" spans="1:13">
      <c r="A586" s="119" t="s">
        <v>1130</v>
      </c>
      <c r="B586" s="119" t="s">
        <v>397</v>
      </c>
      <c r="C586" s="119">
        <v>151.1</v>
      </c>
      <c r="D586" s="119">
        <v>165.5</v>
      </c>
      <c r="E586" s="119">
        <v>146.6</v>
      </c>
      <c r="F586" s="119">
        <v>161.44999999999999</v>
      </c>
      <c r="G586" s="119">
        <v>165.5</v>
      </c>
      <c r="H586" s="119">
        <v>161.55000000000001</v>
      </c>
      <c r="I586" s="119">
        <v>2737232</v>
      </c>
      <c r="J586" s="119">
        <v>431064094</v>
      </c>
      <c r="K586" s="121">
        <v>43136</v>
      </c>
      <c r="L586" s="119">
        <v>20536</v>
      </c>
      <c r="M586" s="119" t="s">
        <v>1131</v>
      </c>
    </row>
    <row r="587" spans="1:13">
      <c r="A587" s="119" t="s">
        <v>1132</v>
      </c>
      <c r="B587" s="119" t="s">
        <v>397</v>
      </c>
      <c r="C587" s="119">
        <v>65.55</v>
      </c>
      <c r="D587" s="119">
        <v>76.400000000000006</v>
      </c>
      <c r="E587" s="119">
        <v>65</v>
      </c>
      <c r="F587" s="119">
        <v>74.900000000000006</v>
      </c>
      <c r="G587" s="119">
        <v>75.55</v>
      </c>
      <c r="H587" s="119">
        <v>68.849999999999994</v>
      </c>
      <c r="I587" s="119">
        <v>3973138</v>
      </c>
      <c r="J587" s="119">
        <v>286457055.44999999</v>
      </c>
      <c r="K587" s="121">
        <v>43136</v>
      </c>
      <c r="L587" s="119">
        <v>26810</v>
      </c>
      <c r="M587" s="119" t="s">
        <v>2774</v>
      </c>
    </row>
    <row r="588" spans="1:13">
      <c r="A588" s="119" t="s">
        <v>1133</v>
      </c>
      <c r="B588" s="119" t="s">
        <v>397</v>
      </c>
      <c r="C588" s="119">
        <v>347.05</v>
      </c>
      <c r="D588" s="119">
        <v>360</v>
      </c>
      <c r="E588" s="119">
        <v>318.60000000000002</v>
      </c>
      <c r="F588" s="119">
        <v>348.75</v>
      </c>
      <c r="G588" s="119">
        <v>347.2</v>
      </c>
      <c r="H588" s="119">
        <v>352.65</v>
      </c>
      <c r="I588" s="119">
        <v>71247</v>
      </c>
      <c r="J588" s="119">
        <v>24389335.649999999</v>
      </c>
      <c r="K588" s="121">
        <v>43136</v>
      </c>
      <c r="L588" s="119">
        <v>2021</v>
      </c>
      <c r="M588" s="119" t="s">
        <v>1134</v>
      </c>
    </row>
    <row r="589" spans="1:13">
      <c r="A589" s="119" t="s">
        <v>1135</v>
      </c>
      <c r="B589" s="119" t="s">
        <v>397</v>
      </c>
      <c r="C589" s="119">
        <v>465</v>
      </c>
      <c r="D589" s="119">
        <v>498</v>
      </c>
      <c r="E589" s="119">
        <v>444</v>
      </c>
      <c r="F589" s="119">
        <v>492.35</v>
      </c>
      <c r="G589" s="119">
        <v>497</v>
      </c>
      <c r="H589" s="119">
        <v>477.35</v>
      </c>
      <c r="I589" s="119">
        <v>33766</v>
      </c>
      <c r="J589" s="119">
        <v>15853706.550000001</v>
      </c>
      <c r="K589" s="121">
        <v>43136</v>
      </c>
      <c r="L589" s="119">
        <v>1981</v>
      </c>
      <c r="M589" s="119" t="s">
        <v>1136</v>
      </c>
    </row>
    <row r="590" spans="1:13">
      <c r="A590" s="119" t="s">
        <v>1137</v>
      </c>
      <c r="B590" s="119" t="s">
        <v>397</v>
      </c>
      <c r="C590" s="119">
        <v>300.5</v>
      </c>
      <c r="D590" s="119">
        <v>301.89999999999998</v>
      </c>
      <c r="E590" s="119">
        <v>293.14999999999998</v>
      </c>
      <c r="F590" s="119">
        <v>298.2</v>
      </c>
      <c r="G590" s="119">
        <v>298</v>
      </c>
      <c r="H590" s="119">
        <v>304.05</v>
      </c>
      <c r="I590" s="119">
        <v>67641</v>
      </c>
      <c r="J590" s="119">
        <v>20137090.899999999</v>
      </c>
      <c r="K590" s="121">
        <v>43136</v>
      </c>
      <c r="L590" s="119">
        <v>2277</v>
      </c>
      <c r="M590" s="119" t="s">
        <v>1138</v>
      </c>
    </row>
    <row r="591" spans="1:13">
      <c r="A591" s="119" t="s">
        <v>1139</v>
      </c>
      <c r="B591" s="119" t="s">
        <v>397</v>
      </c>
      <c r="C591" s="119">
        <v>168</v>
      </c>
      <c r="D591" s="119">
        <v>177</v>
      </c>
      <c r="E591" s="119">
        <v>167</v>
      </c>
      <c r="F591" s="119">
        <v>173.3</v>
      </c>
      <c r="G591" s="119">
        <v>174</v>
      </c>
      <c r="H591" s="119">
        <v>166.85</v>
      </c>
      <c r="I591" s="119">
        <v>150012</v>
      </c>
      <c r="J591" s="119">
        <v>26064532.050000001</v>
      </c>
      <c r="K591" s="121">
        <v>43136</v>
      </c>
      <c r="L591" s="119">
        <v>2070</v>
      </c>
      <c r="M591" s="119" t="s">
        <v>1140</v>
      </c>
    </row>
    <row r="592" spans="1:13">
      <c r="A592" s="119" t="s">
        <v>1141</v>
      </c>
      <c r="B592" s="119" t="s">
        <v>397</v>
      </c>
      <c r="C592" s="119">
        <v>403</v>
      </c>
      <c r="D592" s="119">
        <v>450</v>
      </c>
      <c r="E592" s="119">
        <v>403</v>
      </c>
      <c r="F592" s="119">
        <v>441.4</v>
      </c>
      <c r="G592" s="119">
        <v>440.9</v>
      </c>
      <c r="H592" s="119">
        <v>469.7</v>
      </c>
      <c r="I592" s="119">
        <v>166281</v>
      </c>
      <c r="J592" s="119">
        <v>72627177.950000003</v>
      </c>
      <c r="K592" s="121">
        <v>43136</v>
      </c>
      <c r="L592" s="119">
        <v>5247</v>
      </c>
      <c r="M592" s="119" t="s">
        <v>1142</v>
      </c>
    </row>
    <row r="593" spans="1:13">
      <c r="A593" s="119" t="s">
        <v>2269</v>
      </c>
      <c r="B593" s="119" t="s">
        <v>397</v>
      </c>
      <c r="C593" s="119">
        <v>2375</v>
      </c>
      <c r="D593" s="119">
        <v>2375</v>
      </c>
      <c r="E593" s="119">
        <v>2299.4</v>
      </c>
      <c r="F593" s="119">
        <v>2334.4</v>
      </c>
      <c r="G593" s="119">
        <v>2338</v>
      </c>
      <c r="H593" s="119">
        <v>2419.3000000000002</v>
      </c>
      <c r="I593" s="119">
        <v>8872</v>
      </c>
      <c r="J593" s="119">
        <v>20734950.800000001</v>
      </c>
      <c r="K593" s="121">
        <v>43136</v>
      </c>
      <c r="L593" s="119">
        <v>1153</v>
      </c>
      <c r="M593" s="119" t="s">
        <v>1020</v>
      </c>
    </row>
    <row r="594" spans="1:13">
      <c r="A594" s="119" t="s">
        <v>349</v>
      </c>
      <c r="B594" s="119" t="s">
        <v>397</v>
      </c>
      <c r="C594" s="119">
        <v>655</v>
      </c>
      <c r="D594" s="119">
        <v>704.4</v>
      </c>
      <c r="E594" s="119">
        <v>646</v>
      </c>
      <c r="F594" s="119">
        <v>690.8</v>
      </c>
      <c r="G594" s="119">
        <v>702.05</v>
      </c>
      <c r="H594" s="119">
        <v>685.6</v>
      </c>
      <c r="I594" s="119">
        <v>2956211</v>
      </c>
      <c r="J594" s="119">
        <v>1993976331.05</v>
      </c>
      <c r="K594" s="121">
        <v>43136</v>
      </c>
      <c r="L594" s="119">
        <v>48520</v>
      </c>
      <c r="M594" s="119" t="s">
        <v>1143</v>
      </c>
    </row>
    <row r="595" spans="1:13">
      <c r="A595" s="119" t="s">
        <v>2527</v>
      </c>
      <c r="B595" s="119" t="s">
        <v>397</v>
      </c>
      <c r="C595" s="119">
        <v>62.25</v>
      </c>
      <c r="D595" s="119">
        <v>64.900000000000006</v>
      </c>
      <c r="E595" s="119">
        <v>60.65</v>
      </c>
      <c r="F595" s="119">
        <v>63.5</v>
      </c>
      <c r="G595" s="119">
        <v>63.6</v>
      </c>
      <c r="H595" s="119">
        <v>64.05</v>
      </c>
      <c r="I595" s="119">
        <v>1737770</v>
      </c>
      <c r="J595" s="119">
        <v>107862001.05</v>
      </c>
      <c r="K595" s="121">
        <v>43136</v>
      </c>
      <c r="L595" s="119">
        <v>2179</v>
      </c>
      <c r="M595" s="119" t="s">
        <v>2528</v>
      </c>
    </row>
    <row r="596" spans="1:13">
      <c r="A596" s="119" t="s">
        <v>1144</v>
      </c>
      <c r="B596" s="119" t="s">
        <v>397</v>
      </c>
      <c r="C596" s="119">
        <v>337.1</v>
      </c>
      <c r="D596" s="119">
        <v>348</v>
      </c>
      <c r="E596" s="119">
        <v>332.75</v>
      </c>
      <c r="F596" s="119">
        <v>343.25</v>
      </c>
      <c r="G596" s="119">
        <v>344</v>
      </c>
      <c r="H596" s="119">
        <v>342.85</v>
      </c>
      <c r="I596" s="119">
        <v>61058</v>
      </c>
      <c r="J596" s="119">
        <v>20812282.949999999</v>
      </c>
      <c r="K596" s="121">
        <v>43136</v>
      </c>
      <c r="L596" s="119">
        <v>2719</v>
      </c>
      <c r="M596" s="119" t="s">
        <v>1145</v>
      </c>
    </row>
    <row r="597" spans="1:13">
      <c r="A597" s="119" t="s">
        <v>2267</v>
      </c>
      <c r="B597" s="119" t="s">
        <v>397</v>
      </c>
      <c r="C597" s="119">
        <v>124.9</v>
      </c>
      <c r="D597" s="119">
        <v>137.94999999999999</v>
      </c>
      <c r="E597" s="119">
        <v>120.05</v>
      </c>
      <c r="F597" s="119">
        <v>136.9</v>
      </c>
      <c r="G597" s="119">
        <v>137.69999999999999</v>
      </c>
      <c r="H597" s="119">
        <v>131</v>
      </c>
      <c r="I597" s="119">
        <v>3989205</v>
      </c>
      <c r="J597" s="119">
        <v>520155449.64999998</v>
      </c>
      <c r="K597" s="121">
        <v>43136</v>
      </c>
      <c r="L597" s="119">
        <v>22703</v>
      </c>
      <c r="M597" s="119" t="s">
        <v>2268</v>
      </c>
    </row>
    <row r="598" spans="1:13">
      <c r="A598" s="119" t="s">
        <v>100</v>
      </c>
      <c r="B598" s="119" t="s">
        <v>397</v>
      </c>
      <c r="C598" s="119">
        <v>239</v>
      </c>
      <c r="D598" s="119">
        <v>262.14999999999998</v>
      </c>
      <c r="E598" s="119">
        <v>235.1</v>
      </c>
      <c r="F598" s="119">
        <v>259.55</v>
      </c>
      <c r="G598" s="119">
        <v>260.8</v>
      </c>
      <c r="H598" s="119">
        <v>250.55</v>
      </c>
      <c r="I598" s="119">
        <v>13957982</v>
      </c>
      <c r="J598" s="119">
        <v>3509267020.75</v>
      </c>
      <c r="K598" s="121">
        <v>43136</v>
      </c>
      <c r="L598" s="119">
        <v>83343</v>
      </c>
      <c r="M598" s="119" t="s">
        <v>1146</v>
      </c>
    </row>
    <row r="599" spans="1:13">
      <c r="A599" s="119" t="s">
        <v>1147</v>
      </c>
      <c r="B599" s="119" t="s">
        <v>397</v>
      </c>
      <c r="C599" s="119">
        <v>165</v>
      </c>
      <c r="D599" s="119">
        <v>173.4</v>
      </c>
      <c r="E599" s="119">
        <v>163.95</v>
      </c>
      <c r="F599" s="119">
        <v>168.3</v>
      </c>
      <c r="G599" s="119">
        <v>168.4</v>
      </c>
      <c r="H599" s="119">
        <v>177.7</v>
      </c>
      <c r="I599" s="119">
        <v>147276</v>
      </c>
      <c r="J599" s="119">
        <v>24731132.300000001</v>
      </c>
      <c r="K599" s="121">
        <v>43136</v>
      </c>
      <c r="L599" s="119">
        <v>2205</v>
      </c>
      <c r="M599" s="119" t="s">
        <v>1148</v>
      </c>
    </row>
    <row r="600" spans="1:13">
      <c r="A600" s="119" t="s">
        <v>2412</v>
      </c>
      <c r="B600" s="119" t="s">
        <v>397</v>
      </c>
      <c r="C600" s="119">
        <v>610</v>
      </c>
      <c r="D600" s="119">
        <v>627.85</v>
      </c>
      <c r="E600" s="119">
        <v>600.9</v>
      </c>
      <c r="F600" s="119">
        <v>605.4</v>
      </c>
      <c r="G600" s="119">
        <v>603</v>
      </c>
      <c r="H600" s="119">
        <v>627.85</v>
      </c>
      <c r="I600" s="119">
        <v>152380</v>
      </c>
      <c r="J600" s="119">
        <v>92709456.549999997</v>
      </c>
      <c r="K600" s="121">
        <v>43136</v>
      </c>
      <c r="L600" s="119">
        <v>933</v>
      </c>
      <c r="M600" s="119" t="s">
        <v>2987</v>
      </c>
    </row>
    <row r="601" spans="1:13">
      <c r="A601" s="119" t="s">
        <v>1149</v>
      </c>
      <c r="B601" s="119" t="s">
        <v>397</v>
      </c>
      <c r="C601" s="119">
        <v>68</v>
      </c>
      <c r="D601" s="119">
        <v>73.900000000000006</v>
      </c>
      <c r="E601" s="119">
        <v>67.599999999999994</v>
      </c>
      <c r="F601" s="119">
        <v>72.7</v>
      </c>
      <c r="G601" s="119">
        <v>73</v>
      </c>
      <c r="H601" s="119">
        <v>71.55</v>
      </c>
      <c r="I601" s="119">
        <v>361090</v>
      </c>
      <c r="J601" s="119">
        <v>25713200.850000001</v>
      </c>
      <c r="K601" s="121">
        <v>43136</v>
      </c>
      <c r="L601" s="119">
        <v>2653</v>
      </c>
      <c r="M601" s="119" t="s">
        <v>1150</v>
      </c>
    </row>
    <row r="602" spans="1:13">
      <c r="A602" s="119" t="s">
        <v>101</v>
      </c>
      <c r="B602" s="119" t="s">
        <v>397</v>
      </c>
      <c r="C602" s="119">
        <v>107.9</v>
      </c>
      <c r="D602" s="119">
        <v>123.5</v>
      </c>
      <c r="E602" s="119">
        <v>107.9</v>
      </c>
      <c r="F602" s="119">
        <v>121.3</v>
      </c>
      <c r="G602" s="119">
        <v>122.6</v>
      </c>
      <c r="H602" s="119">
        <v>116.9</v>
      </c>
      <c r="I602" s="119">
        <v>19584334</v>
      </c>
      <c r="J602" s="119">
        <v>2312179891.9000001</v>
      </c>
      <c r="K602" s="121">
        <v>43136</v>
      </c>
      <c r="L602" s="119">
        <v>68313</v>
      </c>
      <c r="M602" s="119" t="s">
        <v>1151</v>
      </c>
    </row>
    <row r="603" spans="1:13">
      <c r="A603" s="119" t="s">
        <v>1152</v>
      </c>
      <c r="B603" s="119" t="s">
        <v>397</v>
      </c>
      <c r="C603" s="119">
        <v>1065.6500000000001</v>
      </c>
      <c r="D603" s="119">
        <v>1089</v>
      </c>
      <c r="E603" s="119">
        <v>1030.5</v>
      </c>
      <c r="F603" s="119">
        <v>1070.4000000000001</v>
      </c>
      <c r="G603" s="119">
        <v>1089</v>
      </c>
      <c r="H603" s="119">
        <v>1092.9000000000001</v>
      </c>
      <c r="I603" s="119">
        <v>27868</v>
      </c>
      <c r="J603" s="119">
        <v>29275986.550000001</v>
      </c>
      <c r="K603" s="121">
        <v>43136</v>
      </c>
      <c r="L603" s="119">
        <v>2655</v>
      </c>
      <c r="M603" s="119" t="s">
        <v>1153</v>
      </c>
    </row>
    <row r="604" spans="1:13">
      <c r="A604" s="119" t="s">
        <v>2622</v>
      </c>
      <c r="B604" s="119" t="s">
        <v>397</v>
      </c>
      <c r="C604" s="119">
        <v>290</v>
      </c>
      <c r="D604" s="119">
        <v>296</v>
      </c>
      <c r="E604" s="119">
        <v>269.55</v>
      </c>
      <c r="F604" s="119">
        <v>288.55</v>
      </c>
      <c r="G604" s="119">
        <v>295</v>
      </c>
      <c r="H604" s="119">
        <v>293.64999999999998</v>
      </c>
      <c r="I604" s="119">
        <v>188355</v>
      </c>
      <c r="J604" s="119">
        <v>53292982.950000003</v>
      </c>
      <c r="K604" s="121">
        <v>43136</v>
      </c>
      <c r="L604" s="119">
        <v>3929</v>
      </c>
      <c r="M604" s="119" t="s">
        <v>2623</v>
      </c>
    </row>
    <row r="605" spans="1:13">
      <c r="A605" s="119" t="s">
        <v>1154</v>
      </c>
      <c r="B605" s="119" t="s">
        <v>397</v>
      </c>
      <c r="C605" s="119">
        <v>405</v>
      </c>
      <c r="D605" s="119">
        <v>418</v>
      </c>
      <c r="E605" s="119">
        <v>399</v>
      </c>
      <c r="F605" s="119">
        <v>409.35</v>
      </c>
      <c r="G605" s="119">
        <v>410</v>
      </c>
      <c r="H605" s="119">
        <v>405.2</v>
      </c>
      <c r="I605" s="119">
        <v>66440</v>
      </c>
      <c r="J605" s="119">
        <v>27062351.25</v>
      </c>
      <c r="K605" s="121">
        <v>43136</v>
      </c>
      <c r="L605" s="119">
        <v>2030</v>
      </c>
      <c r="M605" s="119" t="s">
        <v>1155</v>
      </c>
    </row>
    <row r="606" spans="1:13">
      <c r="A606" s="119" t="s">
        <v>1156</v>
      </c>
      <c r="B606" s="119" t="s">
        <v>397</v>
      </c>
      <c r="C606" s="119">
        <v>131.9</v>
      </c>
      <c r="D606" s="119">
        <v>139.9</v>
      </c>
      <c r="E606" s="119">
        <v>127</v>
      </c>
      <c r="F606" s="119">
        <v>138.19999999999999</v>
      </c>
      <c r="G606" s="119">
        <v>139.19999999999999</v>
      </c>
      <c r="H606" s="119">
        <v>133.35</v>
      </c>
      <c r="I606" s="119">
        <v>856050</v>
      </c>
      <c r="J606" s="119">
        <v>115328154.34999999</v>
      </c>
      <c r="K606" s="121">
        <v>43136</v>
      </c>
      <c r="L606" s="119">
        <v>6722</v>
      </c>
      <c r="M606" s="119" t="s">
        <v>1157</v>
      </c>
    </row>
    <row r="607" spans="1:13">
      <c r="A607" s="119" t="s">
        <v>1158</v>
      </c>
      <c r="B607" s="119" t="s">
        <v>397</v>
      </c>
      <c r="C607" s="119">
        <v>170</v>
      </c>
      <c r="D607" s="119">
        <v>179.25</v>
      </c>
      <c r="E607" s="119">
        <v>168</v>
      </c>
      <c r="F607" s="119">
        <v>174.6</v>
      </c>
      <c r="G607" s="119">
        <v>174.35</v>
      </c>
      <c r="H607" s="119">
        <v>173.9</v>
      </c>
      <c r="I607" s="119">
        <v>1247766</v>
      </c>
      <c r="J607" s="119">
        <v>217409191.65000001</v>
      </c>
      <c r="K607" s="121">
        <v>43136</v>
      </c>
      <c r="L607" s="119">
        <v>13960</v>
      </c>
      <c r="M607" s="119" t="s">
        <v>1159</v>
      </c>
    </row>
    <row r="608" spans="1:13">
      <c r="A608" s="119" t="s">
        <v>2415</v>
      </c>
      <c r="B608" s="119" t="s">
        <v>397</v>
      </c>
      <c r="C608" s="119">
        <v>209</v>
      </c>
      <c r="D608" s="119">
        <v>230</v>
      </c>
      <c r="E608" s="119">
        <v>209</v>
      </c>
      <c r="F608" s="119">
        <v>219.55</v>
      </c>
      <c r="G608" s="119">
        <v>224.7</v>
      </c>
      <c r="H608" s="119">
        <v>226.4</v>
      </c>
      <c r="I608" s="119">
        <v>2514</v>
      </c>
      <c r="J608" s="119">
        <v>558014.94999999995</v>
      </c>
      <c r="K608" s="121">
        <v>43136</v>
      </c>
      <c r="L608" s="119">
        <v>80</v>
      </c>
      <c r="M608" s="119" t="s">
        <v>2416</v>
      </c>
    </row>
    <row r="609" spans="1:13">
      <c r="A609" s="119" t="s">
        <v>1160</v>
      </c>
      <c r="B609" s="119" t="s">
        <v>397</v>
      </c>
      <c r="C609" s="119">
        <v>509.3</v>
      </c>
      <c r="D609" s="119">
        <v>516.25</v>
      </c>
      <c r="E609" s="119">
        <v>445.4</v>
      </c>
      <c r="F609" s="119">
        <v>497.55</v>
      </c>
      <c r="G609" s="119">
        <v>500</v>
      </c>
      <c r="H609" s="119">
        <v>524.04999999999995</v>
      </c>
      <c r="I609" s="119">
        <v>111114</v>
      </c>
      <c r="J609" s="119">
        <v>56156605.100000001</v>
      </c>
      <c r="K609" s="121">
        <v>43136</v>
      </c>
      <c r="L609" s="119">
        <v>2033</v>
      </c>
      <c r="M609" s="119" t="s">
        <v>1161</v>
      </c>
    </row>
    <row r="610" spans="1:13">
      <c r="A610" s="119" t="s">
        <v>1162</v>
      </c>
      <c r="B610" s="119" t="s">
        <v>397</v>
      </c>
      <c r="C610" s="119">
        <v>152</v>
      </c>
      <c r="D610" s="119">
        <v>157</v>
      </c>
      <c r="E610" s="119">
        <v>150.25</v>
      </c>
      <c r="F610" s="119">
        <v>156.05000000000001</v>
      </c>
      <c r="G610" s="119">
        <v>156</v>
      </c>
      <c r="H610" s="119">
        <v>158.75</v>
      </c>
      <c r="I610" s="119">
        <v>844458</v>
      </c>
      <c r="J610" s="119">
        <v>130525562.2</v>
      </c>
      <c r="K610" s="121">
        <v>43136</v>
      </c>
      <c r="L610" s="119">
        <v>9290</v>
      </c>
      <c r="M610" s="119" t="s">
        <v>1163</v>
      </c>
    </row>
    <row r="611" spans="1:13">
      <c r="A611" s="119" t="s">
        <v>1164</v>
      </c>
      <c r="B611" s="119" t="s">
        <v>397</v>
      </c>
      <c r="C611" s="119">
        <v>171</v>
      </c>
      <c r="D611" s="119">
        <v>183.7</v>
      </c>
      <c r="E611" s="119">
        <v>166.1</v>
      </c>
      <c r="F611" s="119">
        <v>180.6</v>
      </c>
      <c r="G611" s="119">
        <v>180.05</v>
      </c>
      <c r="H611" s="119">
        <v>177.5</v>
      </c>
      <c r="I611" s="119">
        <v>6775</v>
      </c>
      <c r="J611" s="119">
        <v>1192248.3</v>
      </c>
      <c r="K611" s="121">
        <v>43136</v>
      </c>
      <c r="L611" s="119">
        <v>208</v>
      </c>
      <c r="M611" s="119" t="s">
        <v>1165</v>
      </c>
    </row>
    <row r="612" spans="1:13">
      <c r="A612" s="119" t="s">
        <v>102</v>
      </c>
      <c r="B612" s="119" t="s">
        <v>397</v>
      </c>
      <c r="C612" s="119">
        <v>16.899999999999999</v>
      </c>
      <c r="D612" s="119">
        <v>19.350000000000001</v>
      </c>
      <c r="E612" s="119">
        <v>16.899999999999999</v>
      </c>
      <c r="F612" s="119">
        <v>19.05</v>
      </c>
      <c r="G612" s="119">
        <v>19.350000000000001</v>
      </c>
      <c r="H612" s="119">
        <v>17.95</v>
      </c>
      <c r="I612" s="119">
        <v>67254823</v>
      </c>
      <c r="J612" s="119">
        <v>1234256220.8499999</v>
      </c>
      <c r="K612" s="121">
        <v>43136</v>
      </c>
      <c r="L612" s="119">
        <v>49007</v>
      </c>
      <c r="M612" s="119" t="s">
        <v>1166</v>
      </c>
    </row>
    <row r="613" spans="1:13">
      <c r="A613" s="119" t="s">
        <v>1167</v>
      </c>
      <c r="B613" s="119" t="s">
        <v>397</v>
      </c>
      <c r="C613" s="119">
        <v>13.55</v>
      </c>
      <c r="D613" s="119">
        <v>14.95</v>
      </c>
      <c r="E613" s="119">
        <v>13.55</v>
      </c>
      <c r="F613" s="119">
        <v>14.65</v>
      </c>
      <c r="G613" s="119">
        <v>14.7</v>
      </c>
      <c r="H613" s="119">
        <v>14.25</v>
      </c>
      <c r="I613" s="119">
        <v>4861853</v>
      </c>
      <c r="J613" s="119">
        <v>69778715</v>
      </c>
      <c r="K613" s="121">
        <v>43136</v>
      </c>
      <c r="L613" s="119">
        <v>4420</v>
      </c>
      <c r="M613" s="119" t="s">
        <v>1168</v>
      </c>
    </row>
    <row r="614" spans="1:13">
      <c r="A614" s="119" t="s">
        <v>1169</v>
      </c>
      <c r="B614" s="119" t="s">
        <v>397</v>
      </c>
      <c r="C614" s="119">
        <v>65.099999999999994</v>
      </c>
      <c r="D614" s="119">
        <v>67.349999999999994</v>
      </c>
      <c r="E614" s="119">
        <v>63.2</v>
      </c>
      <c r="F614" s="119">
        <v>65.900000000000006</v>
      </c>
      <c r="G614" s="119">
        <v>65.05</v>
      </c>
      <c r="H614" s="119">
        <v>67.349999999999994</v>
      </c>
      <c r="I614" s="119">
        <v>4042</v>
      </c>
      <c r="J614" s="119">
        <v>263815.40000000002</v>
      </c>
      <c r="K614" s="121">
        <v>43136</v>
      </c>
      <c r="L614" s="119">
        <v>62</v>
      </c>
      <c r="M614" s="119" t="s">
        <v>1170</v>
      </c>
    </row>
    <row r="615" spans="1:13">
      <c r="A615" s="119" t="s">
        <v>246</v>
      </c>
      <c r="B615" s="119" t="s">
        <v>397</v>
      </c>
      <c r="C615" s="119">
        <v>6.25</v>
      </c>
      <c r="D615" s="119">
        <v>6.6</v>
      </c>
      <c r="E615" s="119">
        <v>5.25</v>
      </c>
      <c r="F615" s="119">
        <v>6.5</v>
      </c>
      <c r="G615" s="119">
        <v>6.6</v>
      </c>
      <c r="H615" s="119">
        <v>6.4</v>
      </c>
      <c r="I615" s="119">
        <v>4222954</v>
      </c>
      <c r="J615" s="119">
        <v>26303663.850000001</v>
      </c>
      <c r="K615" s="121">
        <v>43136</v>
      </c>
      <c r="L615" s="119">
        <v>4829</v>
      </c>
      <c r="M615" s="119" t="s">
        <v>1171</v>
      </c>
    </row>
    <row r="616" spans="1:13">
      <c r="A616" s="119" t="s">
        <v>1172</v>
      </c>
      <c r="B616" s="119" t="s">
        <v>397</v>
      </c>
      <c r="C616" s="119">
        <v>99.7</v>
      </c>
      <c r="D616" s="119">
        <v>102.8</v>
      </c>
      <c r="E616" s="119">
        <v>95.2</v>
      </c>
      <c r="F616" s="119">
        <v>101.3</v>
      </c>
      <c r="G616" s="119">
        <v>100.8</v>
      </c>
      <c r="H616" s="119">
        <v>102.2</v>
      </c>
      <c r="I616" s="119">
        <v>697119</v>
      </c>
      <c r="J616" s="119">
        <v>69916949.450000003</v>
      </c>
      <c r="K616" s="121">
        <v>43136</v>
      </c>
      <c r="L616" s="119">
        <v>2767</v>
      </c>
      <c r="M616" s="119" t="s">
        <v>1173</v>
      </c>
    </row>
    <row r="617" spans="1:13">
      <c r="A617" s="119" t="s">
        <v>1174</v>
      </c>
      <c r="B617" s="119" t="s">
        <v>397</v>
      </c>
      <c r="C617" s="119">
        <v>175.5</v>
      </c>
      <c r="D617" s="119">
        <v>190</v>
      </c>
      <c r="E617" s="119">
        <v>171.95</v>
      </c>
      <c r="F617" s="119">
        <v>187.15</v>
      </c>
      <c r="G617" s="119">
        <v>190</v>
      </c>
      <c r="H617" s="119">
        <v>179.4</v>
      </c>
      <c r="I617" s="119">
        <v>574880</v>
      </c>
      <c r="J617" s="119">
        <v>105385467.45</v>
      </c>
      <c r="K617" s="121">
        <v>43136</v>
      </c>
      <c r="L617" s="119">
        <v>5552</v>
      </c>
      <c r="M617" s="119" t="s">
        <v>1175</v>
      </c>
    </row>
    <row r="618" spans="1:13">
      <c r="A618" s="119" t="s">
        <v>103</v>
      </c>
      <c r="B618" s="119" t="s">
        <v>397</v>
      </c>
      <c r="C618" s="119">
        <v>82.1</v>
      </c>
      <c r="D618" s="119">
        <v>85.45</v>
      </c>
      <c r="E618" s="119">
        <v>81</v>
      </c>
      <c r="F618" s="119">
        <v>85.15</v>
      </c>
      <c r="G618" s="119">
        <v>84.7</v>
      </c>
      <c r="H618" s="119">
        <v>84.05</v>
      </c>
      <c r="I618" s="119">
        <v>3499211</v>
      </c>
      <c r="J618" s="119">
        <v>292951202.60000002</v>
      </c>
      <c r="K618" s="121">
        <v>43136</v>
      </c>
      <c r="L618" s="119">
        <v>15414</v>
      </c>
      <c r="M618" s="119" t="s">
        <v>1176</v>
      </c>
    </row>
    <row r="619" spans="1:13">
      <c r="A619" s="119" t="s">
        <v>1177</v>
      </c>
      <c r="B619" s="119" t="s">
        <v>397</v>
      </c>
      <c r="C619" s="119">
        <v>1695.8</v>
      </c>
      <c r="D619" s="119">
        <v>1705.9</v>
      </c>
      <c r="E619" s="119">
        <v>1640.05</v>
      </c>
      <c r="F619" s="119">
        <v>1700.95</v>
      </c>
      <c r="G619" s="119">
        <v>1705</v>
      </c>
      <c r="H619" s="119">
        <v>1680.15</v>
      </c>
      <c r="I619" s="119">
        <v>7567</v>
      </c>
      <c r="J619" s="119">
        <v>12781987.199999999</v>
      </c>
      <c r="K619" s="121">
        <v>43136</v>
      </c>
      <c r="L619" s="119">
        <v>1435</v>
      </c>
      <c r="M619" s="119" t="s">
        <v>1178</v>
      </c>
    </row>
    <row r="620" spans="1:13">
      <c r="A620" s="119" t="s">
        <v>104</v>
      </c>
      <c r="B620" s="119" t="s">
        <v>397</v>
      </c>
      <c r="C620" s="119">
        <v>295</v>
      </c>
      <c r="D620" s="119">
        <v>299.95</v>
      </c>
      <c r="E620" s="119">
        <v>282.85000000000002</v>
      </c>
      <c r="F620" s="119">
        <v>291.25</v>
      </c>
      <c r="G620" s="119">
        <v>293.10000000000002</v>
      </c>
      <c r="H620" s="119">
        <v>299</v>
      </c>
      <c r="I620" s="119">
        <v>6863987</v>
      </c>
      <c r="J620" s="119">
        <v>2006171367.5999999</v>
      </c>
      <c r="K620" s="121">
        <v>43136</v>
      </c>
      <c r="L620" s="119">
        <v>59719</v>
      </c>
      <c r="M620" s="119" t="s">
        <v>2399</v>
      </c>
    </row>
    <row r="621" spans="1:13">
      <c r="A621" s="119" t="s">
        <v>1179</v>
      </c>
      <c r="B621" s="119" t="s">
        <v>397</v>
      </c>
      <c r="C621" s="119">
        <v>872.1</v>
      </c>
      <c r="D621" s="119">
        <v>999</v>
      </c>
      <c r="E621" s="119">
        <v>845</v>
      </c>
      <c r="F621" s="119">
        <v>955.75</v>
      </c>
      <c r="G621" s="119">
        <v>951.8</v>
      </c>
      <c r="H621" s="119">
        <v>880.1</v>
      </c>
      <c r="I621" s="119">
        <v>2027748</v>
      </c>
      <c r="J621" s="119">
        <v>1908719278.6500001</v>
      </c>
      <c r="K621" s="121">
        <v>43136</v>
      </c>
      <c r="L621" s="119">
        <v>65473</v>
      </c>
      <c r="M621" s="119" t="s">
        <v>1180</v>
      </c>
    </row>
    <row r="622" spans="1:13">
      <c r="A622" s="119" t="s">
        <v>105</v>
      </c>
      <c r="B622" s="119" t="s">
        <v>397</v>
      </c>
      <c r="C622" s="119">
        <v>1960</v>
      </c>
      <c r="D622" s="119">
        <v>2043</v>
      </c>
      <c r="E622" s="119">
        <v>1951</v>
      </c>
      <c r="F622" s="119">
        <v>1959.35</v>
      </c>
      <c r="G622" s="119">
        <v>1957</v>
      </c>
      <c r="H622" s="119">
        <v>2006.2</v>
      </c>
      <c r="I622" s="119">
        <v>996002</v>
      </c>
      <c r="J622" s="119">
        <v>1971780571.55</v>
      </c>
      <c r="K622" s="121">
        <v>43136</v>
      </c>
      <c r="L622" s="119">
        <v>37438</v>
      </c>
      <c r="M622" s="119" t="s">
        <v>1181</v>
      </c>
    </row>
    <row r="623" spans="1:13">
      <c r="A623" s="119" t="s">
        <v>1182</v>
      </c>
      <c r="B623" s="119" t="s">
        <v>397</v>
      </c>
      <c r="C623" s="119">
        <v>191</v>
      </c>
      <c r="D623" s="119">
        <v>207.1</v>
      </c>
      <c r="E623" s="119">
        <v>191</v>
      </c>
      <c r="F623" s="119">
        <v>202.9</v>
      </c>
      <c r="G623" s="119">
        <v>202.7</v>
      </c>
      <c r="H623" s="119">
        <v>197.45</v>
      </c>
      <c r="I623" s="119">
        <v>77968</v>
      </c>
      <c r="J623" s="119">
        <v>15640529.699999999</v>
      </c>
      <c r="K623" s="121">
        <v>43136</v>
      </c>
      <c r="L623" s="119">
        <v>2107</v>
      </c>
      <c r="M623" s="119" t="s">
        <v>1183</v>
      </c>
    </row>
    <row r="624" spans="1:13">
      <c r="A624" s="119" t="s">
        <v>1184</v>
      </c>
      <c r="B624" s="119" t="s">
        <v>397</v>
      </c>
      <c r="C624" s="119">
        <v>290.5</v>
      </c>
      <c r="D624" s="119">
        <v>302.74</v>
      </c>
      <c r="E624" s="119">
        <v>290.5</v>
      </c>
      <c r="F624" s="119">
        <v>300.77999999999997</v>
      </c>
      <c r="G624" s="119">
        <v>302.74</v>
      </c>
      <c r="H624" s="119">
        <v>302.81</v>
      </c>
      <c r="I624" s="119">
        <v>22771</v>
      </c>
      <c r="J624" s="119">
        <v>6811028.4500000002</v>
      </c>
      <c r="K624" s="121">
        <v>43136</v>
      </c>
      <c r="L624" s="119">
        <v>589</v>
      </c>
      <c r="M624" s="119" t="s">
        <v>1185</v>
      </c>
    </row>
    <row r="625" spans="1:13">
      <c r="A625" s="119" t="s">
        <v>106</v>
      </c>
      <c r="B625" s="119" t="s">
        <v>397</v>
      </c>
      <c r="C625" s="119">
        <v>427.6</v>
      </c>
      <c r="D625" s="119">
        <v>455</v>
      </c>
      <c r="E625" s="119">
        <v>413.25</v>
      </c>
      <c r="F625" s="119">
        <v>449.4</v>
      </c>
      <c r="G625" s="119">
        <v>450.05</v>
      </c>
      <c r="H625" s="119">
        <v>449.15</v>
      </c>
      <c r="I625" s="119">
        <v>5679175</v>
      </c>
      <c r="J625" s="119">
        <v>2489978402.1999998</v>
      </c>
      <c r="K625" s="121">
        <v>43136</v>
      </c>
      <c r="L625" s="119">
        <v>80307</v>
      </c>
      <c r="M625" s="119" t="s">
        <v>1186</v>
      </c>
    </row>
    <row r="626" spans="1:13">
      <c r="A626" s="119" t="s">
        <v>2334</v>
      </c>
      <c r="B626" s="119" t="s">
        <v>397</v>
      </c>
      <c r="C626" s="119">
        <v>31.4</v>
      </c>
      <c r="D626" s="119">
        <v>31.4</v>
      </c>
      <c r="E626" s="119">
        <v>29.1</v>
      </c>
      <c r="F626" s="119">
        <v>30.3</v>
      </c>
      <c r="G626" s="119">
        <v>30.5</v>
      </c>
      <c r="H626" s="119">
        <v>32</v>
      </c>
      <c r="I626" s="119">
        <v>443858</v>
      </c>
      <c r="J626" s="119">
        <v>13426398.85</v>
      </c>
      <c r="K626" s="121">
        <v>43136</v>
      </c>
      <c r="L626" s="119">
        <v>1903</v>
      </c>
      <c r="M626" s="119" t="s">
        <v>2335</v>
      </c>
    </row>
    <row r="627" spans="1:13">
      <c r="A627" s="119" t="s">
        <v>1187</v>
      </c>
      <c r="B627" s="119" t="s">
        <v>397</v>
      </c>
      <c r="C627" s="119">
        <v>359.6</v>
      </c>
      <c r="D627" s="119">
        <v>363</v>
      </c>
      <c r="E627" s="119">
        <v>351.2</v>
      </c>
      <c r="F627" s="119">
        <v>360.55</v>
      </c>
      <c r="G627" s="119">
        <v>363</v>
      </c>
      <c r="H627" s="119">
        <v>365.3</v>
      </c>
      <c r="I627" s="119">
        <v>220660</v>
      </c>
      <c r="J627" s="119">
        <v>78972491.099999994</v>
      </c>
      <c r="K627" s="121">
        <v>43136</v>
      </c>
      <c r="L627" s="119">
        <v>2494</v>
      </c>
      <c r="M627" s="119" t="s">
        <v>1188</v>
      </c>
    </row>
    <row r="628" spans="1:13">
      <c r="A628" s="119" t="s">
        <v>2903</v>
      </c>
      <c r="B628" s="119" t="s">
        <v>397</v>
      </c>
      <c r="C628" s="119">
        <v>10.050000000000001</v>
      </c>
      <c r="D628" s="119">
        <v>10.35</v>
      </c>
      <c r="E628" s="119">
        <v>9.65</v>
      </c>
      <c r="F628" s="119">
        <v>10.050000000000001</v>
      </c>
      <c r="G628" s="119">
        <v>10.1</v>
      </c>
      <c r="H628" s="119">
        <v>10.050000000000001</v>
      </c>
      <c r="I628" s="119">
        <v>401267</v>
      </c>
      <c r="J628" s="119">
        <v>4007528.4</v>
      </c>
      <c r="K628" s="121">
        <v>43136</v>
      </c>
      <c r="L628" s="119">
        <v>809</v>
      </c>
      <c r="M628" s="119" t="s">
        <v>2904</v>
      </c>
    </row>
    <row r="629" spans="1:13">
      <c r="A629" s="119" t="s">
        <v>1189</v>
      </c>
      <c r="B629" s="119" t="s">
        <v>397</v>
      </c>
      <c r="C629" s="119">
        <v>122</v>
      </c>
      <c r="D629" s="119">
        <v>127.6</v>
      </c>
      <c r="E629" s="119">
        <v>121</v>
      </c>
      <c r="F629" s="119">
        <v>125.7</v>
      </c>
      <c r="G629" s="119">
        <v>126.4</v>
      </c>
      <c r="H629" s="119">
        <v>121.45</v>
      </c>
      <c r="I629" s="119">
        <v>95482</v>
      </c>
      <c r="J629" s="119">
        <v>11875464.15</v>
      </c>
      <c r="K629" s="121">
        <v>43136</v>
      </c>
      <c r="L629" s="119">
        <v>1501</v>
      </c>
      <c r="M629" s="119" t="s">
        <v>1190</v>
      </c>
    </row>
    <row r="630" spans="1:13">
      <c r="A630" s="119" t="s">
        <v>1191</v>
      </c>
      <c r="B630" s="119" t="s">
        <v>397</v>
      </c>
      <c r="C630" s="119">
        <v>608</v>
      </c>
      <c r="D630" s="119">
        <v>626</v>
      </c>
      <c r="E630" s="119">
        <v>601.45000000000005</v>
      </c>
      <c r="F630" s="119">
        <v>603.65</v>
      </c>
      <c r="G630" s="119">
        <v>604.5</v>
      </c>
      <c r="H630" s="119">
        <v>612.75</v>
      </c>
      <c r="I630" s="119">
        <v>483780</v>
      </c>
      <c r="J630" s="119">
        <v>295095791.89999998</v>
      </c>
      <c r="K630" s="121">
        <v>43136</v>
      </c>
      <c r="L630" s="119">
        <v>20291</v>
      </c>
      <c r="M630" s="119" t="s">
        <v>2294</v>
      </c>
    </row>
    <row r="631" spans="1:13">
      <c r="A631" s="119" t="s">
        <v>1192</v>
      </c>
      <c r="B631" s="119" t="s">
        <v>397</v>
      </c>
      <c r="C631" s="119">
        <v>340</v>
      </c>
      <c r="D631" s="119">
        <v>340</v>
      </c>
      <c r="E631" s="119">
        <v>311</v>
      </c>
      <c r="F631" s="119">
        <v>312.95</v>
      </c>
      <c r="G631" s="119">
        <v>311.89999999999998</v>
      </c>
      <c r="H631" s="119">
        <v>342.5</v>
      </c>
      <c r="I631" s="119">
        <v>140014</v>
      </c>
      <c r="J631" s="119">
        <v>44889952.75</v>
      </c>
      <c r="K631" s="121">
        <v>43136</v>
      </c>
      <c r="L631" s="119">
        <v>4601</v>
      </c>
      <c r="M631" s="119" t="s">
        <v>1193</v>
      </c>
    </row>
    <row r="632" spans="1:13">
      <c r="A632" s="119" t="s">
        <v>1194</v>
      </c>
      <c r="B632" s="119" t="s">
        <v>397</v>
      </c>
      <c r="C632" s="119">
        <v>425</v>
      </c>
      <c r="D632" s="119">
        <v>440</v>
      </c>
      <c r="E632" s="119">
        <v>405.4</v>
      </c>
      <c r="F632" s="119">
        <v>432</v>
      </c>
      <c r="G632" s="119">
        <v>435</v>
      </c>
      <c r="H632" s="119">
        <v>434</v>
      </c>
      <c r="I632" s="119">
        <v>182767</v>
      </c>
      <c r="J632" s="119">
        <v>77445568.150000006</v>
      </c>
      <c r="K632" s="121">
        <v>43136</v>
      </c>
      <c r="L632" s="119">
        <v>5626</v>
      </c>
      <c r="M632" s="119" t="s">
        <v>1195</v>
      </c>
    </row>
    <row r="633" spans="1:13">
      <c r="A633" s="119" t="s">
        <v>1196</v>
      </c>
      <c r="B633" s="119" t="s">
        <v>397</v>
      </c>
      <c r="C633" s="119">
        <v>118.1</v>
      </c>
      <c r="D633" s="119">
        <v>125.5</v>
      </c>
      <c r="E633" s="119">
        <v>118</v>
      </c>
      <c r="F633" s="119">
        <v>120.95</v>
      </c>
      <c r="G633" s="119">
        <v>120.95</v>
      </c>
      <c r="H633" s="119">
        <v>125.35</v>
      </c>
      <c r="I633" s="119">
        <v>218435</v>
      </c>
      <c r="J633" s="119">
        <v>26643508.75</v>
      </c>
      <c r="K633" s="121">
        <v>43136</v>
      </c>
      <c r="L633" s="119">
        <v>2240</v>
      </c>
      <c r="M633" s="119" t="s">
        <v>1197</v>
      </c>
    </row>
    <row r="634" spans="1:13">
      <c r="A634" s="119" t="s">
        <v>2206</v>
      </c>
      <c r="B634" s="119" t="s">
        <v>397</v>
      </c>
      <c r="C634" s="119">
        <v>9</v>
      </c>
      <c r="D634" s="119">
        <v>9.5</v>
      </c>
      <c r="E634" s="119">
        <v>8.15</v>
      </c>
      <c r="F634" s="119">
        <v>9.4499999999999993</v>
      </c>
      <c r="G634" s="119">
        <v>9.5</v>
      </c>
      <c r="H634" s="119">
        <v>8.8000000000000007</v>
      </c>
      <c r="I634" s="119">
        <v>55086</v>
      </c>
      <c r="J634" s="119">
        <v>475939.55</v>
      </c>
      <c r="K634" s="121">
        <v>43136</v>
      </c>
      <c r="L634" s="119">
        <v>99</v>
      </c>
      <c r="M634" s="119" t="s">
        <v>2207</v>
      </c>
    </row>
    <row r="635" spans="1:13">
      <c r="A635" s="119" t="s">
        <v>1198</v>
      </c>
      <c r="B635" s="119" t="s">
        <v>397</v>
      </c>
      <c r="C635" s="119">
        <v>83.4</v>
      </c>
      <c r="D635" s="119">
        <v>83.4</v>
      </c>
      <c r="E635" s="119">
        <v>80.25</v>
      </c>
      <c r="F635" s="119">
        <v>81.25</v>
      </c>
      <c r="G635" s="119">
        <v>81.150000000000006</v>
      </c>
      <c r="H635" s="119">
        <v>84</v>
      </c>
      <c r="I635" s="119">
        <v>121622</v>
      </c>
      <c r="J635" s="119">
        <v>9910530.8000000007</v>
      </c>
      <c r="K635" s="121">
        <v>43136</v>
      </c>
      <c r="L635" s="119">
        <v>1116</v>
      </c>
      <c r="M635" s="119" t="s">
        <v>1199</v>
      </c>
    </row>
    <row r="636" spans="1:13">
      <c r="A636" s="119" t="s">
        <v>204</v>
      </c>
      <c r="B636" s="119" t="s">
        <v>397</v>
      </c>
      <c r="C636" s="119">
        <v>485</v>
      </c>
      <c r="D636" s="119">
        <v>496.8</v>
      </c>
      <c r="E636" s="119">
        <v>480</v>
      </c>
      <c r="F636" s="119">
        <v>492.8</v>
      </c>
      <c r="G636" s="119">
        <v>494</v>
      </c>
      <c r="H636" s="119">
        <v>499.95</v>
      </c>
      <c r="I636" s="119">
        <v>218367</v>
      </c>
      <c r="J636" s="119">
        <v>106799510.25</v>
      </c>
      <c r="K636" s="121">
        <v>43136</v>
      </c>
      <c r="L636" s="119">
        <v>6942</v>
      </c>
      <c r="M636" s="119" t="s">
        <v>1200</v>
      </c>
    </row>
    <row r="637" spans="1:13">
      <c r="A637" s="119" t="s">
        <v>205</v>
      </c>
      <c r="B637" s="119" t="s">
        <v>397</v>
      </c>
      <c r="C637" s="119">
        <v>109.8</v>
      </c>
      <c r="D637" s="119">
        <v>113</v>
      </c>
      <c r="E637" s="119">
        <v>108</v>
      </c>
      <c r="F637" s="119">
        <v>112.35</v>
      </c>
      <c r="G637" s="119">
        <v>112.8</v>
      </c>
      <c r="H637" s="119">
        <v>111.7</v>
      </c>
      <c r="I637" s="119">
        <v>2623145</v>
      </c>
      <c r="J637" s="119">
        <v>291985334.75</v>
      </c>
      <c r="K637" s="121">
        <v>43136</v>
      </c>
      <c r="L637" s="119">
        <v>9425</v>
      </c>
      <c r="M637" s="119" t="s">
        <v>2317</v>
      </c>
    </row>
    <row r="638" spans="1:13">
      <c r="A638" s="119" t="s">
        <v>3009</v>
      </c>
      <c r="B638" s="119" t="s">
        <v>397</v>
      </c>
      <c r="C638" s="119">
        <v>3.05</v>
      </c>
      <c r="D638" s="119">
        <v>3.3</v>
      </c>
      <c r="E638" s="119">
        <v>3.05</v>
      </c>
      <c r="F638" s="119">
        <v>3.05</v>
      </c>
      <c r="G638" s="119">
        <v>3.15</v>
      </c>
      <c r="H638" s="119">
        <v>3.2</v>
      </c>
      <c r="I638" s="119">
        <v>65356</v>
      </c>
      <c r="J638" s="119">
        <v>200985.8</v>
      </c>
      <c r="K638" s="121">
        <v>43136</v>
      </c>
      <c r="L638" s="119">
        <v>112</v>
      </c>
      <c r="M638" s="119" t="s">
        <v>3010</v>
      </c>
    </row>
    <row r="639" spans="1:13">
      <c r="A639" s="119" t="s">
        <v>2318</v>
      </c>
      <c r="B639" s="119" t="s">
        <v>397</v>
      </c>
      <c r="C639" s="119">
        <v>11.2</v>
      </c>
      <c r="D639" s="119">
        <v>11.2</v>
      </c>
      <c r="E639" s="119">
        <v>10.4</v>
      </c>
      <c r="F639" s="119">
        <v>10.85</v>
      </c>
      <c r="G639" s="119">
        <v>10.65</v>
      </c>
      <c r="H639" s="119">
        <v>11.2</v>
      </c>
      <c r="I639" s="119">
        <v>3989</v>
      </c>
      <c r="J639" s="119">
        <v>42984.3</v>
      </c>
      <c r="K639" s="121">
        <v>43136</v>
      </c>
      <c r="L639" s="119">
        <v>32</v>
      </c>
      <c r="M639" s="119" t="s">
        <v>2319</v>
      </c>
    </row>
    <row r="640" spans="1:13">
      <c r="A640" s="119" t="s">
        <v>1201</v>
      </c>
      <c r="B640" s="119" t="s">
        <v>397</v>
      </c>
      <c r="C640" s="119">
        <v>906</v>
      </c>
      <c r="D640" s="119">
        <v>1003.85</v>
      </c>
      <c r="E640" s="119">
        <v>906</v>
      </c>
      <c r="F640" s="119">
        <v>991.15</v>
      </c>
      <c r="G640" s="119">
        <v>1003</v>
      </c>
      <c r="H640" s="119">
        <v>943.9</v>
      </c>
      <c r="I640" s="119">
        <v>26440</v>
      </c>
      <c r="J640" s="119">
        <v>25680486.399999999</v>
      </c>
      <c r="K640" s="121">
        <v>43136</v>
      </c>
      <c r="L640" s="119">
        <v>1432</v>
      </c>
      <c r="M640" s="119" t="s">
        <v>1202</v>
      </c>
    </row>
    <row r="641" spans="1:13">
      <c r="A641" s="119" t="s">
        <v>1203</v>
      </c>
      <c r="B641" s="119" t="s">
        <v>397</v>
      </c>
      <c r="C641" s="119">
        <v>127</v>
      </c>
      <c r="D641" s="119">
        <v>130.69999999999999</v>
      </c>
      <c r="E641" s="119">
        <v>124.65</v>
      </c>
      <c r="F641" s="119">
        <v>129.05000000000001</v>
      </c>
      <c r="G641" s="119">
        <v>129.5</v>
      </c>
      <c r="H641" s="119">
        <v>132.55000000000001</v>
      </c>
      <c r="I641" s="119">
        <v>275234</v>
      </c>
      <c r="J641" s="119">
        <v>35136132.850000001</v>
      </c>
      <c r="K641" s="121">
        <v>43136</v>
      </c>
      <c r="L641" s="119">
        <v>2509</v>
      </c>
      <c r="M641" s="119" t="s">
        <v>1204</v>
      </c>
    </row>
    <row r="642" spans="1:13">
      <c r="A642" s="119" t="s">
        <v>1205</v>
      </c>
      <c r="B642" s="119" t="s">
        <v>397</v>
      </c>
      <c r="C642" s="119">
        <v>26.7</v>
      </c>
      <c r="D642" s="119">
        <v>28.7</v>
      </c>
      <c r="E642" s="119">
        <v>25.1</v>
      </c>
      <c r="F642" s="119">
        <v>28.35</v>
      </c>
      <c r="G642" s="119">
        <v>28.4</v>
      </c>
      <c r="H642" s="119">
        <v>26.5</v>
      </c>
      <c r="I642" s="119">
        <v>566227</v>
      </c>
      <c r="J642" s="119">
        <v>15401449.300000001</v>
      </c>
      <c r="K642" s="121">
        <v>43136</v>
      </c>
      <c r="L642" s="119">
        <v>2033</v>
      </c>
      <c r="M642" s="119" t="s">
        <v>1206</v>
      </c>
    </row>
    <row r="643" spans="1:13">
      <c r="A643" s="119" t="s">
        <v>1207</v>
      </c>
      <c r="B643" s="119" t="s">
        <v>397</v>
      </c>
      <c r="C643" s="119">
        <v>324</v>
      </c>
      <c r="D643" s="119">
        <v>355</v>
      </c>
      <c r="E643" s="119">
        <v>319.55</v>
      </c>
      <c r="F643" s="119">
        <v>352.25</v>
      </c>
      <c r="G643" s="119">
        <v>352.1</v>
      </c>
      <c r="H643" s="119">
        <v>340.2</v>
      </c>
      <c r="I643" s="119">
        <v>370275</v>
      </c>
      <c r="J643" s="119">
        <v>125099816.55</v>
      </c>
      <c r="K643" s="121">
        <v>43136</v>
      </c>
      <c r="L643" s="119">
        <v>12742</v>
      </c>
      <c r="M643" s="119" t="s">
        <v>1208</v>
      </c>
    </row>
    <row r="644" spans="1:13">
      <c r="A644" s="119" t="s">
        <v>1209</v>
      </c>
      <c r="B644" s="119" t="s">
        <v>397</v>
      </c>
      <c r="C644" s="119">
        <v>39.950000000000003</v>
      </c>
      <c r="D644" s="119">
        <v>40.299999999999997</v>
      </c>
      <c r="E644" s="119">
        <v>37.4</v>
      </c>
      <c r="F644" s="119">
        <v>39.700000000000003</v>
      </c>
      <c r="G644" s="119">
        <v>39.85</v>
      </c>
      <c r="H644" s="119">
        <v>40.15</v>
      </c>
      <c r="I644" s="119">
        <v>185827</v>
      </c>
      <c r="J644" s="119">
        <v>7282407.5</v>
      </c>
      <c r="K644" s="121">
        <v>43136</v>
      </c>
      <c r="L644" s="119">
        <v>1714</v>
      </c>
      <c r="M644" s="119" t="s">
        <v>1210</v>
      </c>
    </row>
    <row r="645" spans="1:13">
      <c r="A645" s="119" t="s">
        <v>1211</v>
      </c>
      <c r="B645" s="119" t="s">
        <v>397</v>
      </c>
      <c r="C645" s="119">
        <v>370</v>
      </c>
      <c r="D645" s="119">
        <v>374.15</v>
      </c>
      <c r="E645" s="119">
        <v>356</v>
      </c>
      <c r="F645" s="119">
        <v>367.8</v>
      </c>
      <c r="G645" s="119">
        <v>372</v>
      </c>
      <c r="H645" s="119">
        <v>373.5</v>
      </c>
      <c r="I645" s="119">
        <v>323563</v>
      </c>
      <c r="J645" s="119">
        <v>117731932.5</v>
      </c>
      <c r="K645" s="121">
        <v>43136</v>
      </c>
      <c r="L645" s="119">
        <v>10510</v>
      </c>
      <c r="M645" s="119" t="s">
        <v>1212</v>
      </c>
    </row>
    <row r="646" spans="1:13">
      <c r="A646" s="119" t="s">
        <v>1213</v>
      </c>
      <c r="B646" s="119" t="s">
        <v>397</v>
      </c>
      <c r="C646" s="119">
        <v>55.5</v>
      </c>
      <c r="D646" s="119">
        <v>58.65</v>
      </c>
      <c r="E646" s="119">
        <v>50.3</v>
      </c>
      <c r="F646" s="119">
        <v>57.05</v>
      </c>
      <c r="G646" s="119">
        <v>56.1</v>
      </c>
      <c r="H646" s="119">
        <v>53.35</v>
      </c>
      <c r="I646" s="119">
        <v>11093</v>
      </c>
      <c r="J646" s="119">
        <v>595016.1</v>
      </c>
      <c r="K646" s="121">
        <v>43136</v>
      </c>
      <c r="L646" s="119">
        <v>229</v>
      </c>
      <c r="M646" s="119" t="s">
        <v>1214</v>
      </c>
    </row>
    <row r="647" spans="1:13">
      <c r="A647" s="119" t="s">
        <v>1215</v>
      </c>
      <c r="B647" s="119" t="s">
        <v>397</v>
      </c>
      <c r="C647" s="119">
        <v>127.55</v>
      </c>
      <c r="D647" s="119">
        <v>131.5</v>
      </c>
      <c r="E647" s="119">
        <v>122.6</v>
      </c>
      <c r="F647" s="119">
        <v>129.4</v>
      </c>
      <c r="G647" s="119">
        <v>129.69999999999999</v>
      </c>
      <c r="H647" s="119">
        <v>130.55000000000001</v>
      </c>
      <c r="I647" s="119">
        <v>747686</v>
      </c>
      <c r="J647" s="119">
        <v>95938730.349999994</v>
      </c>
      <c r="K647" s="121">
        <v>43136</v>
      </c>
      <c r="L647" s="119">
        <v>4897</v>
      </c>
      <c r="M647" s="119" t="s">
        <v>1216</v>
      </c>
    </row>
    <row r="648" spans="1:13">
      <c r="A648" s="119" t="s">
        <v>2905</v>
      </c>
      <c r="B648" s="119" t="s">
        <v>397</v>
      </c>
      <c r="C648" s="119">
        <v>704</v>
      </c>
      <c r="D648" s="119">
        <v>704</v>
      </c>
      <c r="E648" s="119">
        <v>675.55</v>
      </c>
      <c r="F648" s="119">
        <v>681.55</v>
      </c>
      <c r="G648" s="119">
        <v>681.6</v>
      </c>
      <c r="H648" s="119">
        <v>706.4</v>
      </c>
      <c r="I648" s="119">
        <v>10586</v>
      </c>
      <c r="J648" s="119">
        <v>7232142.1500000004</v>
      </c>
      <c r="K648" s="121">
        <v>43136</v>
      </c>
      <c r="L648" s="119">
        <v>976</v>
      </c>
      <c r="M648" s="119" t="s">
        <v>2906</v>
      </c>
    </row>
    <row r="649" spans="1:13">
      <c r="A649" s="119" t="s">
        <v>2966</v>
      </c>
      <c r="B649" s="119" t="s">
        <v>397</v>
      </c>
      <c r="C649" s="119">
        <v>43</v>
      </c>
      <c r="D649" s="119">
        <v>44.5</v>
      </c>
      <c r="E649" s="119">
        <v>42.9</v>
      </c>
      <c r="F649" s="119">
        <v>42.9</v>
      </c>
      <c r="G649" s="119">
        <v>42.9</v>
      </c>
      <c r="H649" s="119">
        <v>45.15</v>
      </c>
      <c r="I649" s="119">
        <v>3682</v>
      </c>
      <c r="J649" s="119">
        <v>158856.70000000001</v>
      </c>
      <c r="K649" s="121">
        <v>43136</v>
      </c>
      <c r="L649" s="119">
        <v>30</v>
      </c>
      <c r="M649" s="119" t="s">
        <v>2967</v>
      </c>
    </row>
    <row r="650" spans="1:13">
      <c r="A650" s="119" t="s">
        <v>1217</v>
      </c>
      <c r="B650" s="119" t="s">
        <v>397</v>
      </c>
      <c r="C650" s="119">
        <v>2253.3000000000002</v>
      </c>
      <c r="D650" s="119">
        <v>2280</v>
      </c>
      <c r="E650" s="119">
        <v>2016.7</v>
      </c>
      <c r="F650" s="119">
        <v>2226.6</v>
      </c>
      <c r="G650" s="119">
        <v>2231</v>
      </c>
      <c r="H650" s="119">
        <v>2253.3000000000002</v>
      </c>
      <c r="I650" s="119">
        <v>3479</v>
      </c>
      <c r="J650" s="119">
        <v>7576393.0499999998</v>
      </c>
      <c r="K650" s="121">
        <v>43136</v>
      </c>
      <c r="L650" s="119">
        <v>501</v>
      </c>
      <c r="M650" s="119" t="s">
        <v>1218</v>
      </c>
    </row>
    <row r="651" spans="1:13">
      <c r="A651" s="119" t="s">
        <v>2907</v>
      </c>
      <c r="B651" s="119" t="s">
        <v>397</v>
      </c>
      <c r="C651" s="119">
        <v>72.05</v>
      </c>
      <c r="D651" s="119">
        <v>83.65</v>
      </c>
      <c r="E651" s="119">
        <v>72.05</v>
      </c>
      <c r="F651" s="119">
        <v>80.2</v>
      </c>
      <c r="G651" s="119">
        <v>82</v>
      </c>
      <c r="H651" s="119">
        <v>78.25</v>
      </c>
      <c r="I651" s="119">
        <v>23857</v>
      </c>
      <c r="J651" s="119">
        <v>1925634.05</v>
      </c>
      <c r="K651" s="121">
        <v>43136</v>
      </c>
      <c r="L651" s="119">
        <v>112</v>
      </c>
      <c r="M651" s="119" t="s">
        <v>2908</v>
      </c>
    </row>
    <row r="652" spans="1:13">
      <c r="A652" s="119" t="s">
        <v>2313</v>
      </c>
      <c r="B652" s="119" t="s">
        <v>397</v>
      </c>
      <c r="C652" s="119">
        <v>980</v>
      </c>
      <c r="D652" s="119">
        <v>999.85</v>
      </c>
      <c r="E652" s="119">
        <v>960</v>
      </c>
      <c r="F652" s="119">
        <v>981.85</v>
      </c>
      <c r="G652" s="119">
        <v>983.8</v>
      </c>
      <c r="H652" s="119">
        <v>982.9</v>
      </c>
      <c r="I652" s="119">
        <v>7279</v>
      </c>
      <c r="J652" s="119">
        <v>7150304.25</v>
      </c>
      <c r="K652" s="121">
        <v>43136</v>
      </c>
      <c r="L652" s="119">
        <v>626</v>
      </c>
      <c r="M652" s="119" t="s">
        <v>2314</v>
      </c>
    </row>
    <row r="653" spans="1:13">
      <c r="A653" s="119" t="s">
        <v>2498</v>
      </c>
      <c r="B653" s="119" t="s">
        <v>397</v>
      </c>
      <c r="C653" s="119">
        <v>290</v>
      </c>
      <c r="D653" s="119">
        <v>315.14999999999998</v>
      </c>
      <c r="E653" s="119">
        <v>281.25</v>
      </c>
      <c r="F653" s="119">
        <v>305.55</v>
      </c>
      <c r="G653" s="119">
        <v>307.89999999999998</v>
      </c>
      <c r="H653" s="119">
        <v>303.55</v>
      </c>
      <c r="I653" s="119">
        <v>57999</v>
      </c>
      <c r="J653" s="119">
        <v>17596577.149999999</v>
      </c>
      <c r="K653" s="121">
        <v>43136</v>
      </c>
      <c r="L653" s="119">
        <v>2453</v>
      </c>
      <c r="M653" s="119" t="s">
        <v>2499</v>
      </c>
    </row>
    <row r="654" spans="1:13">
      <c r="A654" s="119" t="s">
        <v>1219</v>
      </c>
      <c r="B654" s="119" t="s">
        <v>397</v>
      </c>
      <c r="C654" s="119">
        <v>499</v>
      </c>
      <c r="D654" s="119">
        <v>530</v>
      </c>
      <c r="E654" s="119">
        <v>481.35</v>
      </c>
      <c r="F654" s="119">
        <v>522.15</v>
      </c>
      <c r="G654" s="119">
        <v>529</v>
      </c>
      <c r="H654" s="119">
        <v>522.29999999999995</v>
      </c>
      <c r="I654" s="119">
        <v>382491</v>
      </c>
      <c r="J654" s="119">
        <v>195609609.09999999</v>
      </c>
      <c r="K654" s="121">
        <v>43136</v>
      </c>
      <c r="L654" s="119">
        <v>10686</v>
      </c>
      <c r="M654" s="119" t="s">
        <v>1220</v>
      </c>
    </row>
    <row r="655" spans="1:13">
      <c r="A655" s="119" t="s">
        <v>1221</v>
      </c>
      <c r="B655" s="119" t="s">
        <v>397</v>
      </c>
      <c r="C655" s="119">
        <v>325</v>
      </c>
      <c r="D655" s="119">
        <v>344.95</v>
      </c>
      <c r="E655" s="119">
        <v>325</v>
      </c>
      <c r="F655" s="119">
        <v>339.2</v>
      </c>
      <c r="G655" s="119">
        <v>340</v>
      </c>
      <c r="H655" s="119">
        <v>347.85</v>
      </c>
      <c r="I655" s="119">
        <v>34694</v>
      </c>
      <c r="J655" s="119">
        <v>11650151.449999999</v>
      </c>
      <c r="K655" s="121">
        <v>43136</v>
      </c>
      <c r="L655" s="119">
        <v>1186</v>
      </c>
      <c r="M655" s="119" t="s">
        <v>1222</v>
      </c>
    </row>
    <row r="656" spans="1:13">
      <c r="A656" s="119" t="s">
        <v>1223</v>
      </c>
      <c r="B656" s="119" t="s">
        <v>397</v>
      </c>
      <c r="C656" s="119">
        <v>373.65</v>
      </c>
      <c r="D656" s="119">
        <v>394</v>
      </c>
      <c r="E656" s="119">
        <v>360.55</v>
      </c>
      <c r="F656" s="119">
        <v>378.05</v>
      </c>
      <c r="G656" s="119">
        <v>382</v>
      </c>
      <c r="H656" s="119">
        <v>381.2</v>
      </c>
      <c r="I656" s="119">
        <v>20571</v>
      </c>
      <c r="J656" s="119">
        <v>7632404</v>
      </c>
      <c r="K656" s="121">
        <v>43136</v>
      </c>
      <c r="L656" s="119">
        <v>540</v>
      </c>
      <c r="M656" s="119" t="s">
        <v>1224</v>
      </c>
    </row>
    <row r="657" spans="1:13">
      <c r="A657" s="119" t="s">
        <v>1225</v>
      </c>
      <c r="B657" s="119" t="s">
        <v>397</v>
      </c>
      <c r="C657" s="119">
        <v>1210.5</v>
      </c>
      <c r="D657" s="119">
        <v>1349.25</v>
      </c>
      <c r="E657" s="119">
        <v>1190</v>
      </c>
      <c r="F657" s="119">
        <v>1236</v>
      </c>
      <c r="G657" s="119">
        <v>1233</v>
      </c>
      <c r="H657" s="119">
        <v>1310</v>
      </c>
      <c r="I657" s="119">
        <v>2343</v>
      </c>
      <c r="J657" s="119">
        <v>2883822.35</v>
      </c>
      <c r="K657" s="121">
        <v>43136</v>
      </c>
      <c r="L657" s="119">
        <v>251</v>
      </c>
      <c r="M657" s="119" t="s">
        <v>1226</v>
      </c>
    </row>
    <row r="658" spans="1:13">
      <c r="A658" s="119" t="s">
        <v>1227</v>
      </c>
      <c r="B658" s="119" t="s">
        <v>397</v>
      </c>
      <c r="C658" s="119">
        <v>264.89999999999998</v>
      </c>
      <c r="D658" s="119">
        <v>277.14999999999998</v>
      </c>
      <c r="E658" s="119">
        <v>250</v>
      </c>
      <c r="F658" s="119">
        <v>272.10000000000002</v>
      </c>
      <c r="G658" s="119">
        <v>273.2</v>
      </c>
      <c r="H658" s="119">
        <v>267.25</v>
      </c>
      <c r="I658" s="119">
        <v>119278</v>
      </c>
      <c r="J658" s="119">
        <v>31916696.149999999</v>
      </c>
      <c r="K658" s="121">
        <v>43136</v>
      </c>
      <c r="L658" s="119">
        <v>3659</v>
      </c>
      <c r="M658" s="119" t="s">
        <v>1228</v>
      </c>
    </row>
    <row r="659" spans="1:13">
      <c r="A659" s="119" t="s">
        <v>2978</v>
      </c>
      <c r="B659" s="119" t="s">
        <v>397</v>
      </c>
      <c r="C659" s="119">
        <v>1632.95</v>
      </c>
      <c r="D659" s="119">
        <v>1671</v>
      </c>
      <c r="E659" s="119">
        <v>1600</v>
      </c>
      <c r="F659" s="119">
        <v>1649.95</v>
      </c>
      <c r="G659" s="119">
        <v>1650</v>
      </c>
      <c r="H659" s="119">
        <v>1633.9</v>
      </c>
      <c r="I659" s="119">
        <v>2270</v>
      </c>
      <c r="J659" s="119">
        <v>3730354</v>
      </c>
      <c r="K659" s="121">
        <v>43136</v>
      </c>
      <c r="L659" s="119">
        <v>1328</v>
      </c>
      <c r="M659" s="119" t="s">
        <v>2979</v>
      </c>
    </row>
    <row r="660" spans="1:13">
      <c r="A660" s="119" t="s">
        <v>1229</v>
      </c>
      <c r="B660" s="119" t="s">
        <v>397</v>
      </c>
      <c r="C660" s="119">
        <v>15.95</v>
      </c>
      <c r="D660" s="119">
        <v>16.899999999999999</v>
      </c>
      <c r="E660" s="119">
        <v>14.35</v>
      </c>
      <c r="F660" s="119">
        <v>16.5</v>
      </c>
      <c r="G660" s="119">
        <v>16.600000000000001</v>
      </c>
      <c r="H660" s="119">
        <v>15.9</v>
      </c>
      <c r="I660" s="119">
        <v>280753</v>
      </c>
      <c r="J660" s="119">
        <v>4424121.2</v>
      </c>
      <c r="K660" s="121">
        <v>43136</v>
      </c>
      <c r="L660" s="119">
        <v>1116</v>
      </c>
      <c r="M660" s="119" t="s">
        <v>1230</v>
      </c>
    </row>
    <row r="661" spans="1:13">
      <c r="A661" s="119" t="s">
        <v>1231</v>
      </c>
      <c r="B661" s="119" t="s">
        <v>397</v>
      </c>
      <c r="C661" s="119">
        <v>297.89999999999998</v>
      </c>
      <c r="D661" s="119">
        <v>307.5</v>
      </c>
      <c r="E661" s="119">
        <v>272.14999999999998</v>
      </c>
      <c r="F661" s="119">
        <v>297.3</v>
      </c>
      <c r="G661" s="119">
        <v>297.75</v>
      </c>
      <c r="H661" s="119">
        <v>300.8</v>
      </c>
      <c r="I661" s="119">
        <v>313110</v>
      </c>
      <c r="J661" s="119">
        <v>91069534.150000006</v>
      </c>
      <c r="K661" s="121">
        <v>43136</v>
      </c>
      <c r="L661" s="119">
        <v>7280</v>
      </c>
      <c r="M661" s="119" t="s">
        <v>2378</v>
      </c>
    </row>
    <row r="662" spans="1:13">
      <c r="A662" s="119" t="s">
        <v>1232</v>
      </c>
      <c r="B662" s="119" t="s">
        <v>397</v>
      </c>
      <c r="C662" s="119">
        <v>67.55</v>
      </c>
      <c r="D662" s="119">
        <v>68.400000000000006</v>
      </c>
      <c r="E662" s="119">
        <v>65.900000000000006</v>
      </c>
      <c r="F662" s="119">
        <v>66.95</v>
      </c>
      <c r="G662" s="119">
        <v>67</v>
      </c>
      <c r="H662" s="119">
        <v>70.2</v>
      </c>
      <c r="I662" s="119">
        <v>271825</v>
      </c>
      <c r="J662" s="119">
        <v>18245793.649999999</v>
      </c>
      <c r="K662" s="121">
        <v>43136</v>
      </c>
      <c r="L662" s="119">
        <v>2390</v>
      </c>
      <c r="M662" s="119" t="s">
        <v>1233</v>
      </c>
    </row>
    <row r="663" spans="1:13">
      <c r="A663" s="119" t="s">
        <v>1234</v>
      </c>
      <c r="B663" s="119" t="s">
        <v>397</v>
      </c>
      <c r="C663" s="119">
        <v>119.25</v>
      </c>
      <c r="D663" s="119">
        <v>127.6</v>
      </c>
      <c r="E663" s="119">
        <v>117.9</v>
      </c>
      <c r="F663" s="119">
        <v>124.95</v>
      </c>
      <c r="G663" s="119">
        <v>126.9</v>
      </c>
      <c r="H663" s="119">
        <v>122.95</v>
      </c>
      <c r="I663" s="119">
        <v>120810</v>
      </c>
      <c r="J663" s="119">
        <v>14897738.5</v>
      </c>
      <c r="K663" s="121">
        <v>43136</v>
      </c>
      <c r="L663" s="119">
        <v>1773</v>
      </c>
      <c r="M663" s="119" t="s">
        <v>1235</v>
      </c>
    </row>
    <row r="664" spans="1:13">
      <c r="A664" s="119" t="s">
        <v>1236</v>
      </c>
      <c r="B664" s="119" t="s">
        <v>397</v>
      </c>
      <c r="C664" s="119">
        <v>319.85000000000002</v>
      </c>
      <c r="D664" s="119">
        <v>322.14999999999998</v>
      </c>
      <c r="E664" s="119">
        <v>303.05</v>
      </c>
      <c r="F664" s="119">
        <v>315.45</v>
      </c>
      <c r="G664" s="119">
        <v>316.35000000000002</v>
      </c>
      <c r="H664" s="119">
        <v>329.35</v>
      </c>
      <c r="I664" s="119">
        <v>276966</v>
      </c>
      <c r="J664" s="119">
        <v>86934182.799999997</v>
      </c>
      <c r="K664" s="121">
        <v>43136</v>
      </c>
      <c r="L664" s="119">
        <v>5732</v>
      </c>
      <c r="M664" s="119" t="s">
        <v>1237</v>
      </c>
    </row>
    <row r="665" spans="1:13">
      <c r="A665" s="119" t="s">
        <v>1238</v>
      </c>
      <c r="B665" s="119" t="s">
        <v>397</v>
      </c>
      <c r="C665" s="119">
        <v>68.25</v>
      </c>
      <c r="D665" s="119">
        <v>69</v>
      </c>
      <c r="E665" s="119">
        <v>67.5</v>
      </c>
      <c r="F665" s="119">
        <v>68</v>
      </c>
      <c r="G665" s="119">
        <v>67.849999999999994</v>
      </c>
      <c r="H665" s="119">
        <v>70.5</v>
      </c>
      <c r="I665" s="119">
        <v>451490</v>
      </c>
      <c r="J665" s="119">
        <v>30904634.399999999</v>
      </c>
      <c r="K665" s="121">
        <v>43136</v>
      </c>
      <c r="L665" s="119">
        <v>2771</v>
      </c>
      <c r="M665" s="119" t="s">
        <v>1239</v>
      </c>
    </row>
    <row r="666" spans="1:13">
      <c r="A666" s="119" t="s">
        <v>107</v>
      </c>
      <c r="B666" s="119" t="s">
        <v>397</v>
      </c>
      <c r="C666" s="119">
        <v>1075</v>
      </c>
      <c r="D666" s="119">
        <v>1081.05</v>
      </c>
      <c r="E666" s="119">
        <v>1050.8</v>
      </c>
      <c r="F666" s="119">
        <v>1062.25</v>
      </c>
      <c r="G666" s="119">
        <v>1063</v>
      </c>
      <c r="H666" s="119">
        <v>1085.95</v>
      </c>
      <c r="I666" s="119">
        <v>2370531</v>
      </c>
      <c r="J666" s="119">
        <v>2526581193.3499999</v>
      </c>
      <c r="K666" s="121">
        <v>43136</v>
      </c>
      <c r="L666" s="119">
        <v>48009</v>
      </c>
      <c r="M666" s="119" t="s">
        <v>1240</v>
      </c>
    </row>
    <row r="667" spans="1:13">
      <c r="A667" s="119" t="s">
        <v>1241</v>
      </c>
      <c r="B667" s="119" t="s">
        <v>397</v>
      </c>
      <c r="C667" s="119">
        <v>264.60000000000002</v>
      </c>
      <c r="D667" s="119">
        <v>268.48</v>
      </c>
      <c r="E667" s="119">
        <v>264.52</v>
      </c>
      <c r="F667" s="119">
        <v>267.77999999999997</v>
      </c>
      <c r="G667" s="119">
        <v>266.5</v>
      </c>
      <c r="H667" s="119">
        <v>269.97000000000003</v>
      </c>
      <c r="I667" s="119">
        <v>142989</v>
      </c>
      <c r="J667" s="119">
        <v>38156327.68</v>
      </c>
      <c r="K667" s="121">
        <v>43136</v>
      </c>
      <c r="L667" s="119">
        <v>2064</v>
      </c>
      <c r="M667" s="119" t="s">
        <v>1242</v>
      </c>
    </row>
    <row r="668" spans="1:13">
      <c r="A668" s="119" t="s">
        <v>2809</v>
      </c>
      <c r="B668" s="119" t="s">
        <v>397</v>
      </c>
      <c r="C668" s="119">
        <v>266.89999999999998</v>
      </c>
      <c r="D668" s="119">
        <v>266.89999999999998</v>
      </c>
      <c r="E668" s="119">
        <v>264.2</v>
      </c>
      <c r="F668" s="119">
        <v>265.5</v>
      </c>
      <c r="G668" s="119">
        <v>265.39999999999998</v>
      </c>
      <c r="H668" s="119">
        <v>267.64999999999998</v>
      </c>
      <c r="I668" s="119">
        <v>43593</v>
      </c>
      <c r="J668" s="119">
        <v>11570834.6</v>
      </c>
      <c r="K668" s="121">
        <v>43136</v>
      </c>
      <c r="L668" s="119">
        <v>366</v>
      </c>
      <c r="M668" s="119" t="s">
        <v>2810</v>
      </c>
    </row>
    <row r="669" spans="1:13">
      <c r="A669" s="119" t="s">
        <v>1243</v>
      </c>
      <c r="B669" s="119" t="s">
        <v>397</v>
      </c>
      <c r="C669" s="119">
        <v>109</v>
      </c>
      <c r="D669" s="119">
        <v>109</v>
      </c>
      <c r="E669" s="119">
        <v>107.03</v>
      </c>
      <c r="F669" s="119">
        <v>107.92</v>
      </c>
      <c r="G669" s="119">
        <v>107.81</v>
      </c>
      <c r="H669" s="119">
        <v>109.33</v>
      </c>
      <c r="I669" s="119">
        <v>155322</v>
      </c>
      <c r="J669" s="119">
        <v>16704974.220000001</v>
      </c>
      <c r="K669" s="121">
        <v>43136</v>
      </c>
      <c r="L669" s="119">
        <v>339</v>
      </c>
      <c r="M669" s="119" t="s">
        <v>2602</v>
      </c>
    </row>
    <row r="670" spans="1:13">
      <c r="A670" s="119" t="s">
        <v>3011</v>
      </c>
      <c r="B670" s="119" t="s">
        <v>397</v>
      </c>
      <c r="C670" s="119">
        <v>50.75</v>
      </c>
      <c r="D670" s="119">
        <v>51.5</v>
      </c>
      <c r="E670" s="119">
        <v>50.75</v>
      </c>
      <c r="F670" s="119">
        <v>51.25</v>
      </c>
      <c r="G670" s="119">
        <v>51.25</v>
      </c>
      <c r="H670" s="119">
        <v>50.75</v>
      </c>
      <c r="I670" s="119">
        <v>1402</v>
      </c>
      <c r="J670" s="119">
        <v>72051.5</v>
      </c>
      <c r="K670" s="121">
        <v>43136</v>
      </c>
      <c r="L670" s="119">
        <v>15</v>
      </c>
      <c r="M670" s="119" t="s">
        <v>3012</v>
      </c>
    </row>
    <row r="671" spans="1:13">
      <c r="A671" s="119" t="s">
        <v>1244</v>
      </c>
      <c r="B671" s="119" t="s">
        <v>397</v>
      </c>
      <c r="C671" s="119">
        <v>350</v>
      </c>
      <c r="D671" s="119">
        <v>355</v>
      </c>
      <c r="E671" s="119">
        <v>291.89999999999998</v>
      </c>
      <c r="F671" s="119">
        <v>350.78</v>
      </c>
      <c r="G671" s="119">
        <v>352</v>
      </c>
      <c r="H671" s="119">
        <v>356</v>
      </c>
      <c r="I671" s="119">
        <v>13396</v>
      </c>
      <c r="J671" s="119">
        <v>4595680.17</v>
      </c>
      <c r="K671" s="121">
        <v>43136</v>
      </c>
      <c r="L671" s="119">
        <v>178</v>
      </c>
      <c r="M671" s="119" t="s">
        <v>1245</v>
      </c>
    </row>
    <row r="672" spans="1:13">
      <c r="A672" s="119" t="s">
        <v>1246</v>
      </c>
      <c r="B672" s="119" t="s">
        <v>397</v>
      </c>
      <c r="C672" s="119">
        <v>14.85</v>
      </c>
      <c r="D672" s="119">
        <v>15.85</v>
      </c>
      <c r="E672" s="119">
        <v>14.2</v>
      </c>
      <c r="F672" s="119">
        <v>15.65</v>
      </c>
      <c r="G672" s="119">
        <v>15.8</v>
      </c>
      <c r="H672" s="119">
        <v>15.1</v>
      </c>
      <c r="I672" s="119">
        <v>89875</v>
      </c>
      <c r="J672" s="119">
        <v>1364256.9</v>
      </c>
      <c r="K672" s="121">
        <v>43136</v>
      </c>
      <c r="L672" s="119">
        <v>366</v>
      </c>
      <c r="M672" s="119" t="s">
        <v>1247</v>
      </c>
    </row>
    <row r="673" spans="1:13">
      <c r="A673" s="119" t="s">
        <v>1248</v>
      </c>
      <c r="B673" s="119" t="s">
        <v>397</v>
      </c>
      <c r="C673" s="119">
        <v>24.5</v>
      </c>
      <c r="D673" s="119">
        <v>25.7</v>
      </c>
      <c r="E673" s="119">
        <v>24</v>
      </c>
      <c r="F673" s="119">
        <v>25.3</v>
      </c>
      <c r="G673" s="119">
        <v>25.7</v>
      </c>
      <c r="H673" s="119">
        <v>24.9</v>
      </c>
      <c r="I673" s="119">
        <v>71733</v>
      </c>
      <c r="J673" s="119">
        <v>1773378.7</v>
      </c>
      <c r="K673" s="121">
        <v>43136</v>
      </c>
      <c r="L673" s="119">
        <v>333</v>
      </c>
      <c r="M673" s="119" t="s">
        <v>1249</v>
      </c>
    </row>
    <row r="674" spans="1:13">
      <c r="A674" s="119" t="s">
        <v>1250</v>
      </c>
      <c r="B674" s="119" t="s">
        <v>397</v>
      </c>
      <c r="C674" s="119">
        <v>192</v>
      </c>
      <c r="D674" s="119">
        <v>195</v>
      </c>
      <c r="E674" s="119">
        <v>185.1</v>
      </c>
      <c r="F674" s="119">
        <v>190.4</v>
      </c>
      <c r="G674" s="119">
        <v>191</v>
      </c>
      <c r="H674" s="119">
        <v>191.05</v>
      </c>
      <c r="I674" s="119">
        <v>6832</v>
      </c>
      <c r="J674" s="119">
        <v>1290668.25</v>
      </c>
      <c r="K674" s="121">
        <v>43136</v>
      </c>
      <c r="L674" s="119">
        <v>330</v>
      </c>
      <c r="M674" s="119" t="s">
        <v>1251</v>
      </c>
    </row>
    <row r="675" spans="1:13">
      <c r="A675" s="119" t="s">
        <v>203</v>
      </c>
      <c r="B675" s="119" t="s">
        <v>397</v>
      </c>
      <c r="C675" s="119">
        <v>192</v>
      </c>
      <c r="D675" s="119">
        <v>208.35</v>
      </c>
      <c r="E675" s="119">
        <v>189.35</v>
      </c>
      <c r="F675" s="119">
        <v>207.1</v>
      </c>
      <c r="G675" s="119">
        <v>207.8</v>
      </c>
      <c r="H675" s="119">
        <v>197.35</v>
      </c>
      <c r="I675" s="119">
        <v>3747554</v>
      </c>
      <c r="J675" s="119">
        <v>757884408.70000005</v>
      </c>
      <c r="K675" s="121">
        <v>43136</v>
      </c>
      <c r="L675" s="119">
        <v>23831</v>
      </c>
      <c r="M675" s="119" t="s">
        <v>1252</v>
      </c>
    </row>
    <row r="676" spans="1:13">
      <c r="A676" s="119" t="s">
        <v>1253</v>
      </c>
      <c r="B676" s="119" t="s">
        <v>397</v>
      </c>
      <c r="C676" s="119">
        <v>718.25</v>
      </c>
      <c r="D676" s="119">
        <v>725</v>
      </c>
      <c r="E676" s="119">
        <v>681.1</v>
      </c>
      <c r="F676" s="119">
        <v>714.1</v>
      </c>
      <c r="G676" s="119">
        <v>715.5</v>
      </c>
      <c r="H676" s="119">
        <v>718.25</v>
      </c>
      <c r="I676" s="119">
        <v>25740</v>
      </c>
      <c r="J676" s="119">
        <v>18195932.300000001</v>
      </c>
      <c r="K676" s="121">
        <v>43136</v>
      </c>
      <c r="L676" s="119">
        <v>3592</v>
      </c>
      <c r="M676" s="119" t="s">
        <v>2336</v>
      </c>
    </row>
    <row r="677" spans="1:13">
      <c r="A677" s="119" t="s">
        <v>1254</v>
      </c>
      <c r="B677" s="119" t="s">
        <v>397</v>
      </c>
      <c r="C677" s="119">
        <v>577.54999999999995</v>
      </c>
      <c r="D677" s="119">
        <v>597.75</v>
      </c>
      <c r="E677" s="119">
        <v>538</v>
      </c>
      <c r="F677" s="119">
        <v>591.35</v>
      </c>
      <c r="G677" s="119">
        <v>594.5</v>
      </c>
      <c r="H677" s="119">
        <v>592.1</v>
      </c>
      <c r="I677" s="119">
        <v>95965</v>
      </c>
      <c r="J677" s="119">
        <v>54910495.549999997</v>
      </c>
      <c r="K677" s="121">
        <v>43136</v>
      </c>
      <c r="L677" s="119">
        <v>3525</v>
      </c>
      <c r="M677" s="119" t="s">
        <v>1255</v>
      </c>
    </row>
    <row r="678" spans="1:13">
      <c r="A678" s="119" t="s">
        <v>2529</v>
      </c>
      <c r="B678" s="119" t="s">
        <v>397</v>
      </c>
      <c r="C678" s="119">
        <v>104</v>
      </c>
      <c r="D678" s="119">
        <v>106.8</v>
      </c>
      <c r="E678" s="119">
        <v>96.2</v>
      </c>
      <c r="F678" s="119">
        <v>104.3</v>
      </c>
      <c r="G678" s="119">
        <v>106.7</v>
      </c>
      <c r="H678" s="119">
        <v>106.7</v>
      </c>
      <c r="I678" s="119">
        <v>692284</v>
      </c>
      <c r="J678" s="119">
        <v>71010873.349999994</v>
      </c>
      <c r="K678" s="121">
        <v>43136</v>
      </c>
      <c r="L678" s="119">
        <v>5762</v>
      </c>
      <c r="M678" s="119" t="s">
        <v>2530</v>
      </c>
    </row>
    <row r="679" spans="1:13">
      <c r="A679" s="119" t="s">
        <v>1256</v>
      </c>
      <c r="B679" s="119" t="s">
        <v>397</v>
      </c>
      <c r="C679" s="119">
        <v>847.15</v>
      </c>
      <c r="D679" s="119">
        <v>847.15</v>
      </c>
      <c r="E679" s="119">
        <v>825</v>
      </c>
      <c r="F679" s="119">
        <v>834.85</v>
      </c>
      <c r="G679" s="119">
        <v>831.3</v>
      </c>
      <c r="H679" s="119">
        <v>859.95</v>
      </c>
      <c r="I679" s="119">
        <v>9694</v>
      </c>
      <c r="J679" s="119">
        <v>8075760.5999999996</v>
      </c>
      <c r="K679" s="121">
        <v>43136</v>
      </c>
      <c r="L679" s="119">
        <v>622</v>
      </c>
      <c r="M679" s="119" t="s">
        <v>1257</v>
      </c>
    </row>
    <row r="680" spans="1:13">
      <c r="A680" s="119" t="s">
        <v>229</v>
      </c>
      <c r="B680" s="119" t="s">
        <v>397</v>
      </c>
      <c r="C680" s="119">
        <v>490.1</v>
      </c>
      <c r="D680" s="119">
        <v>491.05</v>
      </c>
      <c r="E680" s="119">
        <v>469.85</v>
      </c>
      <c r="F680" s="119">
        <v>479.05</v>
      </c>
      <c r="G680" s="119">
        <v>480.25</v>
      </c>
      <c r="H680" s="119">
        <v>494.2</v>
      </c>
      <c r="I680" s="119">
        <v>591163</v>
      </c>
      <c r="J680" s="119">
        <v>285094604.80000001</v>
      </c>
      <c r="K680" s="121">
        <v>43136</v>
      </c>
      <c r="L680" s="119">
        <v>10571</v>
      </c>
      <c r="M680" s="119" t="s">
        <v>1258</v>
      </c>
    </row>
    <row r="681" spans="1:13">
      <c r="A681" s="119" t="s">
        <v>1259</v>
      </c>
      <c r="B681" s="119" t="s">
        <v>397</v>
      </c>
      <c r="C681" s="119">
        <v>317</v>
      </c>
      <c r="D681" s="119">
        <v>330</v>
      </c>
      <c r="E681" s="119">
        <v>312.14999999999998</v>
      </c>
      <c r="F681" s="119">
        <v>314</v>
      </c>
      <c r="G681" s="119">
        <v>313</v>
      </c>
      <c r="H681" s="119">
        <v>332.8</v>
      </c>
      <c r="I681" s="119">
        <v>304526</v>
      </c>
      <c r="J681" s="119">
        <v>96982528.849999994</v>
      </c>
      <c r="K681" s="121">
        <v>43136</v>
      </c>
      <c r="L681" s="119">
        <v>6957</v>
      </c>
      <c r="M681" s="119" t="s">
        <v>1260</v>
      </c>
    </row>
    <row r="682" spans="1:13">
      <c r="A682" s="119" t="s">
        <v>1261</v>
      </c>
      <c r="B682" s="119" t="s">
        <v>397</v>
      </c>
      <c r="C682" s="119">
        <v>163.75</v>
      </c>
      <c r="D682" s="119">
        <v>164.85</v>
      </c>
      <c r="E682" s="119">
        <v>155.15</v>
      </c>
      <c r="F682" s="119">
        <v>164</v>
      </c>
      <c r="G682" s="119">
        <v>164.85</v>
      </c>
      <c r="H682" s="119">
        <v>164.2</v>
      </c>
      <c r="I682" s="119">
        <v>21135</v>
      </c>
      <c r="J682" s="119">
        <v>3401625.55</v>
      </c>
      <c r="K682" s="121">
        <v>43136</v>
      </c>
      <c r="L682" s="119">
        <v>361</v>
      </c>
      <c r="M682" s="119" t="s">
        <v>2243</v>
      </c>
    </row>
    <row r="683" spans="1:13">
      <c r="A683" s="119" t="s">
        <v>108</v>
      </c>
      <c r="B683" s="119" t="s">
        <v>397</v>
      </c>
      <c r="C683" s="119">
        <v>136.85</v>
      </c>
      <c r="D683" s="119">
        <v>139.69999999999999</v>
      </c>
      <c r="E683" s="119">
        <v>134</v>
      </c>
      <c r="F683" s="119">
        <v>137.9</v>
      </c>
      <c r="G683" s="119">
        <v>138.85</v>
      </c>
      <c r="H683" s="119">
        <v>138.85</v>
      </c>
      <c r="I683" s="119">
        <v>2516188</v>
      </c>
      <c r="J683" s="119">
        <v>345066795.44999999</v>
      </c>
      <c r="K683" s="121">
        <v>43136</v>
      </c>
      <c r="L683" s="119">
        <v>14128</v>
      </c>
      <c r="M683" s="119" t="s">
        <v>1262</v>
      </c>
    </row>
    <row r="684" spans="1:13">
      <c r="A684" s="119" t="s">
        <v>1263</v>
      </c>
      <c r="B684" s="119" t="s">
        <v>397</v>
      </c>
      <c r="C684" s="119">
        <v>91.7</v>
      </c>
      <c r="D684" s="119">
        <v>98.6</v>
      </c>
      <c r="E684" s="119">
        <v>88.05</v>
      </c>
      <c r="F684" s="119">
        <v>94.7</v>
      </c>
      <c r="G684" s="119">
        <v>98</v>
      </c>
      <c r="H684" s="119">
        <v>92.7</v>
      </c>
      <c r="I684" s="119">
        <v>1629507</v>
      </c>
      <c r="J684" s="119">
        <v>150152839.80000001</v>
      </c>
      <c r="K684" s="121">
        <v>43136</v>
      </c>
      <c r="L684" s="119">
        <v>8234</v>
      </c>
      <c r="M684" s="119" t="s">
        <v>1264</v>
      </c>
    </row>
    <row r="685" spans="1:13">
      <c r="A685" s="119" t="s">
        <v>109</v>
      </c>
      <c r="B685" s="119" t="s">
        <v>397</v>
      </c>
      <c r="C685" s="119">
        <v>151.55000000000001</v>
      </c>
      <c r="D685" s="119">
        <v>159.80000000000001</v>
      </c>
      <c r="E685" s="119">
        <v>144.35</v>
      </c>
      <c r="F685" s="119">
        <v>158.4</v>
      </c>
      <c r="G685" s="119">
        <v>159.6</v>
      </c>
      <c r="H685" s="119">
        <v>157.69999999999999</v>
      </c>
      <c r="I685" s="119">
        <v>9835428</v>
      </c>
      <c r="J685" s="119">
        <v>1519204307.6500001</v>
      </c>
      <c r="K685" s="121">
        <v>43136</v>
      </c>
      <c r="L685" s="119">
        <v>58143</v>
      </c>
      <c r="M685" s="119" t="s">
        <v>1265</v>
      </c>
    </row>
    <row r="686" spans="1:13">
      <c r="A686" s="119" t="s">
        <v>2330</v>
      </c>
      <c r="B686" s="119" t="s">
        <v>397</v>
      </c>
      <c r="C686" s="119">
        <v>45</v>
      </c>
      <c r="D686" s="119">
        <v>50.95</v>
      </c>
      <c r="E686" s="119">
        <v>43.2</v>
      </c>
      <c r="F686" s="119">
        <v>48.3</v>
      </c>
      <c r="G686" s="119">
        <v>48.7</v>
      </c>
      <c r="H686" s="119">
        <v>47.05</v>
      </c>
      <c r="I686" s="119">
        <v>15956</v>
      </c>
      <c r="J686" s="119">
        <v>745053.35</v>
      </c>
      <c r="K686" s="121">
        <v>43136</v>
      </c>
      <c r="L686" s="119">
        <v>97</v>
      </c>
      <c r="M686" s="119" t="s">
        <v>2331</v>
      </c>
    </row>
    <row r="687" spans="1:13">
      <c r="A687" s="119" t="s">
        <v>1266</v>
      </c>
      <c r="B687" s="119" t="s">
        <v>397</v>
      </c>
      <c r="C687" s="119">
        <v>125.65</v>
      </c>
      <c r="D687" s="119">
        <v>131.25</v>
      </c>
      <c r="E687" s="119">
        <v>125.3</v>
      </c>
      <c r="F687" s="119">
        <v>129.5</v>
      </c>
      <c r="G687" s="119">
        <v>130.80000000000001</v>
      </c>
      <c r="H687" s="119">
        <v>128.4</v>
      </c>
      <c r="I687" s="119">
        <v>532384</v>
      </c>
      <c r="J687" s="119">
        <v>68410171.400000006</v>
      </c>
      <c r="K687" s="121">
        <v>43136</v>
      </c>
      <c r="L687" s="119">
        <v>5925</v>
      </c>
      <c r="M687" s="119" t="s">
        <v>1267</v>
      </c>
    </row>
    <row r="688" spans="1:13">
      <c r="A688" s="119" t="s">
        <v>1268</v>
      </c>
      <c r="B688" s="119" t="s">
        <v>397</v>
      </c>
      <c r="C688" s="119">
        <v>895</v>
      </c>
      <c r="D688" s="119">
        <v>903.45</v>
      </c>
      <c r="E688" s="119">
        <v>882.05</v>
      </c>
      <c r="F688" s="119">
        <v>890.6</v>
      </c>
      <c r="G688" s="119">
        <v>891</v>
      </c>
      <c r="H688" s="119">
        <v>906</v>
      </c>
      <c r="I688" s="119">
        <v>46729</v>
      </c>
      <c r="J688" s="119">
        <v>41819876.700000003</v>
      </c>
      <c r="K688" s="121">
        <v>43136</v>
      </c>
      <c r="L688" s="119">
        <v>2572</v>
      </c>
      <c r="M688" s="119" t="s">
        <v>1269</v>
      </c>
    </row>
    <row r="689" spans="1:13">
      <c r="A689" s="119" t="s">
        <v>1270</v>
      </c>
      <c r="B689" s="119" t="s">
        <v>397</v>
      </c>
      <c r="C689" s="119">
        <v>61.25</v>
      </c>
      <c r="D689" s="119">
        <v>62.9</v>
      </c>
      <c r="E689" s="119">
        <v>58.45</v>
      </c>
      <c r="F689" s="119">
        <v>61.9</v>
      </c>
      <c r="G689" s="119">
        <v>61.55</v>
      </c>
      <c r="H689" s="119">
        <v>61.35</v>
      </c>
      <c r="I689" s="119">
        <v>10346</v>
      </c>
      <c r="J689" s="119">
        <v>631217.25</v>
      </c>
      <c r="K689" s="121">
        <v>43136</v>
      </c>
      <c r="L689" s="119">
        <v>225</v>
      </c>
      <c r="M689" s="119" t="s">
        <v>1271</v>
      </c>
    </row>
    <row r="690" spans="1:13">
      <c r="A690" s="119" t="s">
        <v>1272</v>
      </c>
      <c r="B690" s="119" t="s">
        <v>397</v>
      </c>
      <c r="C690" s="119">
        <v>597</v>
      </c>
      <c r="D690" s="119">
        <v>632.54999999999995</v>
      </c>
      <c r="E690" s="119">
        <v>584</v>
      </c>
      <c r="F690" s="119">
        <v>627.75</v>
      </c>
      <c r="G690" s="119">
        <v>625.6</v>
      </c>
      <c r="H690" s="119">
        <v>605.9</v>
      </c>
      <c r="I690" s="119">
        <v>27449</v>
      </c>
      <c r="J690" s="119">
        <v>16950079.550000001</v>
      </c>
      <c r="K690" s="121">
        <v>43136</v>
      </c>
      <c r="L690" s="119">
        <v>1677</v>
      </c>
      <c r="M690" s="119" t="s">
        <v>1273</v>
      </c>
    </row>
    <row r="691" spans="1:13">
      <c r="A691" s="119" t="s">
        <v>2381</v>
      </c>
      <c r="B691" s="119" t="s">
        <v>397</v>
      </c>
      <c r="C691" s="119">
        <v>505</v>
      </c>
      <c r="D691" s="119">
        <v>509</v>
      </c>
      <c r="E691" s="119">
        <v>500</v>
      </c>
      <c r="F691" s="119">
        <v>506.05</v>
      </c>
      <c r="G691" s="119">
        <v>507.1</v>
      </c>
      <c r="H691" s="119">
        <v>510</v>
      </c>
      <c r="I691" s="119">
        <v>78065</v>
      </c>
      <c r="J691" s="119">
        <v>39381753.25</v>
      </c>
      <c r="K691" s="121">
        <v>43136</v>
      </c>
      <c r="L691" s="119">
        <v>4450</v>
      </c>
      <c r="M691" s="119" t="s">
        <v>2382</v>
      </c>
    </row>
    <row r="692" spans="1:13">
      <c r="A692" s="119" t="s">
        <v>1274</v>
      </c>
      <c r="B692" s="119" t="s">
        <v>397</v>
      </c>
      <c r="C692" s="119">
        <v>5625</v>
      </c>
      <c r="D692" s="119">
        <v>5783.95</v>
      </c>
      <c r="E692" s="119">
        <v>5616</v>
      </c>
      <c r="F692" s="119">
        <v>5714.3</v>
      </c>
      <c r="G692" s="119">
        <v>5700.05</v>
      </c>
      <c r="H692" s="119">
        <v>5799.65</v>
      </c>
      <c r="I692" s="119">
        <v>24252</v>
      </c>
      <c r="J692" s="119">
        <v>138273034.5</v>
      </c>
      <c r="K692" s="121">
        <v>43136</v>
      </c>
      <c r="L692" s="119">
        <v>1061</v>
      </c>
      <c r="M692" s="119" t="s">
        <v>1275</v>
      </c>
    </row>
    <row r="693" spans="1:13">
      <c r="A693" s="119" t="s">
        <v>2568</v>
      </c>
      <c r="B693" s="119" t="s">
        <v>397</v>
      </c>
      <c r="C693" s="119">
        <v>267</v>
      </c>
      <c r="D693" s="119">
        <v>276.39999999999998</v>
      </c>
      <c r="E693" s="119">
        <v>260.05</v>
      </c>
      <c r="F693" s="119">
        <v>269.8</v>
      </c>
      <c r="G693" s="119">
        <v>271</v>
      </c>
      <c r="H693" s="119">
        <v>271.39999999999998</v>
      </c>
      <c r="I693" s="119">
        <v>235872</v>
      </c>
      <c r="J693" s="119">
        <v>63793718.950000003</v>
      </c>
      <c r="K693" s="121">
        <v>43136</v>
      </c>
      <c r="L693" s="119">
        <v>3179</v>
      </c>
      <c r="M693" s="119" t="s">
        <v>1287</v>
      </c>
    </row>
    <row r="694" spans="1:13">
      <c r="A694" s="119" t="s">
        <v>1276</v>
      </c>
      <c r="B694" s="119" t="s">
        <v>397</v>
      </c>
      <c r="C694" s="119">
        <v>921</v>
      </c>
      <c r="D694" s="119">
        <v>949</v>
      </c>
      <c r="E694" s="119">
        <v>910</v>
      </c>
      <c r="F694" s="119">
        <v>941</v>
      </c>
      <c r="G694" s="119">
        <v>940</v>
      </c>
      <c r="H694" s="119">
        <v>921.4</v>
      </c>
      <c r="I694" s="119">
        <v>12509</v>
      </c>
      <c r="J694" s="119">
        <v>11738228.4</v>
      </c>
      <c r="K694" s="121">
        <v>43136</v>
      </c>
      <c r="L694" s="119">
        <v>608</v>
      </c>
      <c r="M694" s="119" t="s">
        <v>1277</v>
      </c>
    </row>
    <row r="695" spans="1:13">
      <c r="A695" s="119" t="s">
        <v>2909</v>
      </c>
      <c r="B695" s="119" t="s">
        <v>397</v>
      </c>
      <c r="C695" s="119">
        <v>216.2</v>
      </c>
      <c r="D695" s="119">
        <v>221</v>
      </c>
      <c r="E695" s="119">
        <v>207.5</v>
      </c>
      <c r="F695" s="119">
        <v>215</v>
      </c>
      <c r="G695" s="119">
        <v>216</v>
      </c>
      <c r="H695" s="119">
        <v>218.2</v>
      </c>
      <c r="I695" s="119">
        <v>48534</v>
      </c>
      <c r="J695" s="119">
        <v>10458510.550000001</v>
      </c>
      <c r="K695" s="121">
        <v>43136</v>
      </c>
      <c r="L695" s="119">
        <v>1801</v>
      </c>
      <c r="M695" s="119" t="s">
        <v>2910</v>
      </c>
    </row>
    <row r="696" spans="1:13">
      <c r="A696" s="119" t="s">
        <v>110</v>
      </c>
      <c r="B696" s="119" t="s">
        <v>397</v>
      </c>
      <c r="C696" s="119">
        <v>505</v>
      </c>
      <c r="D696" s="119">
        <v>519</v>
      </c>
      <c r="E696" s="119">
        <v>495.05</v>
      </c>
      <c r="F696" s="119">
        <v>516.4</v>
      </c>
      <c r="G696" s="119">
        <v>516.79999999999995</v>
      </c>
      <c r="H696" s="119">
        <v>511.9</v>
      </c>
      <c r="I696" s="119">
        <v>1861979</v>
      </c>
      <c r="J696" s="119">
        <v>950761194.75</v>
      </c>
      <c r="K696" s="121">
        <v>43136</v>
      </c>
      <c r="L696" s="119">
        <v>53720</v>
      </c>
      <c r="M696" s="119" t="s">
        <v>1278</v>
      </c>
    </row>
    <row r="697" spans="1:13">
      <c r="A697" s="119" t="s">
        <v>3108</v>
      </c>
      <c r="B697" s="119" t="s">
        <v>397</v>
      </c>
      <c r="C697" s="119">
        <v>15.15</v>
      </c>
      <c r="D697" s="119">
        <v>15.65</v>
      </c>
      <c r="E697" s="119">
        <v>15.15</v>
      </c>
      <c r="F697" s="119">
        <v>15.65</v>
      </c>
      <c r="G697" s="119">
        <v>15.65</v>
      </c>
      <c r="H697" s="119">
        <v>15.66</v>
      </c>
      <c r="I697" s="119">
        <v>10000</v>
      </c>
      <c r="J697" s="119">
        <v>156474.5</v>
      </c>
      <c r="K697" s="121">
        <v>43136</v>
      </c>
      <c r="L697" s="119">
        <v>3</v>
      </c>
      <c r="M697" s="119" t="s">
        <v>3109</v>
      </c>
    </row>
    <row r="698" spans="1:13">
      <c r="A698" s="119" t="s">
        <v>2593</v>
      </c>
      <c r="B698" s="119" t="s">
        <v>397</v>
      </c>
      <c r="C698" s="119">
        <v>110.1</v>
      </c>
      <c r="D698" s="119">
        <v>110.5</v>
      </c>
      <c r="E698" s="119">
        <v>108.1</v>
      </c>
      <c r="F698" s="119">
        <v>110.2</v>
      </c>
      <c r="G698" s="119">
        <v>110.2</v>
      </c>
      <c r="H698" s="119">
        <v>111.3</v>
      </c>
      <c r="I698" s="119">
        <v>13</v>
      </c>
      <c r="J698" s="119">
        <v>1430.7</v>
      </c>
      <c r="K698" s="121">
        <v>43136</v>
      </c>
      <c r="L698" s="119">
        <v>4</v>
      </c>
      <c r="M698" s="119" t="s">
        <v>2594</v>
      </c>
    </row>
    <row r="699" spans="1:13">
      <c r="A699" s="119" t="s">
        <v>1279</v>
      </c>
      <c r="B699" s="119" t="s">
        <v>397</v>
      </c>
      <c r="C699" s="119">
        <v>218</v>
      </c>
      <c r="D699" s="119">
        <v>228</v>
      </c>
      <c r="E699" s="119">
        <v>215.05</v>
      </c>
      <c r="F699" s="119">
        <v>224.65</v>
      </c>
      <c r="G699" s="119">
        <v>226.8</v>
      </c>
      <c r="H699" s="119">
        <v>223.25</v>
      </c>
      <c r="I699" s="119">
        <v>75886</v>
      </c>
      <c r="J699" s="119">
        <v>16799333.449999999</v>
      </c>
      <c r="K699" s="121">
        <v>43136</v>
      </c>
      <c r="L699" s="119">
        <v>1758</v>
      </c>
      <c r="M699" s="119" t="s">
        <v>1280</v>
      </c>
    </row>
    <row r="700" spans="1:13">
      <c r="A700" s="119" t="s">
        <v>1281</v>
      </c>
      <c r="B700" s="119" t="s">
        <v>397</v>
      </c>
      <c r="C700" s="119">
        <v>420.2</v>
      </c>
      <c r="D700" s="119">
        <v>438.75</v>
      </c>
      <c r="E700" s="119">
        <v>402.95</v>
      </c>
      <c r="F700" s="119">
        <v>406.1</v>
      </c>
      <c r="G700" s="119">
        <v>406</v>
      </c>
      <c r="H700" s="119">
        <v>447.7</v>
      </c>
      <c r="I700" s="119">
        <v>66228</v>
      </c>
      <c r="J700" s="119">
        <v>27201667.949999999</v>
      </c>
      <c r="K700" s="121">
        <v>43136</v>
      </c>
      <c r="L700" s="119">
        <v>1168</v>
      </c>
      <c r="M700" s="119" t="s">
        <v>1282</v>
      </c>
    </row>
    <row r="701" spans="1:13">
      <c r="A701" s="119" t="s">
        <v>1283</v>
      </c>
      <c r="B701" s="119" t="s">
        <v>397</v>
      </c>
      <c r="C701" s="119">
        <v>497.1</v>
      </c>
      <c r="D701" s="119">
        <v>510</v>
      </c>
      <c r="E701" s="119">
        <v>489.1</v>
      </c>
      <c r="F701" s="119">
        <v>505.65</v>
      </c>
      <c r="G701" s="119">
        <v>509.95</v>
      </c>
      <c r="H701" s="119">
        <v>508.15</v>
      </c>
      <c r="I701" s="119">
        <v>33143</v>
      </c>
      <c r="J701" s="119">
        <v>16719577.800000001</v>
      </c>
      <c r="K701" s="121">
        <v>43136</v>
      </c>
      <c r="L701" s="119">
        <v>1570</v>
      </c>
      <c r="M701" s="119" t="s">
        <v>1284</v>
      </c>
    </row>
    <row r="702" spans="1:13">
      <c r="A702" s="119" t="s">
        <v>1285</v>
      </c>
      <c r="B702" s="119" t="s">
        <v>397</v>
      </c>
      <c r="C702" s="119">
        <v>999.99</v>
      </c>
      <c r="D702" s="119">
        <v>1000.01</v>
      </c>
      <c r="E702" s="119">
        <v>999.99</v>
      </c>
      <c r="F702" s="119">
        <v>1000</v>
      </c>
      <c r="G702" s="119">
        <v>1000.01</v>
      </c>
      <c r="H702" s="119">
        <v>1000</v>
      </c>
      <c r="I702" s="119">
        <v>1414672</v>
      </c>
      <c r="J702" s="119">
        <v>1414667154.77</v>
      </c>
      <c r="K702" s="121">
        <v>43136</v>
      </c>
      <c r="L702" s="119">
        <v>4424</v>
      </c>
      <c r="M702" s="119" t="s">
        <v>1286</v>
      </c>
    </row>
    <row r="703" spans="1:13">
      <c r="A703" s="119" t="s">
        <v>1288</v>
      </c>
      <c r="B703" s="119" t="s">
        <v>397</v>
      </c>
      <c r="C703" s="119">
        <v>65.150000000000006</v>
      </c>
      <c r="D703" s="119">
        <v>65.3</v>
      </c>
      <c r="E703" s="119">
        <v>63.55</v>
      </c>
      <c r="F703" s="119">
        <v>64.25</v>
      </c>
      <c r="G703" s="119">
        <v>64.25</v>
      </c>
      <c r="H703" s="119">
        <v>66.150000000000006</v>
      </c>
      <c r="I703" s="119">
        <v>57183</v>
      </c>
      <c r="J703" s="119">
        <v>3681816.4</v>
      </c>
      <c r="K703" s="121">
        <v>43136</v>
      </c>
      <c r="L703" s="119">
        <v>551</v>
      </c>
      <c r="M703" s="119" t="s">
        <v>1289</v>
      </c>
    </row>
    <row r="704" spans="1:13">
      <c r="A704" s="119" t="s">
        <v>1290</v>
      </c>
      <c r="B704" s="119" t="s">
        <v>397</v>
      </c>
      <c r="C704" s="119">
        <v>217</v>
      </c>
      <c r="D704" s="119">
        <v>222.8</v>
      </c>
      <c r="E704" s="119">
        <v>212</v>
      </c>
      <c r="F704" s="119">
        <v>221</v>
      </c>
      <c r="G704" s="119">
        <v>221.65</v>
      </c>
      <c r="H704" s="119">
        <v>217.65</v>
      </c>
      <c r="I704" s="119">
        <v>34541</v>
      </c>
      <c r="J704" s="119">
        <v>7527187.5499999998</v>
      </c>
      <c r="K704" s="121">
        <v>43136</v>
      </c>
      <c r="L704" s="119">
        <v>1399</v>
      </c>
      <c r="M704" s="119" t="s">
        <v>1291</v>
      </c>
    </row>
    <row r="705" spans="1:13">
      <c r="A705" s="119" t="s">
        <v>3207</v>
      </c>
      <c r="B705" s="119" t="s">
        <v>397</v>
      </c>
      <c r="C705" s="119">
        <v>82.82</v>
      </c>
      <c r="D705" s="119">
        <v>82.82</v>
      </c>
      <c r="E705" s="119">
        <v>82.82</v>
      </c>
      <c r="F705" s="119">
        <v>82.82</v>
      </c>
      <c r="G705" s="119">
        <v>82.82</v>
      </c>
      <c r="H705" s="119">
        <v>84.2</v>
      </c>
      <c r="I705" s="119">
        <v>1</v>
      </c>
      <c r="J705" s="119">
        <v>82.82</v>
      </c>
      <c r="K705" s="121">
        <v>43136</v>
      </c>
      <c r="L705" s="119">
        <v>1</v>
      </c>
      <c r="M705" s="119" t="s">
        <v>3208</v>
      </c>
    </row>
    <row r="706" spans="1:13">
      <c r="A706" s="119" t="s">
        <v>111</v>
      </c>
      <c r="B706" s="119" t="s">
        <v>397</v>
      </c>
      <c r="C706" s="119">
        <v>1380</v>
      </c>
      <c r="D706" s="119">
        <v>1400</v>
      </c>
      <c r="E706" s="119">
        <v>1355.1</v>
      </c>
      <c r="F706" s="119">
        <v>1363.65</v>
      </c>
      <c r="G706" s="119">
        <v>1367.3</v>
      </c>
      <c r="H706" s="119">
        <v>1415.45</v>
      </c>
      <c r="I706" s="119">
        <v>3060688</v>
      </c>
      <c r="J706" s="119">
        <v>4206751508.1999998</v>
      </c>
      <c r="K706" s="121">
        <v>43136</v>
      </c>
      <c r="L706" s="119">
        <v>88542</v>
      </c>
      <c r="M706" s="119" t="s">
        <v>1292</v>
      </c>
    </row>
    <row r="707" spans="1:13">
      <c r="A707" s="119" t="s">
        <v>2224</v>
      </c>
      <c r="B707" s="119" t="s">
        <v>397</v>
      </c>
      <c r="C707" s="119">
        <v>1201</v>
      </c>
      <c r="D707" s="119">
        <v>1300</v>
      </c>
      <c r="E707" s="119">
        <v>1160</v>
      </c>
      <c r="F707" s="119">
        <v>1260.55</v>
      </c>
      <c r="G707" s="119">
        <v>1242.9000000000001</v>
      </c>
      <c r="H707" s="119">
        <v>1249.05</v>
      </c>
      <c r="I707" s="119">
        <v>144602</v>
      </c>
      <c r="J707" s="119">
        <v>183331336.40000001</v>
      </c>
      <c r="K707" s="121">
        <v>43136</v>
      </c>
      <c r="L707" s="119">
        <v>9153</v>
      </c>
      <c r="M707" s="119" t="s">
        <v>2225</v>
      </c>
    </row>
    <row r="708" spans="1:13">
      <c r="A708" s="119" t="s">
        <v>2285</v>
      </c>
      <c r="B708" s="119" t="s">
        <v>397</v>
      </c>
      <c r="C708" s="119">
        <v>1260</v>
      </c>
      <c r="D708" s="119">
        <v>1339</v>
      </c>
      <c r="E708" s="119">
        <v>1203.25</v>
      </c>
      <c r="F708" s="119">
        <v>1298.25</v>
      </c>
      <c r="G708" s="119">
        <v>1323.95</v>
      </c>
      <c r="H708" s="119">
        <v>1300.8499999999999</v>
      </c>
      <c r="I708" s="119">
        <v>150618</v>
      </c>
      <c r="J708" s="119">
        <v>194034861.19999999</v>
      </c>
      <c r="K708" s="121">
        <v>43136</v>
      </c>
      <c r="L708" s="119">
        <v>10354</v>
      </c>
      <c r="M708" s="119" t="s">
        <v>2286</v>
      </c>
    </row>
    <row r="709" spans="1:13">
      <c r="A709" s="119" t="s">
        <v>1293</v>
      </c>
      <c r="B709" s="119" t="s">
        <v>397</v>
      </c>
      <c r="C709" s="119">
        <v>1700</v>
      </c>
      <c r="D709" s="119">
        <v>1790</v>
      </c>
      <c r="E709" s="119">
        <v>1540.6</v>
      </c>
      <c r="F709" s="119">
        <v>1750</v>
      </c>
      <c r="G709" s="119">
        <v>1790</v>
      </c>
      <c r="H709" s="119">
        <v>1772.8</v>
      </c>
      <c r="I709" s="119">
        <v>42478</v>
      </c>
      <c r="J709" s="119">
        <v>69633135.5</v>
      </c>
      <c r="K709" s="121">
        <v>43136</v>
      </c>
      <c r="L709" s="119">
        <v>3586</v>
      </c>
      <c r="M709" s="119" t="s">
        <v>1294</v>
      </c>
    </row>
    <row r="710" spans="1:13">
      <c r="A710" s="119" t="s">
        <v>1295</v>
      </c>
      <c r="B710" s="119" t="s">
        <v>397</v>
      </c>
      <c r="C710" s="119">
        <v>732.2</v>
      </c>
      <c r="D710" s="119">
        <v>755</v>
      </c>
      <c r="E710" s="119">
        <v>662</v>
      </c>
      <c r="F710" s="119">
        <v>737.3</v>
      </c>
      <c r="G710" s="119">
        <v>735</v>
      </c>
      <c r="H710" s="119">
        <v>747.15</v>
      </c>
      <c r="I710" s="119">
        <v>48899</v>
      </c>
      <c r="J710" s="119">
        <v>34969968.25</v>
      </c>
      <c r="K710" s="121">
        <v>43136</v>
      </c>
      <c r="L710" s="119">
        <v>2156</v>
      </c>
      <c r="M710" s="119" t="s">
        <v>1296</v>
      </c>
    </row>
    <row r="711" spans="1:13">
      <c r="A711" s="119" t="s">
        <v>112</v>
      </c>
      <c r="B711" s="119" t="s">
        <v>397</v>
      </c>
      <c r="C711" s="119">
        <v>843</v>
      </c>
      <c r="D711" s="119">
        <v>857.5</v>
      </c>
      <c r="E711" s="119">
        <v>834</v>
      </c>
      <c r="F711" s="119">
        <v>849.1</v>
      </c>
      <c r="G711" s="119">
        <v>851</v>
      </c>
      <c r="H711" s="119">
        <v>847</v>
      </c>
      <c r="I711" s="119">
        <v>1407031</v>
      </c>
      <c r="J711" s="119">
        <v>1192312504.25</v>
      </c>
      <c r="K711" s="121">
        <v>43136</v>
      </c>
      <c r="L711" s="119">
        <v>35371</v>
      </c>
      <c r="M711" s="119" t="s">
        <v>1297</v>
      </c>
    </row>
    <row r="712" spans="1:13">
      <c r="A712" s="119" t="s">
        <v>1298</v>
      </c>
      <c r="B712" s="119" t="s">
        <v>397</v>
      </c>
      <c r="C712" s="119">
        <v>1621.1</v>
      </c>
      <c r="D712" s="119">
        <v>1678.45</v>
      </c>
      <c r="E712" s="119">
        <v>1609.95</v>
      </c>
      <c r="F712" s="119">
        <v>1630.95</v>
      </c>
      <c r="G712" s="119">
        <v>1628</v>
      </c>
      <c r="H712" s="119">
        <v>1665.7</v>
      </c>
      <c r="I712" s="119">
        <v>67283</v>
      </c>
      <c r="J712" s="119">
        <v>109562835.05</v>
      </c>
      <c r="K712" s="121">
        <v>43136</v>
      </c>
      <c r="L712" s="119">
        <v>2191</v>
      </c>
      <c r="M712" s="119" t="s">
        <v>1299</v>
      </c>
    </row>
    <row r="713" spans="1:13">
      <c r="A713" s="119" t="s">
        <v>1300</v>
      </c>
      <c r="B713" s="119" t="s">
        <v>397</v>
      </c>
      <c r="C713" s="119">
        <v>55</v>
      </c>
      <c r="D713" s="119">
        <v>59.75</v>
      </c>
      <c r="E713" s="119">
        <v>54</v>
      </c>
      <c r="F713" s="119">
        <v>58.6</v>
      </c>
      <c r="G713" s="119">
        <v>59.45</v>
      </c>
      <c r="H713" s="119">
        <v>57.7</v>
      </c>
      <c r="I713" s="119">
        <v>143929</v>
      </c>
      <c r="J713" s="119">
        <v>8120006</v>
      </c>
      <c r="K713" s="121">
        <v>43136</v>
      </c>
      <c r="L713" s="119">
        <v>1014</v>
      </c>
      <c r="M713" s="119" t="s">
        <v>1301</v>
      </c>
    </row>
    <row r="714" spans="1:13">
      <c r="A714" s="119" t="s">
        <v>1302</v>
      </c>
      <c r="B714" s="119" t="s">
        <v>397</v>
      </c>
      <c r="C714" s="119">
        <v>32</v>
      </c>
      <c r="D714" s="119">
        <v>33.75</v>
      </c>
      <c r="E714" s="119">
        <v>31</v>
      </c>
      <c r="F714" s="119">
        <v>33.6</v>
      </c>
      <c r="G714" s="119">
        <v>33.700000000000003</v>
      </c>
      <c r="H714" s="119">
        <v>33.950000000000003</v>
      </c>
      <c r="I714" s="119">
        <v>151316</v>
      </c>
      <c r="J714" s="119">
        <v>4930912.3499999996</v>
      </c>
      <c r="K714" s="121">
        <v>43136</v>
      </c>
      <c r="L714" s="119">
        <v>1225</v>
      </c>
      <c r="M714" s="119" t="s">
        <v>1303</v>
      </c>
    </row>
    <row r="715" spans="1:13">
      <c r="A715" s="119" t="s">
        <v>113</v>
      </c>
      <c r="B715" s="119" t="s">
        <v>397</v>
      </c>
      <c r="C715" s="119">
        <v>762.9</v>
      </c>
      <c r="D715" s="119">
        <v>769.75</v>
      </c>
      <c r="E715" s="119">
        <v>745</v>
      </c>
      <c r="F715" s="119">
        <v>760.5</v>
      </c>
      <c r="G715" s="119">
        <v>762.45</v>
      </c>
      <c r="H715" s="119">
        <v>770.25</v>
      </c>
      <c r="I715" s="119">
        <v>2018332</v>
      </c>
      <c r="J715" s="119">
        <v>1536395408.25</v>
      </c>
      <c r="K715" s="121">
        <v>43136</v>
      </c>
      <c r="L715" s="119">
        <v>61130</v>
      </c>
      <c r="M715" s="119" t="s">
        <v>1304</v>
      </c>
    </row>
    <row r="716" spans="1:13">
      <c r="A716" s="119" t="s">
        <v>114</v>
      </c>
      <c r="B716" s="119" t="s">
        <v>397</v>
      </c>
      <c r="C716" s="119">
        <v>435</v>
      </c>
      <c r="D716" s="119">
        <v>443.75</v>
      </c>
      <c r="E716" s="119">
        <v>420</v>
      </c>
      <c r="F716" s="119">
        <v>438.45</v>
      </c>
      <c r="G716" s="119">
        <v>437.25</v>
      </c>
      <c r="H716" s="119">
        <v>446.35</v>
      </c>
      <c r="I716" s="119">
        <v>2113143</v>
      </c>
      <c r="J716" s="119">
        <v>915253683.64999998</v>
      </c>
      <c r="K716" s="121">
        <v>43136</v>
      </c>
      <c r="L716" s="119">
        <v>47991</v>
      </c>
      <c r="M716" s="119" t="s">
        <v>1305</v>
      </c>
    </row>
    <row r="717" spans="1:13">
      <c r="A717" s="119" t="s">
        <v>1306</v>
      </c>
      <c r="B717" s="119" t="s">
        <v>397</v>
      </c>
      <c r="C717" s="119">
        <v>22.01</v>
      </c>
      <c r="D717" s="119">
        <v>22.5</v>
      </c>
      <c r="E717" s="119">
        <v>21.75</v>
      </c>
      <c r="F717" s="119">
        <v>22.11</v>
      </c>
      <c r="G717" s="119">
        <v>22.2</v>
      </c>
      <c r="H717" s="119">
        <v>22.25</v>
      </c>
      <c r="I717" s="119">
        <v>34386</v>
      </c>
      <c r="J717" s="119">
        <v>759354.94</v>
      </c>
      <c r="K717" s="121">
        <v>43136</v>
      </c>
      <c r="L717" s="119">
        <v>194</v>
      </c>
      <c r="M717" s="119" t="s">
        <v>1307</v>
      </c>
    </row>
    <row r="718" spans="1:13">
      <c r="A718" s="119" t="s">
        <v>1308</v>
      </c>
      <c r="B718" s="119" t="s">
        <v>397</v>
      </c>
      <c r="C718" s="119">
        <v>105.35</v>
      </c>
      <c r="D718" s="119">
        <v>106.4</v>
      </c>
      <c r="E718" s="119">
        <v>99.95</v>
      </c>
      <c r="F718" s="119">
        <v>105.48</v>
      </c>
      <c r="G718" s="119">
        <v>105.3</v>
      </c>
      <c r="H718" s="119">
        <v>103.52</v>
      </c>
      <c r="I718" s="119">
        <v>6675</v>
      </c>
      <c r="J718" s="119">
        <v>694668.92</v>
      </c>
      <c r="K718" s="121">
        <v>43136</v>
      </c>
      <c r="L718" s="119">
        <v>73</v>
      </c>
      <c r="M718" s="119" t="s">
        <v>1309</v>
      </c>
    </row>
    <row r="719" spans="1:13">
      <c r="A719" s="119" t="s">
        <v>1310</v>
      </c>
      <c r="B719" s="119" t="s">
        <v>397</v>
      </c>
      <c r="C719" s="119">
        <v>133.25</v>
      </c>
      <c r="D719" s="119">
        <v>153.65</v>
      </c>
      <c r="E719" s="119">
        <v>130</v>
      </c>
      <c r="F719" s="119">
        <v>149</v>
      </c>
      <c r="G719" s="119">
        <v>149.69999999999999</v>
      </c>
      <c r="H719" s="119">
        <v>141.9</v>
      </c>
      <c r="I719" s="119">
        <v>49005</v>
      </c>
      <c r="J719" s="119">
        <v>6841542.2000000002</v>
      </c>
      <c r="K719" s="121">
        <v>43136</v>
      </c>
      <c r="L719" s="119">
        <v>1324</v>
      </c>
      <c r="M719" s="119" t="s">
        <v>1311</v>
      </c>
    </row>
    <row r="720" spans="1:13">
      <c r="A720" s="119" t="s">
        <v>1312</v>
      </c>
      <c r="B720" s="119" t="s">
        <v>397</v>
      </c>
      <c r="C720" s="119">
        <v>60</v>
      </c>
      <c r="D720" s="119">
        <v>60</v>
      </c>
      <c r="E720" s="119">
        <v>56</v>
      </c>
      <c r="F720" s="119">
        <v>58.8</v>
      </c>
      <c r="G720" s="119">
        <v>59.2</v>
      </c>
      <c r="H720" s="119">
        <v>59.4</v>
      </c>
      <c r="I720" s="119">
        <v>19902</v>
      </c>
      <c r="J720" s="119">
        <v>1161774.75</v>
      </c>
      <c r="K720" s="121">
        <v>43136</v>
      </c>
      <c r="L720" s="119">
        <v>265</v>
      </c>
      <c r="M720" s="119" t="s">
        <v>1313</v>
      </c>
    </row>
    <row r="721" spans="1:13">
      <c r="A721" s="119" t="s">
        <v>1314</v>
      </c>
      <c r="B721" s="119" t="s">
        <v>397</v>
      </c>
      <c r="C721" s="119">
        <v>29</v>
      </c>
      <c r="D721" s="119">
        <v>29.7</v>
      </c>
      <c r="E721" s="119">
        <v>27.75</v>
      </c>
      <c r="F721" s="119">
        <v>28.9</v>
      </c>
      <c r="G721" s="119">
        <v>29</v>
      </c>
      <c r="H721" s="119">
        <v>29.75</v>
      </c>
      <c r="I721" s="119">
        <v>238724</v>
      </c>
      <c r="J721" s="119">
        <v>6854211.5999999996</v>
      </c>
      <c r="K721" s="121">
        <v>43136</v>
      </c>
      <c r="L721" s="119">
        <v>1025</v>
      </c>
      <c r="M721" s="119" t="s">
        <v>1315</v>
      </c>
    </row>
    <row r="722" spans="1:13">
      <c r="A722" s="119" t="s">
        <v>2531</v>
      </c>
      <c r="B722" s="119" t="s">
        <v>397</v>
      </c>
      <c r="C722" s="119">
        <v>35.200000000000003</v>
      </c>
      <c r="D722" s="119">
        <v>36.799999999999997</v>
      </c>
      <c r="E722" s="119">
        <v>34.6</v>
      </c>
      <c r="F722" s="119">
        <v>35.299999999999997</v>
      </c>
      <c r="G722" s="119">
        <v>35.200000000000003</v>
      </c>
      <c r="H722" s="119">
        <v>38.4</v>
      </c>
      <c r="I722" s="119">
        <v>605992</v>
      </c>
      <c r="J722" s="119">
        <v>21501219.800000001</v>
      </c>
      <c r="K722" s="121">
        <v>43136</v>
      </c>
      <c r="L722" s="119">
        <v>3394</v>
      </c>
      <c r="M722" s="119" t="s">
        <v>2532</v>
      </c>
    </row>
    <row r="723" spans="1:13">
      <c r="A723" s="119" t="s">
        <v>2944</v>
      </c>
      <c r="B723" s="119" t="s">
        <v>397</v>
      </c>
      <c r="C723" s="119">
        <v>137</v>
      </c>
      <c r="D723" s="119">
        <v>146</v>
      </c>
      <c r="E723" s="119">
        <v>134.05000000000001</v>
      </c>
      <c r="F723" s="119">
        <v>144.1</v>
      </c>
      <c r="G723" s="119">
        <v>145.4</v>
      </c>
      <c r="H723" s="119">
        <v>138.25</v>
      </c>
      <c r="I723" s="119">
        <v>18531</v>
      </c>
      <c r="J723" s="119">
        <v>2594154.35</v>
      </c>
      <c r="K723" s="121">
        <v>43136</v>
      </c>
      <c r="L723" s="119">
        <v>178</v>
      </c>
      <c r="M723" s="119" t="s">
        <v>2945</v>
      </c>
    </row>
    <row r="724" spans="1:13">
      <c r="A724" s="119" t="s">
        <v>1316</v>
      </c>
      <c r="B724" s="119" t="s">
        <v>397</v>
      </c>
      <c r="C724" s="119">
        <v>154.85</v>
      </c>
      <c r="D724" s="119">
        <v>159.4</v>
      </c>
      <c r="E724" s="119">
        <v>135.94999999999999</v>
      </c>
      <c r="F724" s="119">
        <v>155.9</v>
      </c>
      <c r="G724" s="119">
        <v>156</v>
      </c>
      <c r="H724" s="119">
        <v>159.35</v>
      </c>
      <c r="I724" s="119">
        <v>176442</v>
      </c>
      <c r="J724" s="119">
        <v>27405800.800000001</v>
      </c>
      <c r="K724" s="121">
        <v>43136</v>
      </c>
      <c r="L724" s="119">
        <v>1847</v>
      </c>
      <c r="M724" s="119" t="s">
        <v>1317</v>
      </c>
    </row>
    <row r="725" spans="1:13">
      <c r="A725" s="119" t="s">
        <v>2283</v>
      </c>
      <c r="B725" s="119" t="s">
        <v>397</v>
      </c>
      <c r="C725" s="119">
        <v>12.35</v>
      </c>
      <c r="D725" s="119">
        <v>13.45</v>
      </c>
      <c r="E725" s="119">
        <v>12.25</v>
      </c>
      <c r="F725" s="119">
        <v>12.4</v>
      </c>
      <c r="G725" s="119">
        <v>12.55</v>
      </c>
      <c r="H725" s="119">
        <v>12.85</v>
      </c>
      <c r="I725" s="119">
        <v>261815</v>
      </c>
      <c r="J725" s="119">
        <v>3338382.1</v>
      </c>
      <c r="K725" s="121">
        <v>43136</v>
      </c>
      <c r="L725" s="119">
        <v>736</v>
      </c>
      <c r="M725" s="119" t="s">
        <v>2284</v>
      </c>
    </row>
    <row r="726" spans="1:13">
      <c r="A726" s="119" t="s">
        <v>1318</v>
      </c>
      <c r="B726" s="119" t="s">
        <v>397</v>
      </c>
      <c r="C726" s="119">
        <v>19.100000000000001</v>
      </c>
      <c r="D726" s="119">
        <v>19.55</v>
      </c>
      <c r="E726" s="119">
        <v>18.75</v>
      </c>
      <c r="F726" s="119">
        <v>19.350000000000001</v>
      </c>
      <c r="G726" s="119">
        <v>19.5</v>
      </c>
      <c r="H726" s="119">
        <v>19.149999999999999</v>
      </c>
      <c r="I726" s="119">
        <v>990372</v>
      </c>
      <c r="J726" s="119">
        <v>18841704.649999999</v>
      </c>
      <c r="K726" s="121">
        <v>43136</v>
      </c>
      <c r="L726" s="119">
        <v>2565</v>
      </c>
      <c r="M726" s="119" t="s">
        <v>1319</v>
      </c>
    </row>
    <row r="727" spans="1:13">
      <c r="A727" s="119" t="s">
        <v>2198</v>
      </c>
      <c r="B727" s="119" t="s">
        <v>397</v>
      </c>
      <c r="C727" s="119">
        <v>67</v>
      </c>
      <c r="D727" s="119">
        <v>78.650000000000006</v>
      </c>
      <c r="E727" s="119">
        <v>65.55</v>
      </c>
      <c r="F727" s="119">
        <v>78.599999999999994</v>
      </c>
      <c r="G727" s="119">
        <v>78.650000000000006</v>
      </c>
      <c r="H727" s="119">
        <v>71.5</v>
      </c>
      <c r="I727" s="119">
        <v>177707</v>
      </c>
      <c r="J727" s="119">
        <v>13492798.699999999</v>
      </c>
      <c r="K727" s="121">
        <v>43136</v>
      </c>
      <c r="L727" s="119">
        <v>2063</v>
      </c>
      <c r="M727" s="119" t="s">
        <v>2199</v>
      </c>
    </row>
    <row r="728" spans="1:13">
      <c r="A728" s="119" t="s">
        <v>1320</v>
      </c>
      <c r="B728" s="119" t="s">
        <v>397</v>
      </c>
      <c r="C728" s="119">
        <v>208</v>
      </c>
      <c r="D728" s="119">
        <v>211.4</v>
      </c>
      <c r="E728" s="119">
        <v>204</v>
      </c>
      <c r="F728" s="119">
        <v>210.5</v>
      </c>
      <c r="G728" s="119">
        <v>211</v>
      </c>
      <c r="H728" s="119">
        <v>212.9</v>
      </c>
      <c r="I728" s="119">
        <v>737686</v>
      </c>
      <c r="J728" s="119">
        <v>153319114.94999999</v>
      </c>
      <c r="K728" s="121">
        <v>43136</v>
      </c>
      <c r="L728" s="119">
        <v>6530</v>
      </c>
      <c r="M728" s="119" t="s">
        <v>1321</v>
      </c>
    </row>
    <row r="729" spans="1:13">
      <c r="A729" s="119" t="s">
        <v>1322</v>
      </c>
      <c r="B729" s="119" t="s">
        <v>397</v>
      </c>
      <c r="C729" s="119">
        <v>484.7</v>
      </c>
      <c r="D729" s="119">
        <v>484.7</v>
      </c>
      <c r="E729" s="119">
        <v>465.55</v>
      </c>
      <c r="F729" s="119">
        <v>475.55</v>
      </c>
      <c r="G729" s="119">
        <v>479</v>
      </c>
      <c r="H729" s="119">
        <v>491.05</v>
      </c>
      <c r="I729" s="119">
        <v>18937</v>
      </c>
      <c r="J729" s="119">
        <v>9028133.5999999996</v>
      </c>
      <c r="K729" s="121">
        <v>43136</v>
      </c>
      <c r="L729" s="119">
        <v>845</v>
      </c>
      <c r="M729" s="119" t="s">
        <v>1323</v>
      </c>
    </row>
    <row r="730" spans="1:13">
      <c r="A730" s="119" t="s">
        <v>2862</v>
      </c>
      <c r="B730" s="119" t="s">
        <v>397</v>
      </c>
      <c r="C730" s="119">
        <v>471.9</v>
      </c>
      <c r="D730" s="119">
        <v>471.9</v>
      </c>
      <c r="E730" s="119">
        <v>460.05</v>
      </c>
      <c r="F730" s="119">
        <v>468.7</v>
      </c>
      <c r="G730" s="119">
        <v>467.2</v>
      </c>
      <c r="H730" s="119">
        <v>475.15</v>
      </c>
      <c r="I730" s="119">
        <v>92020</v>
      </c>
      <c r="J730" s="119">
        <v>42834435.899999999</v>
      </c>
      <c r="K730" s="121">
        <v>43136</v>
      </c>
      <c r="L730" s="119">
        <v>1926</v>
      </c>
      <c r="M730" s="119" t="s">
        <v>2863</v>
      </c>
    </row>
    <row r="731" spans="1:13">
      <c r="A731" s="119" t="s">
        <v>1324</v>
      </c>
      <c r="B731" s="119" t="s">
        <v>397</v>
      </c>
      <c r="C731" s="119">
        <v>2505.8000000000002</v>
      </c>
      <c r="D731" s="119">
        <v>2570</v>
      </c>
      <c r="E731" s="119">
        <v>2505.8000000000002</v>
      </c>
      <c r="F731" s="119">
        <v>2548.15</v>
      </c>
      <c r="G731" s="119">
        <v>2540</v>
      </c>
      <c r="H731" s="119">
        <v>2602</v>
      </c>
      <c r="I731" s="119">
        <v>4070</v>
      </c>
      <c r="J731" s="119">
        <v>10339034.25</v>
      </c>
      <c r="K731" s="121">
        <v>43136</v>
      </c>
      <c r="L731" s="119">
        <v>389</v>
      </c>
      <c r="M731" s="119" t="s">
        <v>1325</v>
      </c>
    </row>
    <row r="732" spans="1:13">
      <c r="A732" s="119" t="s">
        <v>1326</v>
      </c>
      <c r="B732" s="119" t="s">
        <v>397</v>
      </c>
      <c r="C732" s="119">
        <v>505</v>
      </c>
      <c r="D732" s="119">
        <v>520.9</v>
      </c>
      <c r="E732" s="119">
        <v>475.55</v>
      </c>
      <c r="F732" s="119">
        <v>510.3</v>
      </c>
      <c r="G732" s="119">
        <v>511</v>
      </c>
      <c r="H732" s="119">
        <v>510.35</v>
      </c>
      <c r="I732" s="119">
        <v>304834</v>
      </c>
      <c r="J732" s="119">
        <v>155534735.65000001</v>
      </c>
      <c r="K732" s="121">
        <v>43136</v>
      </c>
      <c r="L732" s="119">
        <v>4184</v>
      </c>
      <c r="M732" s="119" t="s">
        <v>1327</v>
      </c>
    </row>
    <row r="733" spans="1:13">
      <c r="A733" s="119" t="s">
        <v>1328</v>
      </c>
      <c r="B733" s="119" t="s">
        <v>397</v>
      </c>
      <c r="C733" s="119">
        <v>782.25</v>
      </c>
      <c r="D733" s="119">
        <v>882.9</v>
      </c>
      <c r="E733" s="119">
        <v>751</v>
      </c>
      <c r="F733" s="119">
        <v>867.35</v>
      </c>
      <c r="G733" s="119">
        <v>877.1</v>
      </c>
      <c r="H733" s="119">
        <v>814.8</v>
      </c>
      <c r="I733" s="119">
        <v>187284</v>
      </c>
      <c r="J733" s="119">
        <v>155275560.55000001</v>
      </c>
      <c r="K733" s="121">
        <v>43136</v>
      </c>
      <c r="L733" s="119">
        <v>7528</v>
      </c>
      <c r="M733" s="119" t="s">
        <v>1329</v>
      </c>
    </row>
    <row r="734" spans="1:13">
      <c r="A734" s="119" t="s">
        <v>1330</v>
      </c>
      <c r="B734" s="119" t="s">
        <v>397</v>
      </c>
      <c r="C734" s="119">
        <v>492</v>
      </c>
      <c r="D734" s="119">
        <v>545</v>
      </c>
      <c r="E734" s="119">
        <v>480.3</v>
      </c>
      <c r="F734" s="119">
        <v>541.85</v>
      </c>
      <c r="G734" s="119">
        <v>544.9</v>
      </c>
      <c r="H734" s="119">
        <v>506.6</v>
      </c>
      <c r="I734" s="119">
        <v>258898</v>
      </c>
      <c r="J734" s="119">
        <v>132733090.55</v>
      </c>
      <c r="K734" s="121">
        <v>43136</v>
      </c>
      <c r="L734" s="119">
        <v>4994</v>
      </c>
      <c r="M734" s="119" t="s">
        <v>1331</v>
      </c>
    </row>
    <row r="735" spans="1:13">
      <c r="A735" s="119" t="s">
        <v>2220</v>
      </c>
      <c r="B735" s="119" t="s">
        <v>397</v>
      </c>
      <c r="C735" s="119">
        <v>36.9</v>
      </c>
      <c r="D735" s="119">
        <v>37</v>
      </c>
      <c r="E735" s="119">
        <v>34.049999999999997</v>
      </c>
      <c r="F735" s="119">
        <v>36.799999999999997</v>
      </c>
      <c r="G735" s="119">
        <v>36.799999999999997</v>
      </c>
      <c r="H735" s="119">
        <v>37.65</v>
      </c>
      <c r="I735" s="119">
        <v>28888</v>
      </c>
      <c r="J735" s="119">
        <v>1034537.35</v>
      </c>
      <c r="K735" s="121">
        <v>43136</v>
      </c>
      <c r="L735" s="119">
        <v>313</v>
      </c>
      <c r="M735" s="119" t="s">
        <v>2221</v>
      </c>
    </row>
    <row r="736" spans="1:13">
      <c r="A736" s="119" t="s">
        <v>2691</v>
      </c>
      <c r="B736" s="119" t="s">
        <v>397</v>
      </c>
      <c r="C736" s="119">
        <v>13.35</v>
      </c>
      <c r="D736" s="119">
        <v>13.35</v>
      </c>
      <c r="E736" s="119">
        <v>12.7</v>
      </c>
      <c r="F736" s="119">
        <v>12.9</v>
      </c>
      <c r="G736" s="119">
        <v>13</v>
      </c>
      <c r="H736" s="119">
        <v>13.35</v>
      </c>
      <c r="I736" s="119">
        <v>37625</v>
      </c>
      <c r="J736" s="119">
        <v>484923.2</v>
      </c>
      <c r="K736" s="121">
        <v>43136</v>
      </c>
      <c r="L736" s="119">
        <v>75</v>
      </c>
      <c r="M736" s="119" t="s">
        <v>2692</v>
      </c>
    </row>
    <row r="737" spans="1:13">
      <c r="A737" s="119" t="s">
        <v>2361</v>
      </c>
      <c r="B737" s="119" t="s">
        <v>397</v>
      </c>
      <c r="C737" s="119">
        <v>16.600000000000001</v>
      </c>
      <c r="D737" s="119">
        <v>18</v>
      </c>
      <c r="E737" s="119">
        <v>14.25</v>
      </c>
      <c r="F737" s="119">
        <v>16.850000000000001</v>
      </c>
      <c r="G737" s="119">
        <v>16.55</v>
      </c>
      <c r="H737" s="119">
        <v>16.600000000000001</v>
      </c>
      <c r="I737" s="119">
        <v>84740</v>
      </c>
      <c r="J737" s="119">
        <v>1362101</v>
      </c>
      <c r="K737" s="121">
        <v>43136</v>
      </c>
      <c r="L737" s="119">
        <v>533</v>
      </c>
      <c r="M737" s="119" t="s">
        <v>2362</v>
      </c>
    </row>
    <row r="738" spans="1:13">
      <c r="A738" s="119" t="s">
        <v>1332</v>
      </c>
      <c r="B738" s="119" t="s">
        <v>397</v>
      </c>
      <c r="C738" s="119">
        <v>61.9</v>
      </c>
      <c r="D738" s="119">
        <v>67</v>
      </c>
      <c r="E738" s="119">
        <v>60</v>
      </c>
      <c r="F738" s="119">
        <v>65.25</v>
      </c>
      <c r="G738" s="119">
        <v>67</v>
      </c>
      <c r="H738" s="119">
        <v>62.85</v>
      </c>
      <c r="I738" s="119">
        <v>1417732</v>
      </c>
      <c r="J738" s="119">
        <v>89731157.650000006</v>
      </c>
      <c r="K738" s="121">
        <v>43136</v>
      </c>
      <c r="L738" s="119">
        <v>432</v>
      </c>
      <c r="M738" s="119" t="s">
        <v>1333</v>
      </c>
    </row>
    <row r="739" spans="1:13">
      <c r="A739" s="119" t="s">
        <v>1334</v>
      </c>
      <c r="B739" s="119" t="s">
        <v>397</v>
      </c>
      <c r="C739" s="119">
        <v>33</v>
      </c>
      <c r="D739" s="119">
        <v>33.85</v>
      </c>
      <c r="E739" s="119">
        <v>32.450000000000003</v>
      </c>
      <c r="F739" s="119">
        <v>33.200000000000003</v>
      </c>
      <c r="G739" s="119">
        <v>33.15</v>
      </c>
      <c r="H739" s="119">
        <v>33.799999999999997</v>
      </c>
      <c r="I739" s="119">
        <v>816155</v>
      </c>
      <c r="J739" s="119">
        <v>27155105.100000001</v>
      </c>
      <c r="K739" s="121">
        <v>43136</v>
      </c>
      <c r="L739" s="119">
        <v>4319</v>
      </c>
      <c r="M739" s="119" t="s">
        <v>1335</v>
      </c>
    </row>
    <row r="740" spans="1:13">
      <c r="A740" s="119" t="s">
        <v>1336</v>
      </c>
      <c r="B740" s="119" t="s">
        <v>397</v>
      </c>
      <c r="C740" s="119">
        <v>103</v>
      </c>
      <c r="D740" s="119">
        <v>106.65</v>
      </c>
      <c r="E740" s="119">
        <v>100.3</v>
      </c>
      <c r="F740" s="119">
        <v>105.4</v>
      </c>
      <c r="G740" s="119">
        <v>105.4</v>
      </c>
      <c r="H740" s="119">
        <v>106.25</v>
      </c>
      <c r="I740" s="119">
        <v>5489351</v>
      </c>
      <c r="J740" s="119">
        <v>569989499.54999995</v>
      </c>
      <c r="K740" s="121">
        <v>43136</v>
      </c>
      <c r="L740" s="119">
        <v>22284</v>
      </c>
      <c r="M740" s="119" t="s">
        <v>1337</v>
      </c>
    </row>
    <row r="741" spans="1:13">
      <c r="A741" s="119" t="s">
        <v>1338</v>
      </c>
      <c r="B741" s="119" t="s">
        <v>397</v>
      </c>
      <c r="C741" s="119">
        <v>164.45</v>
      </c>
      <c r="D741" s="119">
        <v>164.45</v>
      </c>
      <c r="E741" s="119">
        <v>157.5</v>
      </c>
      <c r="F741" s="119">
        <v>162.35</v>
      </c>
      <c r="G741" s="119">
        <v>163</v>
      </c>
      <c r="H741" s="119">
        <v>165.35</v>
      </c>
      <c r="I741" s="119">
        <v>96934</v>
      </c>
      <c r="J741" s="119">
        <v>15619617.550000001</v>
      </c>
      <c r="K741" s="121">
        <v>43136</v>
      </c>
      <c r="L741" s="119">
        <v>1726</v>
      </c>
      <c r="M741" s="119" t="s">
        <v>1339</v>
      </c>
    </row>
    <row r="742" spans="1:13">
      <c r="A742" s="119" t="s">
        <v>1340</v>
      </c>
      <c r="B742" s="119" t="s">
        <v>397</v>
      </c>
      <c r="C742" s="119">
        <v>65.849999999999994</v>
      </c>
      <c r="D742" s="119">
        <v>65.849999999999994</v>
      </c>
      <c r="E742" s="119">
        <v>61.8</v>
      </c>
      <c r="F742" s="119">
        <v>64.650000000000006</v>
      </c>
      <c r="G742" s="119">
        <v>64.099999999999994</v>
      </c>
      <c r="H742" s="119">
        <v>66.2</v>
      </c>
      <c r="I742" s="119">
        <v>96365</v>
      </c>
      <c r="J742" s="119">
        <v>6147045.0999999996</v>
      </c>
      <c r="K742" s="121">
        <v>43136</v>
      </c>
      <c r="L742" s="119">
        <v>784</v>
      </c>
      <c r="M742" s="119" t="s">
        <v>1341</v>
      </c>
    </row>
    <row r="743" spans="1:13">
      <c r="A743" s="119" t="s">
        <v>1342</v>
      </c>
      <c r="B743" s="119" t="s">
        <v>397</v>
      </c>
      <c r="C743" s="119">
        <v>363</v>
      </c>
      <c r="D743" s="119">
        <v>369.6</v>
      </c>
      <c r="E743" s="119">
        <v>352</v>
      </c>
      <c r="F743" s="119">
        <v>359.1</v>
      </c>
      <c r="G743" s="119">
        <v>359</v>
      </c>
      <c r="H743" s="119">
        <v>375.05</v>
      </c>
      <c r="I743" s="119">
        <v>20069</v>
      </c>
      <c r="J743" s="119">
        <v>7197507.4000000004</v>
      </c>
      <c r="K743" s="121">
        <v>43136</v>
      </c>
      <c r="L743" s="119">
        <v>876</v>
      </c>
      <c r="M743" s="119" t="s">
        <v>1343</v>
      </c>
    </row>
    <row r="744" spans="1:13">
      <c r="A744" s="119" t="s">
        <v>1344</v>
      </c>
      <c r="B744" s="119" t="s">
        <v>397</v>
      </c>
      <c r="C744" s="119">
        <v>119</v>
      </c>
      <c r="D744" s="119">
        <v>121.75</v>
      </c>
      <c r="E744" s="119">
        <v>115.8</v>
      </c>
      <c r="F744" s="119">
        <v>118.6</v>
      </c>
      <c r="G744" s="119">
        <v>118.3</v>
      </c>
      <c r="H744" s="119">
        <v>121.35</v>
      </c>
      <c r="I744" s="119">
        <v>721145</v>
      </c>
      <c r="J744" s="119">
        <v>85867670.400000006</v>
      </c>
      <c r="K744" s="121">
        <v>43136</v>
      </c>
      <c r="L744" s="119">
        <v>4575</v>
      </c>
      <c r="M744" s="119" t="s">
        <v>1345</v>
      </c>
    </row>
    <row r="745" spans="1:13">
      <c r="A745" s="119" t="s">
        <v>1346</v>
      </c>
      <c r="B745" s="119" t="s">
        <v>397</v>
      </c>
      <c r="C745" s="119">
        <v>57</v>
      </c>
      <c r="D745" s="119">
        <v>61</v>
      </c>
      <c r="E745" s="119">
        <v>56.05</v>
      </c>
      <c r="F745" s="119">
        <v>60.65</v>
      </c>
      <c r="G745" s="119">
        <v>60.75</v>
      </c>
      <c r="H745" s="119">
        <v>59.6</v>
      </c>
      <c r="I745" s="119">
        <v>408782</v>
      </c>
      <c r="J745" s="119">
        <v>24152115.800000001</v>
      </c>
      <c r="K745" s="121">
        <v>43136</v>
      </c>
      <c r="L745" s="119">
        <v>2171</v>
      </c>
      <c r="M745" s="119" t="s">
        <v>1347</v>
      </c>
    </row>
    <row r="746" spans="1:13">
      <c r="A746" s="119" t="s">
        <v>1348</v>
      </c>
      <c r="B746" s="119" t="s">
        <v>397</v>
      </c>
      <c r="C746" s="119">
        <v>365</v>
      </c>
      <c r="D746" s="119">
        <v>385</v>
      </c>
      <c r="E746" s="119">
        <v>360.4</v>
      </c>
      <c r="F746" s="119">
        <v>381.95</v>
      </c>
      <c r="G746" s="119">
        <v>382</v>
      </c>
      <c r="H746" s="119">
        <v>376.35</v>
      </c>
      <c r="I746" s="119">
        <v>161489</v>
      </c>
      <c r="J746" s="119">
        <v>60296698.5</v>
      </c>
      <c r="K746" s="121">
        <v>43136</v>
      </c>
      <c r="L746" s="119">
        <v>5142</v>
      </c>
      <c r="M746" s="119" t="s">
        <v>1349</v>
      </c>
    </row>
    <row r="747" spans="1:13">
      <c r="A747" s="119" t="s">
        <v>1350</v>
      </c>
      <c r="B747" s="119" t="s">
        <v>397</v>
      </c>
      <c r="C747" s="119">
        <v>47.05</v>
      </c>
      <c r="D747" s="119">
        <v>47.5</v>
      </c>
      <c r="E747" s="119">
        <v>44.05</v>
      </c>
      <c r="F747" s="119">
        <v>46.55</v>
      </c>
      <c r="G747" s="119">
        <v>46.8</v>
      </c>
      <c r="H747" s="119">
        <v>47.75</v>
      </c>
      <c r="I747" s="119">
        <v>16717</v>
      </c>
      <c r="J747" s="119">
        <v>769130.2</v>
      </c>
      <c r="K747" s="121">
        <v>43136</v>
      </c>
      <c r="L747" s="119">
        <v>160</v>
      </c>
      <c r="M747" s="119" t="s">
        <v>1351</v>
      </c>
    </row>
    <row r="748" spans="1:13">
      <c r="A748" s="119" t="s">
        <v>1352</v>
      </c>
      <c r="B748" s="119" t="s">
        <v>397</v>
      </c>
      <c r="C748" s="119">
        <v>38.950000000000003</v>
      </c>
      <c r="D748" s="119">
        <v>38.950000000000003</v>
      </c>
      <c r="E748" s="119">
        <v>36.35</v>
      </c>
      <c r="F748" s="119">
        <v>37.950000000000003</v>
      </c>
      <c r="G748" s="119">
        <v>38.200000000000003</v>
      </c>
      <c r="H748" s="119">
        <v>38.049999999999997</v>
      </c>
      <c r="I748" s="119">
        <v>37584</v>
      </c>
      <c r="J748" s="119">
        <v>1415180.5</v>
      </c>
      <c r="K748" s="121">
        <v>43136</v>
      </c>
      <c r="L748" s="119">
        <v>188</v>
      </c>
      <c r="M748" s="119" t="s">
        <v>1353</v>
      </c>
    </row>
    <row r="749" spans="1:13">
      <c r="A749" s="119" t="s">
        <v>2289</v>
      </c>
      <c r="B749" s="119" t="s">
        <v>397</v>
      </c>
      <c r="C749" s="119">
        <v>517.4</v>
      </c>
      <c r="D749" s="119">
        <v>540</v>
      </c>
      <c r="E749" s="119">
        <v>499.95</v>
      </c>
      <c r="F749" s="119">
        <v>508.05</v>
      </c>
      <c r="G749" s="119">
        <v>502.1</v>
      </c>
      <c r="H749" s="119">
        <v>517.25</v>
      </c>
      <c r="I749" s="119">
        <v>18693</v>
      </c>
      <c r="J749" s="119">
        <v>9662508.75</v>
      </c>
      <c r="K749" s="121">
        <v>43136</v>
      </c>
      <c r="L749" s="119">
        <v>643</v>
      </c>
      <c r="M749" s="119" t="s">
        <v>2290</v>
      </c>
    </row>
    <row r="750" spans="1:13">
      <c r="A750" s="119" t="s">
        <v>242</v>
      </c>
      <c r="B750" s="119" t="s">
        <v>397</v>
      </c>
      <c r="C750" s="119">
        <v>300</v>
      </c>
      <c r="D750" s="119">
        <v>304.55</v>
      </c>
      <c r="E750" s="119">
        <v>294.55</v>
      </c>
      <c r="F750" s="119">
        <v>295.39999999999998</v>
      </c>
      <c r="G750" s="119">
        <v>295.85000000000002</v>
      </c>
      <c r="H750" s="119">
        <v>304.5</v>
      </c>
      <c r="I750" s="119">
        <v>1283740</v>
      </c>
      <c r="J750" s="119">
        <v>382872447.5</v>
      </c>
      <c r="K750" s="121">
        <v>43136</v>
      </c>
      <c r="L750" s="119">
        <v>42427</v>
      </c>
      <c r="M750" s="119" t="s">
        <v>1354</v>
      </c>
    </row>
    <row r="751" spans="1:13">
      <c r="A751" s="119" t="s">
        <v>1355</v>
      </c>
      <c r="B751" s="119" t="s">
        <v>397</v>
      </c>
      <c r="C751" s="119">
        <v>37</v>
      </c>
      <c r="D751" s="119">
        <v>38.75</v>
      </c>
      <c r="E751" s="119">
        <v>36.75</v>
      </c>
      <c r="F751" s="119">
        <v>38.200000000000003</v>
      </c>
      <c r="G751" s="119">
        <v>38.549999999999997</v>
      </c>
      <c r="H751" s="119">
        <v>37.950000000000003</v>
      </c>
      <c r="I751" s="119">
        <v>3896395</v>
      </c>
      <c r="J751" s="119">
        <v>146972480.80000001</v>
      </c>
      <c r="K751" s="121">
        <v>43136</v>
      </c>
      <c r="L751" s="119">
        <v>8521</v>
      </c>
      <c r="M751" s="119" t="s">
        <v>1356</v>
      </c>
    </row>
    <row r="752" spans="1:13">
      <c r="A752" s="119" t="s">
        <v>115</v>
      </c>
      <c r="B752" s="119" t="s">
        <v>397</v>
      </c>
      <c r="C752" s="119">
        <v>8850.15</v>
      </c>
      <c r="D752" s="119">
        <v>9120</v>
      </c>
      <c r="E752" s="119">
        <v>8688</v>
      </c>
      <c r="F752" s="119">
        <v>9080.6</v>
      </c>
      <c r="G752" s="119">
        <v>9118.9</v>
      </c>
      <c r="H752" s="119">
        <v>8990.6</v>
      </c>
      <c r="I752" s="119">
        <v>651062</v>
      </c>
      <c r="J752" s="119">
        <v>5839460119.5</v>
      </c>
      <c r="K752" s="121">
        <v>43136</v>
      </c>
      <c r="L752" s="119">
        <v>94033</v>
      </c>
      <c r="M752" s="119" t="s">
        <v>1357</v>
      </c>
    </row>
    <row r="753" spans="1:13">
      <c r="A753" s="119" t="s">
        <v>2811</v>
      </c>
      <c r="B753" s="119" t="s">
        <v>397</v>
      </c>
      <c r="C753" s="119">
        <v>607</v>
      </c>
      <c r="D753" s="119">
        <v>630</v>
      </c>
      <c r="E753" s="119">
        <v>600</v>
      </c>
      <c r="F753" s="119">
        <v>625</v>
      </c>
      <c r="G753" s="119">
        <v>622.1</v>
      </c>
      <c r="H753" s="119">
        <v>618.04999999999995</v>
      </c>
      <c r="I753" s="119">
        <v>26262</v>
      </c>
      <c r="J753" s="119">
        <v>16140927.699999999</v>
      </c>
      <c r="K753" s="121">
        <v>43136</v>
      </c>
      <c r="L753" s="119">
        <v>1011</v>
      </c>
      <c r="M753" s="119" t="s">
        <v>2812</v>
      </c>
    </row>
    <row r="754" spans="1:13">
      <c r="A754" s="119" t="s">
        <v>1358</v>
      </c>
      <c r="B754" s="119" t="s">
        <v>397</v>
      </c>
      <c r="C754" s="119">
        <v>410.2</v>
      </c>
      <c r="D754" s="119">
        <v>457.75</v>
      </c>
      <c r="E754" s="119">
        <v>410.2</v>
      </c>
      <c r="F754" s="119">
        <v>452.05</v>
      </c>
      <c r="G754" s="119">
        <v>455</v>
      </c>
      <c r="H754" s="119">
        <v>431.45</v>
      </c>
      <c r="I754" s="119">
        <v>361451</v>
      </c>
      <c r="J754" s="119">
        <v>160308332.55000001</v>
      </c>
      <c r="K754" s="121">
        <v>43136</v>
      </c>
      <c r="L754" s="119">
        <v>10242</v>
      </c>
      <c r="M754" s="119" t="s">
        <v>1359</v>
      </c>
    </row>
    <row r="755" spans="1:13">
      <c r="A755" s="119" t="s">
        <v>2742</v>
      </c>
      <c r="B755" s="119" t="s">
        <v>397</v>
      </c>
      <c r="C755" s="119">
        <v>900</v>
      </c>
      <c r="D755" s="119">
        <v>945</v>
      </c>
      <c r="E755" s="119">
        <v>895.8</v>
      </c>
      <c r="F755" s="119">
        <v>907.15</v>
      </c>
      <c r="G755" s="119">
        <v>912</v>
      </c>
      <c r="H755" s="119">
        <v>904</v>
      </c>
      <c r="I755" s="119">
        <v>4070</v>
      </c>
      <c r="J755" s="119">
        <v>3716082.6</v>
      </c>
      <c r="K755" s="121">
        <v>43136</v>
      </c>
      <c r="L755" s="119">
        <v>353</v>
      </c>
      <c r="M755" s="119" t="s">
        <v>2743</v>
      </c>
    </row>
    <row r="756" spans="1:13">
      <c r="A756" s="119" t="s">
        <v>1360</v>
      </c>
      <c r="B756" s="119" t="s">
        <v>397</v>
      </c>
      <c r="C756" s="119">
        <v>61.2</v>
      </c>
      <c r="D756" s="119">
        <v>64.650000000000006</v>
      </c>
      <c r="E756" s="119">
        <v>58.45</v>
      </c>
      <c r="F756" s="119">
        <v>63.8</v>
      </c>
      <c r="G756" s="119">
        <v>64.5</v>
      </c>
      <c r="H756" s="119">
        <v>61.45</v>
      </c>
      <c r="I756" s="119">
        <v>491790</v>
      </c>
      <c r="J756" s="119">
        <v>30465850.449999999</v>
      </c>
      <c r="K756" s="121">
        <v>43136</v>
      </c>
      <c r="L756" s="119">
        <v>4260</v>
      </c>
      <c r="M756" s="119" t="s">
        <v>1361</v>
      </c>
    </row>
    <row r="757" spans="1:13">
      <c r="A757" s="119" t="s">
        <v>2228</v>
      </c>
      <c r="B757" s="119" t="s">
        <v>397</v>
      </c>
      <c r="C757" s="119">
        <v>114.9</v>
      </c>
      <c r="D757" s="119">
        <v>115.05</v>
      </c>
      <c r="E757" s="119">
        <v>111.2</v>
      </c>
      <c r="F757" s="119">
        <v>113.9</v>
      </c>
      <c r="G757" s="119">
        <v>113.7</v>
      </c>
      <c r="H757" s="119">
        <v>114.9</v>
      </c>
      <c r="I757" s="119">
        <v>239334</v>
      </c>
      <c r="J757" s="119">
        <v>27164976.699999999</v>
      </c>
      <c r="K757" s="121">
        <v>43136</v>
      </c>
      <c r="L757" s="119">
        <v>5835</v>
      </c>
      <c r="M757" s="119" t="s">
        <v>2229</v>
      </c>
    </row>
    <row r="758" spans="1:13">
      <c r="A758" s="119" t="s">
        <v>2209</v>
      </c>
      <c r="B758" s="119" t="s">
        <v>397</v>
      </c>
      <c r="C758" s="119">
        <v>73.5</v>
      </c>
      <c r="D758" s="119">
        <v>79.599999999999994</v>
      </c>
      <c r="E758" s="119">
        <v>73.5</v>
      </c>
      <c r="F758" s="119">
        <v>78.2</v>
      </c>
      <c r="G758" s="119">
        <v>78.05</v>
      </c>
      <c r="H758" s="119">
        <v>77.5</v>
      </c>
      <c r="I758" s="119">
        <v>241380</v>
      </c>
      <c r="J758" s="119">
        <v>18508501.850000001</v>
      </c>
      <c r="K758" s="121">
        <v>43136</v>
      </c>
      <c r="L758" s="119">
        <v>1924</v>
      </c>
      <c r="M758" s="119" t="s">
        <v>2211</v>
      </c>
    </row>
    <row r="759" spans="1:13">
      <c r="A759" s="119" t="s">
        <v>1363</v>
      </c>
      <c r="B759" s="119" t="s">
        <v>397</v>
      </c>
      <c r="C759" s="119">
        <v>456</v>
      </c>
      <c r="D759" s="119">
        <v>486.45</v>
      </c>
      <c r="E759" s="119">
        <v>450</v>
      </c>
      <c r="F759" s="119">
        <v>479</v>
      </c>
      <c r="G759" s="119">
        <v>474.5</v>
      </c>
      <c r="H759" s="119">
        <v>477.3</v>
      </c>
      <c r="I759" s="119">
        <v>25855</v>
      </c>
      <c r="J759" s="119">
        <v>12038906.4</v>
      </c>
      <c r="K759" s="121">
        <v>43136</v>
      </c>
      <c r="L759" s="119">
        <v>1424</v>
      </c>
      <c r="M759" s="119" t="s">
        <v>1364</v>
      </c>
    </row>
    <row r="760" spans="1:13">
      <c r="A760" s="119" t="s">
        <v>2407</v>
      </c>
      <c r="B760" s="119" t="s">
        <v>397</v>
      </c>
      <c r="C760" s="119">
        <v>383.5</v>
      </c>
      <c r="D760" s="119">
        <v>385.4</v>
      </c>
      <c r="E760" s="119">
        <v>372.7</v>
      </c>
      <c r="F760" s="119">
        <v>376.4</v>
      </c>
      <c r="G760" s="119">
        <v>376</v>
      </c>
      <c r="H760" s="119">
        <v>395.6</v>
      </c>
      <c r="I760" s="119">
        <v>28065</v>
      </c>
      <c r="J760" s="119">
        <v>10611938.4</v>
      </c>
      <c r="K760" s="121">
        <v>43136</v>
      </c>
      <c r="L760" s="119">
        <v>1022</v>
      </c>
      <c r="M760" s="119" t="s">
        <v>2408</v>
      </c>
    </row>
    <row r="761" spans="1:13">
      <c r="A761" s="119" t="s">
        <v>1365</v>
      </c>
      <c r="B761" s="119" t="s">
        <v>397</v>
      </c>
      <c r="C761" s="119">
        <v>38.65</v>
      </c>
      <c r="D761" s="119">
        <v>42.45</v>
      </c>
      <c r="E761" s="119">
        <v>37.15</v>
      </c>
      <c r="F761" s="119">
        <v>41.5</v>
      </c>
      <c r="G761" s="119">
        <v>42</v>
      </c>
      <c r="H761" s="119">
        <v>38.65</v>
      </c>
      <c r="I761" s="119">
        <v>144767</v>
      </c>
      <c r="J761" s="119">
        <v>5834793.7000000002</v>
      </c>
      <c r="K761" s="121">
        <v>43136</v>
      </c>
      <c r="L761" s="119">
        <v>1636</v>
      </c>
      <c r="M761" s="119" t="s">
        <v>1366</v>
      </c>
    </row>
    <row r="762" spans="1:13">
      <c r="A762" s="119" t="s">
        <v>357</v>
      </c>
      <c r="B762" s="119" t="s">
        <v>397</v>
      </c>
      <c r="C762" s="119">
        <v>3110</v>
      </c>
      <c r="D762" s="119">
        <v>3228</v>
      </c>
      <c r="E762" s="119">
        <v>3060.05</v>
      </c>
      <c r="F762" s="119">
        <v>3189.7</v>
      </c>
      <c r="G762" s="119">
        <v>3196.1</v>
      </c>
      <c r="H762" s="119">
        <v>3182.3</v>
      </c>
      <c r="I762" s="119">
        <v>416338</v>
      </c>
      <c r="J762" s="119">
        <v>1315272495.45</v>
      </c>
      <c r="K762" s="121">
        <v>43136</v>
      </c>
      <c r="L762" s="119">
        <v>38919</v>
      </c>
      <c r="M762" s="119" t="s">
        <v>1367</v>
      </c>
    </row>
    <row r="763" spans="1:13">
      <c r="A763" s="119" t="s">
        <v>116</v>
      </c>
      <c r="B763" s="119" t="s">
        <v>397</v>
      </c>
      <c r="C763" s="119">
        <v>164</v>
      </c>
      <c r="D763" s="119">
        <v>171</v>
      </c>
      <c r="E763" s="119">
        <v>161.5</v>
      </c>
      <c r="F763" s="119">
        <v>169.65</v>
      </c>
      <c r="G763" s="119">
        <v>171</v>
      </c>
      <c r="H763" s="119">
        <v>165.95</v>
      </c>
      <c r="I763" s="119">
        <v>247108</v>
      </c>
      <c r="J763" s="119">
        <v>41128778.899999999</v>
      </c>
      <c r="K763" s="121">
        <v>43136</v>
      </c>
      <c r="L763" s="119">
        <v>2255</v>
      </c>
      <c r="M763" s="119" t="s">
        <v>1368</v>
      </c>
    </row>
    <row r="764" spans="1:13">
      <c r="A764" s="119" t="s">
        <v>1369</v>
      </c>
      <c r="B764" s="119" t="s">
        <v>397</v>
      </c>
      <c r="C764" s="119">
        <v>732</v>
      </c>
      <c r="D764" s="119">
        <v>732</v>
      </c>
      <c r="E764" s="119">
        <v>697.4</v>
      </c>
      <c r="F764" s="119">
        <v>716.1</v>
      </c>
      <c r="G764" s="119">
        <v>716.75</v>
      </c>
      <c r="H764" s="119">
        <v>736.35</v>
      </c>
      <c r="I764" s="119">
        <v>695728</v>
      </c>
      <c r="J764" s="119">
        <v>498121116.55000001</v>
      </c>
      <c r="K764" s="121">
        <v>43136</v>
      </c>
      <c r="L764" s="119">
        <v>27575</v>
      </c>
      <c r="M764" s="119" t="s">
        <v>1370</v>
      </c>
    </row>
    <row r="765" spans="1:13">
      <c r="A765" s="119" t="s">
        <v>1371</v>
      </c>
      <c r="B765" s="119" t="s">
        <v>397</v>
      </c>
      <c r="C765" s="119">
        <v>95.25</v>
      </c>
      <c r="D765" s="119">
        <v>102.75</v>
      </c>
      <c r="E765" s="119">
        <v>90.05</v>
      </c>
      <c r="F765" s="119">
        <v>100.2</v>
      </c>
      <c r="G765" s="119">
        <v>100</v>
      </c>
      <c r="H765" s="119">
        <v>98.6</v>
      </c>
      <c r="I765" s="119">
        <v>3701352</v>
      </c>
      <c r="J765" s="119">
        <v>363124558.25</v>
      </c>
      <c r="K765" s="121">
        <v>43136</v>
      </c>
      <c r="L765" s="119">
        <v>19621</v>
      </c>
      <c r="M765" s="119" t="s">
        <v>1372</v>
      </c>
    </row>
    <row r="766" spans="1:13">
      <c r="A766" s="119" t="s">
        <v>1373</v>
      </c>
      <c r="B766" s="119" t="s">
        <v>397</v>
      </c>
      <c r="C766" s="119">
        <v>106.55</v>
      </c>
      <c r="D766" s="119">
        <v>110.75</v>
      </c>
      <c r="E766" s="119">
        <v>104</v>
      </c>
      <c r="F766" s="119">
        <v>107.55</v>
      </c>
      <c r="G766" s="119">
        <v>107.5</v>
      </c>
      <c r="H766" s="119">
        <v>109.8</v>
      </c>
      <c r="I766" s="119">
        <v>71935</v>
      </c>
      <c r="J766" s="119">
        <v>7802026.75</v>
      </c>
      <c r="K766" s="121">
        <v>43136</v>
      </c>
      <c r="L766" s="119">
        <v>1054</v>
      </c>
      <c r="M766" s="119" t="s">
        <v>1374</v>
      </c>
    </row>
    <row r="767" spans="1:13">
      <c r="A767" s="119" t="s">
        <v>1375</v>
      </c>
      <c r="B767" s="119" t="s">
        <v>397</v>
      </c>
      <c r="C767" s="119">
        <v>82</v>
      </c>
      <c r="D767" s="119">
        <v>85.15</v>
      </c>
      <c r="E767" s="119">
        <v>75.25</v>
      </c>
      <c r="F767" s="119">
        <v>83.55</v>
      </c>
      <c r="G767" s="119">
        <v>85</v>
      </c>
      <c r="H767" s="119">
        <v>83.4</v>
      </c>
      <c r="I767" s="119">
        <v>517090</v>
      </c>
      <c r="J767" s="119">
        <v>42418164.850000001</v>
      </c>
      <c r="K767" s="121">
        <v>43136</v>
      </c>
      <c r="L767" s="119">
        <v>3107</v>
      </c>
      <c r="M767" s="119" t="s">
        <v>1376</v>
      </c>
    </row>
    <row r="768" spans="1:13">
      <c r="A768" s="119" t="s">
        <v>1377</v>
      </c>
      <c r="B768" s="119" t="s">
        <v>397</v>
      </c>
      <c r="C768" s="119">
        <v>36</v>
      </c>
      <c r="D768" s="119">
        <v>37.950000000000003</v>
      </c>
      <c r="E768" s="119">
        <v>35</v>
      </c>
      <c r="F768" s="119">
        <v>37.15</v>
      </c>
      <c r="G768" s="119">
        <v>37.6</v>
      </c>
      <c r="H768" s="119">
        <v>37.700000000000003</v>
      </c>
      <c r="I768" s="119">
        <v>2336233</v>
      </c>
      <c r="J768" s="119">
        <v>84672584.349999994</v>
      </c>
      <c r="K768" s="121">
        <v>43136</v>
      </c>
      <c r="L768" s="119">
        <v>7529</v>
      </c>
      <c r="M768" s="119" t="s">
        <v>1378</v>
      </c>
    </row>
    <row r="769" spans="1:13">
      <c r="A769" s="119" t="s">
        <v>1379</v>
      </c>
      <c r="B769" s="119" t="s">
        <v>397</v>
      </c>
      <c r="C769" s="119">
        <v>1363</v>
      </c>
      <c r="D769" s="119">
        <v>1425</v>
      </c>
      <c r="E769" s="119">
        <v>1362</v>
      </c>
      <c r="F769" s="119">
        <v>1397.65</v>
      </c>
      <c r="G769" s="119">
        <v>1419.9</v>
      </c>
      <c r="H769" s="119">
        <v>1429.35</v>
      </c>
      <c r="I769" s="119">
        <v>22784</v>
      </c>
      <c r="J769" s="119">
        <v>31972794.550000001</v>
      </c>
      <c r="K769" s="121">
        <v>43136</v>
      </c>
      <c r="L769" s="119">
        <v>1371</v>
      </c>
      <c r="M769" s="119" t="s">
        <v>1380</v>
      </c>
    </row>
    <row r="770" spans="1:13">
      <c r="A770" s="119" t="s">
        <v>2911</v>
      </c>
      <c r="B770" s="119" t="s">
        <v>397</v>
      </c>
      <c r="C770" s="119">
        <v>3.25</v>
      </c>
      <c r="D770" s="119">
        <v>3.25</v>
      </c>
      <c r="E770" s="119">
        <v>2.9</v>
      </c>
      <c r="F770" s="119">
        <v>3.1</v>
      </c>
      <c r="G770" s="119">
        <v>3.2</v>
      </c>
      <c r="H770" s="119">
        <v>3.2</v>
      </c>
      <c r="I770" s="119">
        <v>54088</v>
      </c>
      <c r="J770" s="119">
        <v>165627.15</v>
      </c>
      <c r="K770" s="121">
        <v>43136</v>
      </c>
      <c r="L770" s="119">
        <v>132</v>
      </c>
      <c r="M770" s="119" t="s">
        <v>2912</v>
      </c>
    </row>
    <row r="771" spans="1:13">
      <c r="A771" s="119" t="s">
        <v>361</v>
      </c>
      <c r="B771" s="119" t="s">
        <v>397</v>
      </c>
      <c r="C771" s="119">
        <v>540.65</v>
      </c>
      <c r="D771" s="119">
        <v>540.65</v>
      </c>
      <c r="E771" s="119">
        <v>524.1</v>
      </c>
      <c r="F771" s="119">
        <v>530.54999999999995</v>
      </c>
      <c r="G771" s="119">
        <v>527.29999999999995</v>
      </c>
      <c r="H771" s="119">
        <v>544.65</v>
      </c>
      <c r="I771" s="119">
        <v>340575</v>
      </c>
      <c r="J771" s="119">
        <v>181388276.34999999</v>
      </c>
      <c r="K771" s="121">
        <v>43136</v>
      </c>
      <c r="L771" s="119">
        <v>12957</v>
      </c>
      <c r="M771" s="119" t="s">
        <v>1381</v>
      </c>
    </row>
    <row r="772" spans="1:13">
      <c r="A772" s="119" t="s">
        <v>2200</v>
      </c>
      <c r="B772" s="119" t="s">
        <v>397</v>
      </c>
      <c r="C772" s="119">
        <v>945</v>
      </c>
      <c r="D772" s="119">
        <v>984.05</v>
      </c>
      <c r="E772" s="119">
        <v>922.15</v>
      </c>
      <c r="F772" s="119">
        <v>969.45</v>
      </c>
      <c r="G772" s="119">
        <v>970</v>
      </c>
      <c r="H772" s="119">
        <v>965.25</v>
      </c>
      <c r="I772" s="119">
        <v>213460</v>
      </c>
      <c r="J772" s="119">
        <v>204387465.09999999</v>
      </c>
      <c r="K772" s="121">
        <v>43136</v>
      </c>
      <c r="L772" s="119">
        <v>10687</v>
      </c>
      <c r="M772" s="119" t="s">
        <v>2201</v>
      </c>
    </row>
    <row r="773" spans="1:13">
      <c r="A773" s="119" t="s">
        <v>1382</v>
      </c>
      <c r="B773" s="119" t="s">
        <v>397</v>
      </c>
      <c r="C773" s="119">
        <v>321</v>
      </c>
      <c r="D773" s="119">
        <v>326.35000000000002</v>
      </c>
      <c r="E773" s="119">
        <v>315</v>
      </c>
      <c r="F773" s="119">
        <v>316.8</v>
      </c>
      <c r="G773" s="119">
        <v>315</v>
      </c>
      <c r="H773" s="119">
        <v>323.05</v>
      </c>
      <c r="I773" s="119">
        <v>60768</v>
      </c>
      <c r="J773" s="119">
        <v>19440268.600000001</v>
      </c>
      <c r="K773" s="121">
        <v>43136</v>
      </c>
      <c r="L773" s="119">
        <v>1807</v>
      </c>
      <c r="M773" s="119" t="s">
        <v>1383</v>
      </c>
    </row>
    <row r="774" spans="1:13">
      <c r="A774" s="119" t="s">
        <v>2584</v>
      </c>
      <c r="B774" s="119" t="s">
        <v>397</v>
      </c>
      <c r="C774" s="119">
        <v>71.150000000000006</v>
      </c>
      <c r="D774" s="119">
        <v>71.150000000000006</v>
      </c>
      <c r="E774" s="119">
        <v>69.099999999999994</v>
      </c>
      <c r="F774" s="119">
        <v>70.86</v>
      </c>
      <c r="G774" s="119">
        <v>70.680000000000007</v>
      </c>
      <c r="H774" s="119">
        <v>71.150000000000006</v>
      </c>
      <c r="I774" s="119">
        <v>7610</v>
      </c>
      <c r="J774" s="119">
        <v>534835.31999999995</v>
      </c>
      <c r="K774" s="121">
        <v>43136</v>
      </c>
      <c r="L774" s="119">
        <v>83</v>
      </c>
      <c r="M774" s="119" t="s">
        <v>2585</v>
      </c>
    </row>
    <row r="775" spans="1:13">
      <c r="A775" s="119" t="s">
        <v>1384</v>
      </c>
      <c r="B775" s="119" t="s">
        <v>397</v>
      </c>
      <c r="C775" s="119">
        <v>178.2</v>
      </c>
      <c r="D775" s="119">
        <v>190.6</v>
      </c>
      <c r="E775" s="119">
        <v>178.1</v>
      </c>
      <c r="F775" s="119">
        <v>186.7</v>
      </c>
      <c r="G775" s="119">
        <v>186.7</v>
      </c>
      <c r="H775" s="119">
        <v>192.55</v>
      </c>
      <c r="I775" s="119">
        <v>396003</v>
      </c>
      <c r="J775" s="119">
        <v>73611601.549999997</v>
      </c>
      <c r="K775" s="121">
        <v>43136</v>
      </c>
      <c r="L775" s="119">
        <v>6015</v>
      </c>
      <c r="M775" s="119" t="s">
        <v>1385</v>
      </c>
    </row>
    <row r="776" spans="1:13">
      <c r="A776" s="119" t="s">
        <v>1386</v>
      </c>
      <c r="B776" s="119" t="s">
        <v>397</v>
      </c>
      <c r="C776" s="119">
        <v>1199.9000000000001</v>
      </c>
      <c r="D776" s="119">
        <v>1199.95</v>
      </c>
      <c r="E776" s="119">
        <v>1123</v>
      </c>
      <c r="F776" s="119">
        <v>1150.4000000000001</v>
      </c>
      <c r="G776" s="119">
        <v>1150</v>
      </c>
      <c r="H776" s="119">
        <v>1212.9000000000001</v>
      </c>
      <c r="I776" s="119">
        <v>179968</v>
      </c>
      <c r="J776" s="119">
        <v>207496547.5</v>
      </c>
      <c r="K776" s="121">
        <v>43136</v>
      </c>
      <c r="L776" s="119">
        <v>7593</v>
      </c>
      <c r="M776" s="119" t="s">
        <v>2273</v>
      </c>
    </row>
    <row r="777" spans="1:13">
      <c r="A777" s="119" t="s">
        <v>2234</v>
      </c>
      <c r="B777" s="119" t="s">
        <v>397</v>
      </c>
      <c r="C777" s="119">
        <v>73.3</v>
      </c>
      <c r="D777" s="119">
        <v>76</v>
      </c>
      <c r="E777" s="119">
        <v>65.8</v>
      </c>
      <c r="F777" s="119">
        <v>69.5</v>
      </c>
      <c r="G777" s="119">
        <v>69.400000000000006</v>
      </c>
      <c r="H777" s="119">
        <v>70.45</v>
      </c>
      <c r="I777" s="119">
        <v>30846</v>
      </c>
      <c r="J777" s="119">
        <v>2128351.85</v>
      </c>
      <c r="K777" s="121">
        <v>43136</v>
      </c>
      <c r="L777" s="119">
        <v>398</v>
      </c>
      <c r="M777" s="119" t="s">
        <v>2235</v>
      </c>
    </row>
    <row r="778" spans="1:13">
      <c r="A778" s="119" t="s">
        <v>117</v>
      </c>
      <c r="B778" s="119" t="s">
        <v>397</v>
      </c>
      <c r="C778" s="119">
        <v>720.05</v>
      </c>
      <c r="D778" s="119">
        <v>727.95</v>
      </c>
      <c r="E778" s="119">
        <v>683.4</v>
      </c>
      <c r="F778" s="119">
        <v>705</v>
      </c>
      <c r="G778" s="119">
        <v>711.2</v>
      </c>
      <c r="H778" s="119">
        <v>735.15</v>
      </c>
      <c r="I778" s="119">
        <v>1709873</v>
      </c>
      <c r="J778" s="119">
        <v>1197373385.95</v>
      </c>
      <c r="K778" s="121">
        <v>43136</v>
      </c>
      <c r="L778" s="119">
        <v>45497</v>
      </c>
      <c r="M778" s="119" t="s">
        <v>1387</v>
      </c>
    </row>
    <row r="779" spans="1:13">
      <c r="A779" s="119" t="s">
        <v>1388</v>
      </c>
      <c r="B779" s="119" t="s">
        <v>397</v>
      </c>
      <c r="C779" s="119">
        <v>48.55</v>
      </c>
      <c r="D779" s="119">
        <v>49.1</v>
      </c>
      <c r="E779" s="119">
        <v>48.55</v>
      </c>
      <c r="F779" s="119">
        <v>48.55</v>
      </c>
      <c r="G779" s="119">
        <v>48.55</v>
      </c>
      <c r="H779" s="119">
        <v>51.1</v>
      </c>
      <c r="I779" s="119">
        <v>775321</v>
      </c>
      <c r="J779" s="119">
        <v>37655221.049999997</v>
      </c>
      <c r="K779" s="121">
        <v>43136</v>
      </c>
      <c r="L779" s="119">
        <v>1618</v>
      </c>
      <c r="M779" s="119" t="s">
        <v>1389</v>
      </c>
    </row>
    <row r="780" spans="1:13">
      <c r="A780" s="119" t="s">
        <v>1390</v>
      </c>
      <c r="B780" s="119" t="s">
        <v>397</v>
      </c>
      <c r="C780" s="119">
        <v>120.1</v>
      </c>
      <c r="D780" s="119">
        <v>133.9</v>
      </c>
      <c r="E780" s="119">
        <v>120</v>
      </c>
      <c r="F780" s="119">
        <v>131.35</v>
      </c>
      <c r="G780" s="119">
        <v>132</v>
      </c>
      <c r="H780" s="119">
        <v>124.75</v>
      </c>
      <c r="I780" s="119">
        <v>463391</v>
      </c>
      <c r="J780" s="119">
        <v>59977613.200000003</v>
      </c>
      <c r="K780" s="121">
        <v>43136</v>
      </c>
      <c r="L780" s="119">
        <v>6741</v>
      </c>
      <c r="M780" s="119" t="s">
        <v>1391</v>
      </c>
    </row>
    <row r="781" spans="1:13">
      <c r="A781" s="119" t="s">
        <v>1392</v>
      </c>
      <c r="B781" s="119" t="s">
        <v>397</v>
      </c>
      <c r="C781" s="119">
        <v>993.25</v>
      </c>
      <c r="D781" s="119">
        <v>1018</v>
      </c>
      <c r="E781" s="119">
        <v>955</v>
      </c>
      <c r="F781" s="119">
        <v>1004.6</v>
      </c>
      <c r="G781" s="119">
        <v>1018</v>
      </c>
      <c r="H781" s="119">
        <v>1032.95</v>
      </c>
      <c r="I781" s="119">
        <v>6033</v>
      </c>
      <c r="J781" s="119">
        <v>5960339.2999999998</v>
      </c>
      <c r="K781" s="121">
        <v>43136</v>
      </c>
      <c r="L781" s="119">
        <v>794</v>
      </c>
      <c r="M781" s="119" t="s">
        <v>1393</v>
      </c>
    </row>
    <row r="782" spans="1:13">
      <c r="A782" s="119" t="s">
        <v>1394</v>
      </c>
      <c r="B782" s="119" t="s">
        <v>397</v>
      </c>
      <c r="C782" s="119">
        <v>55</v>
      </c>
      <c r="D782" s="119">
        <v>55.8</v>
      </c>
      <c r="E782" s="119">
        <v>52.55</v>
      </c>
      <c r="F782" s="119">
        <v>54.6</v>
      </c>
      <c r="G782" s="119">
        <v>54.85</v>
      </c>
      <c r="H782" s="119">
        <v>56.1</v>
      </c>
      <c r="I782" s="119">
        <v>1745868</v>
      </c>
      <c r="J782" s="119">
        <v>95238398.700000003</v>
      </c>
      <c r="K782" s="121">
        <v>43136</v>
      </c>
      <c r="L782" s="119">
        <v>7146</v>
      </c>
      <c r="M782" s="119" t="s">
        <v>1395</v>
      </c>
    </row>
    <row r="783" spans="1:13">
      <c r="A783" s="119" t="s">
        <v>1396</v>
      </c>
      <c r="B783" s="119" t="s">
        <v>397</v>
      </c>
      <c r="C783" s="119">
        <v>36.299999999999997</v>
      </c>
      <c r="D783" s="119">
        <v>36.299999999999997</v>
      </c>
      <c r="E783" s="119">
        <v>30.4</v>
      </c>
      <c r="F783" s="119">
        <v>34.35</v>
      </c>
      <c r="G783" s="119">
        <v>34.6</v>
      </c>
      <c r="H783" s="119">
        <v>36.75</v>
      </c>
      <c r="I783" s="119">
        <v>175890</v>
      </c>
      <c r="J783" s="119">
        <v>6010280.2999999998</v>
      </c>
      <c r="K783" s="121">
        <v>43136</v>
      </c>
      <c r="L783" s="119">
        <v>2021</v>
      </c>
      <c r="M783" s="119" t="s">
        <v>1397</v>
      </c>
    </row>
    <row r="784" spans="1:13">
      <c r="A784" s="119" t="s">
        <v>2985</v>
      </c>
      <c r="B784" s="119" t="s">
        <v>397</v>
      </c>
      <c r="C784" s="119">
        <v>325</v>
      </c>
      <c r="D784" s="119">
        <v>334</v>
      </c>
      <c r="E784" s="119">
        <v>306.95</v>
      </c>
      <c r="F784" s="119">
        <v>322.7</v>
      </c>
      <c r="G784" s="119">
        <v>324.2</v>
      </c>
      <c r="H784" s="119">
        <v>347.75</v>
      </c>
      <c r="I784" s="119">
        <v>16311</v>
      </c>
      <c r="J784" s="119">
        <v>5265254.75</v>
      </c>
      <c r="K784" s="121">
        <v>43136</v>
      </c>
      <c r="L784" s="119">
        <v>490</v>
      </c>
      <c r="M784" s="119" t="s">
        <v>1652</v>
      </c>
    </row>
    <row r="785" spans="1:13">
      <c r="A785" s="119" t="s">
        <v>1398</v>
      </c>
      <c r="B785" s="119" t="s">
        <v>397</v>
      </c>
      <c r="C785" s="119">
        <v>227.6</v>
      </c>
      <c r="D785" s="119">
        <v>231.35</v>
      </c>
      <c r="E785" s="119">
        <v>224</v>
      </c>
      <c r="F785" s="119">
        <v>230.45</v>
      </c>
      <c r="G785" s="119">
        <v>230.5</v>
      </c>
      <c r="H785" s="119">
        <v>235.15</v>
      </c>
      <c r="I785" s="119">
        <v>500878</v>
      </c>
      <c r="J785" s="119">
        <v>114325376.55</v>
      </c>
      <c r="K785" s="121">
        <v>43136</v>
      </c>
      <c r="L785" s="119">
        <v>10868</v>
      </c>
      <c r="M785" s="119" t="s">
        <v>1399</v>
      </c>
    </row>
    <row r="786" spans="1:13">
      <c r="A786" s="119" t="s">
        <v>1400</v>
      </c>
      <c r="B786" s="119" t="s">
        <v>397</v>
      </c>
      <c r="C786" s="119">
        <v>325</v>
      </c>
      <c r="D786" s="119">
        <v>338</v>
      </c>
      <c r="E786" s="119">
        <v>313.55</v>
      </c>
      <c r="F786" s="119">
        <v>324.05</v>
      </c>
      <c r="G786" s="119">
        <v>323.5</v>
      </c>
      <c r="H786" s="119">
        <v>342.7</v>
      </c>
      <c r="I786" s="119">
        <v>58005</v>
      </c>
      <c r="J786" s="119">
        <v>18791678.699999999</v>
      </c>
      <c r="K786" s="121">
        <v>43136</v>
      </c>
      <c r="L786" s="119">
        <v>1197</v>
      </c>
      <c r="M786" s="119" t="s">
        <v>1401</v>
      </c>
    </row>
    <row r="787" spans="1:13">
      <c r="A787" s="119" t="s">
        <v>1402</v>
      </c>
      <c r="B787" s="119" t="s">
        <v>397</v>
      </c>
      <c r="C787" s="119">
        <v>24.5</v>
      </c>
      <c r="D787" s="119">
        <v>25.7</v>
      </c>
      <c r="E787" s="119">
        <v>23.6</v>
      </c>
      <c r="F787" s="119">
        <v>25.15</v>
      </c>
      <c r="G787" s="119">
        <v>25.3</v>
      </c>
      <c r="H787" s="119">
        <v>25.5</v>
      </c>
      <c r="I787" s="119">
        <v>1024953</v>
      </c>
      <c r="J787" s="119">
        <v>25163787.5</v>
      </c>
      <c r="K787" s="121">
        <v>43136</v>
      </c>
      <c r="L787" s="119">
        <v>2654</v>
      </c>
      <c r="M787" s="119" t="s">
        <v>1403</v>
      </c>
    </row>
    <row r="788" spans="1:13">
      <c r="A788" s="119" t="s">
        <v>1404</v>
      </c>
      <c r="B788" s="119" t="s">
        <v>397</v>
      </c>
      <c r="C788" s="119">
        <v>2522.75</v>
      </c>
      <c r="D788" s="119">
        <v>2590</v>
      </c>
      <c r="E788" s="119">
        <v>2481</v>
      </c>
      <c r="F788" s="119">
        <v>2532.1</v>
      </c>
      <c r="G788" s="119">
        <v>2528.4</v>
      </c>
      <c r="H788" s="119">
        <v>2522.75</v>
      </c>
      <c r="I788" s="119">
        <v>5398</v>
      </c>
      <c r="J788" s="119">
        <v>13675499.6</v>
      </c>
      <c r="K788" s="121">
        <v>43136</v>
      </c>
      <c r="L788" s="119">
        <v>692</v>
      </c>
      <c r="M788" s="119" t="s">
        <v>1405</v>
      </c>
    </row>
    <row r="789" spans="1:13">
      <c r="A789" s="119" t="s">
        <v>1406</v>
      </c>
      <c r="B789" s="119" t="s">
        <v>397</v>
      </c>
      <c r="C789" s="119">
        <v>541.04999999999995</v>
      </c>
      <c r="D789" s="119">
        <v>558.35</v>
      </c>
      <c r="E789" s="119">
        <v>474.4</v>
      </c>
      <c r="F789" s="119">
        <v>553.20000000000005</v>
      </c>
      <c r="G789" s="119">
        <v>558</v>
      </c>
      <c r="H789" s="119">
        <v>558.1</v>
      </c>
      <c r="I789" s="119">
        <v>25800</v>
      </c>
      <c r="J789" s="119">
        <v>13756922.449999999</v>
      </c>
      <c r="K789" s="121">
        <v>43136</v>
      </c>
      <c r="L789" s="119">
        <v>1227</v>
      </c>
      <c r="M789" s="119" t="s">
        <v>1407</v>
      </c>
    </row>
    <row r="790" spans="1:13">
      <c r="A790" s="119" t="s">
        <v>1408</v>
      </c>
      <c r="B790" s="119" t="s">
        <v>397</v>
      </c>
      <c r="C790" s="119">
        <v>49.1</v>
      </c>
      <c r="D790" s="119">
        <v>50.9</v>
      </c>
      <c r="E790" s="119">
        <v>46</v>
      </c>
      <c r="F790" s="119">
        <v>49.85</v>
      </c>
      <c r="G790" s="119">
        <v>50.8</v>
      </c>
      <c r="H790" s="119">
        <v>49.25</v>
      </c>
      <c r="I790" s="119">
        <v>26075</v>
      </c>
      <c r="J790" s="119">
        <v>1265897.25</v>
      </c>
      <c r="K790" s="121">
        <v>43136</v>
      </c>
      <c r="L790" s="119">
        <v>569</v>
      </c>
      <c r="M790" s="119" t="s">
        <v>1409</v>
      </c>
    </row>
    <row r="791" spans="1:13">
      <c r="A791" s="119" t="s">
        <v>1410</v>
      </c>
      <c r="B791" s="119" t="s">
        <v>397</v>
      </c>
      <c r="C791" s="119">
        <v>31</v>
      </c>
      <c r="D791" s="119">
        <v>32.9</v>
      </c>
      <c r="E791" s="119">
        <v>29.5</v>
      </c>
      <c r="F791" s="119">
        <v>32.450000000000003</v>
      </c>
      <c r="G791" s="119">
        <v>32.5</v>
      </c>
      <c r="H791" s="119">
        <v>32.200000000000003</v>
      </c>
      <c r="I791" s="119">
        <v>3787730</v>
      </c>
      <c r="J791" s="119">
        <v>119225508.84999999</v>
      </c>
      <c r="K791" s="121">
        <v>43136</v>
      </c>
      <c r="L791" s="119">
        <v>9051</v>
      </c>
      <c r="M791" s="119" t="s">
        <v>1411</v>
      </c>
    </row>
    <row r="792" spans="1:13">
      <c r="A792" s="119" t="s">
        <v>118</v>
      </c>
      <c r="B792" s="119" t="s">
        <v>397</v>
      </c>
      <c r="C792" s="119">
        <v>346.95</v>
      </c>
      <c r="D792" s="119">
        <v>358.6</v>
      </c>
      <c r="E792" s="119">
        <v>340</v>
      </c>
      <c r="F792" s="119">
        <v>354.6</v>
      </c>
      <c r="G792" s="119">
        <v>356.8</v>
      </c>
      <c r="H792" s="119">
        <v>352.05</v>
      </c>
      <c r="I792" s="119">
        <v>3144428</v>
      </c>
      <c r="J792" s="119">
        <v>1098259133.25</v>
      </c>
      <c r="K792" s="121">
        <v>43136</v>
      </c>
      <c r="L792" s="119">
        <v>55418</v>
      </c>
      <c r="M792" s="119" t="s">
        <v>1412</v>
      </c>
    </row>
    <row r="793" spans="1:13">
      <c r="A793" s="119" t="s">
        <v>1413</v>
      </c>
      <c r="B793" s="119" t="s">
        <v>397</v>
      </c>
      <c r="C793" s="119">
        <v>1210</v>
      </c>
      <c r="D793" s="119">
        <v>1220</v>
      </c>
      <c r="E793" s="119">
        <v>1155</v>
      </c>
      <c r="F793" s="119">
        <v>1168.25</v>
      </c>
      <c r="G793" s="119">
        <v>1172</v>
      </c>
      <c r="H793" s="119">
        <v>1236.1500000000001</v>
      </c>
      <c r="I793" s="119">
        <v>120325</v>
      </c>
      <c r="J793" s="119">
        <v>142401091.80000001</v>
      </c>
      <c r="K793" s="121">
        <v>43136</v>
      </c>
      <c r="L793" s="119">
        <v>6694</v>
      </c>
      <c r="M793" s="119" t="s">
        <v>1414</v>
      </c>
    </row>
    <row r="794" spans="1:13">
      <c r="A794" s="119" t="s">
        <v>2694</v>
      </c>
      <c r="B794" s="119" t="s">
        <v>397</v>
      </c>
      <c r="C794" s="119">
        <v>35.049999999999997</v>
      </c>
      <c r="D794" s="119">
        <v>36.5</v>
      </c>
      <c r="E794" s="119">
        <v>35.049999999999997</v>
      </c>
      <c r="F794" s="119">
        <v>36.5</v>
      </c>
      <c r="G794" s="119">
        <v>36.5</v>
      </c>
      <c r="H794" s="119">
        <v>36.85</v>
      </c>
      <c r="I794" s="119">
        <v>2201</v>
      </c>
      <c r="J794" s="119">
        <v>78950.55</v>
      </c>
      <c r="K794" s="121">
        <v>43136</v>
      </c>
      <c r="L794" s="119">
        <v>18</v>
      </c>
      <c r="M794" s="119" t="s">
        <v>2695</v>
      </c>
    </row>
    <row r="795" spans="1:13">
      <c r="A795" s="119" t="s">
        <v>206</v>
      </c>
      <c r="B795" s="119" t="s">
        <v>397</v>
      </c>
      <c r="C795" s="119">
        <v>851.1</v>
      </c>
      <c r="D795" s="119">
        <v>871.9</v>
      </c>
      <c r="E795" s="119">
        <v>829</v>
      </c>
      <c r="F795" s="119">
        <v>856.3</v>
      </c>
      <c r="G795" s="119">
        <v>850</v>
      </c>
      <c r="H795" s="119">
        <v>854.65</v>
      </c>
      <c r="I795" s="119">
        <v>179437</v>
      </c>
      <c r="J795" s="119">
        <v>153354275.65000001</v>
      </c>
      <c r="K795" s="121">
        <v>43136</v>
      </c>
      <c r="L795" s="119">
        <v>8813</v>
      </c>
      <c r="M795" s="119" t="s">
        <v>1415</v>
      </c>
    </row>
    <row r="796" spans="1:13">
      <c r="A796" s="119" t="s">
        <v>1416</v>
      </c>
      <c r="B796" s="119" t="s">
        <v>397</v>
      </c>
      <c r="C796" s="119">
        <v>585</v>
      </c>
      <c r="D796" s="119">
        <v>585</v>
      </c>
      <c r="E796" s="119">
        <v>559</v>
      </c>
      <c r="F796" s="119">
        <v>575.85</v>
      </c>
      <c r="G796" s="119">
        <v>583</v>
      </c>
      <c r="H796" s="119">
        <v>573.15</v>
      </c>
      <c r="I796" s="119">
        <v>11945</v>
      </c>
      <c r="J796" s="119">
        <v>6796415.5499999998</v>
      </c>
      <c r="K796" s="121">
        <v>43136</v>
      </c>
      <c r="L796" s="119">
        <v>653</v>
      </c>
      <c r="M796" s="119" t="s">
        <v>1417</v>
      </c>
    </row>
    <row r="797" spans="1:13">
      <c r="A797" s="119" t="s">
        <v>119</v>
      </c>
      <c r="B797" s="119" t="s">
        <v>397</v>
      </c>
      <c r="C797" s="119">
        <v>68016.25</v>
      </c>
      <c r="D797" s="119">
        <v>69350</v>
      </c>
      <c r="E797" s="119">
        <v>67658.5</v>
      </c>
      <c r="F797" s="119">
        <v>68615.100000000006</v>
      </c>
      <c r="G797" s="119">
        <v>68700</v>
      </c>
      <c r="H797" s="119">
        <v>69259.399999999994</v>
      </c>
      <c r="I797" s="119">
        <v>12193</v>
      </c>
      <c r="J797" s="119">
        <v>837086601.35000002</v>
      </c>
      <c r="K797" s="121">
        <v>43136</v>
      </c>
      <c r="L797" s="119">
        <v>5688</v>
      </c>
      <c r="M797" s="119" t="s">
        <v>1418</v>
      </c>
    </row>
    <row r="798" spans="1:13">
      <c r="A798" s="119" t="s">
        <v>1419</v>
      </c>
      <c r="B798" s="119" t="s">
        <v>397</v>
      </c>
      <c r="C798" s="119">
        <v>116</v>
      </c>
      <c r="D798" s="119">
        <v>119</v>
      </c>
      <c r="E798" s="119">
        <v>108.75</v>
      </c>
      <c r="F798" s="119">
        <v>117.95</v>
      </c>
      <c r="G798" s="119">
        <v>118.75</v>
      </c>
      <c r="H798" s="119">
        <v>117.05</v>
      </c>
      <c r="I798" s="119">
        <v>3315310</v>
      </c>
      <c r="J798" s="119">
        <v>382491954.64999998</v>
      </c>
      <c r="K798" s="121">
        <v>43136</v>
      </c>
      <c r="L798" s="119">
        <v>26666</v>
      </c>
      <c r="M798" s="119" t="s">
        <v>1420</v>
      </c>
    </row>
    <row r="799" spans="1:13">
      <c r="A799" s="119" t="s">
        <v>1421</v>
      </c>
      <c r="B799" s="119" t="s">
        <v>397</v>
      </c>
      <c r="C799" s="119">
        <v>21</v>
      </c>
      <c r="D799" s="119">
        <v>21.7</v>
      </c>
      <c r="E799" s="119">
        <v>20</v>
      </c>
      <c r="F799" s="119">
        <v>20.95</v>
      </c>
      <c r="G799" s="119">
        <v>21.15</v>
      </c>
      <c r="H799" s="119">
        <v>21.75</v>
      </c>
      <c r="I799" s="119">
        <v>2583376</v>
      </c>
      <c r="J799" s="119">
        <v>53875344.25</v>
      </c>
      <c r="K799" s="121">
        <v>43136</v>
      </c>
      <c r="L799" s="119">
        <v>6699</v>
      </c>
      <c r="M799" s="119" t="s">
        <v>1422</v>
      </c>
    </row>
    <row r="800" spans="1:13">
      <c r="A800" s="119" t="s">
        <v>1423</v>
      </c>
      <c r="B800" s="119" t="s">
        <v>397</v>
      </c>
      <c r="C800" s="119">
        <v>45.5</v>
      </c>
      <c r="D800" s="119">
        <v>46</v>
      </c>
      <c r="E800" s="119">
        <v>42.8</v>
      </c>
      <c r="F800" s="119">
        <v>43.9</v>
      </c>
      <c r="G800" s="119">
        <v>44</v>
      </c>
      <c r="H800" s="119">
        <v>46.6</v>
      </c>
      <c r="I800" s="119">
        <v>36073</v>
      </c>
      <c r="J800" s="119">
        <v>1594875.85</v>
      </c>
      <c r="K800" s="121">
        <v>43136</v>
      </c>
      <c r="L800" s="119">
        <v>273</v>
      </c>
      <c r="M800" s="119" t="s">
        <v>1424</v>
      </c>
    </row>
    <row r="801" spans="1:13">
      <c r="A801" s="119" t="s">
        <v>1425</v>
      </c>
      <c r="B801" s="119" t="s">
        <v>397</v>
      </c>
      <c r="C801" s="119">
        <v>79</v>
      </c>
      <c r="D801" s="119">
        <v>81.45</v>
      </c>
      <c r="E801" s="119">
        <v>76.45</v>
      </c>
      <c r="F801" s="119">
        <v>80.8</v>
      </c>
      <c r="G801" s="119">
        <v>81.45</v>
      </c>
      <c r="H801" s="119">
        <v>81.2</v>
      </c>
      <c r="I801" s="119">
        <v>101022</v>
      </c>
      <c r="J801" s="119">
        <v>8019806.1500000004</v>
      </c>
      <c r="K801" s="121">
        <v>43136</v>
      </c>
      <c r="L801" s="119">
        <v>653</v>
      </c>
      <c r="M801" s="119" t="s">
        <v>1426</v>
      </c>
    </row>
    <row r="802" spans="1:13">
      <c r="A802" s="119" t="s">
        <v>1427</v>
      </c>
      <c r="B802" s="119" t="s">
        <v>397</v>
      </c>
      <c r="C802" s="119">
        <v>77.5</v>
      </c>
      <c r="D802" s="119">
        <v>81.25</v>
      </c>
      <c r="E802" s="119">
        <v>76.349999999999994</v>
      </c>
      <c r="F802" s="119">
        <v>79.7</v>
      </c>
      <c r="G802" s="119">
        <v>80.900000000000006</v>
      </c>
      <c r="H802" s="119">
        <v>81.45</v>
      </c>
      <c r="I802" s="119">
        <v>92295</v>
      </c>
      <c r="J802" s="119">
        <v>7297978.5</v>
      </c>
      <c r="K802" s="121">
        <v>43136</v>
      </c>
      <c r="L802" s="119">
        <v>972</v>
      </c>
      <c r="M802" s="119" t="s">
        <v>1428</v>
      </c>
    </row>
    <row r="803" spans="1:13">
      <c r="A803" s="119" t="s">
        <v>1429</v>
      </c>
      <c r="B803" s="119" t="s">
        <v>397</v>
      </c>
      <c r="C803" s="119">
        <v>78</v>
      </c>
      <c r="D803" s="119">
        <v>79.45</v>
      </c>
      <c r="E803" s="119">
        <v>76.25</v>
      </c>
      <c r="F803" s="119">
        <v>76.650000000000006</v>
      </c>
      <c r="G803" s="119">
        <v>76.8</v>
      </c>
      <c r="H803" s="119">
        <v>79.3</v>
      </c>
      <c r="I803" s="119">
        <v>148829</v>
      </c>
      <c r="J803" s="119">
        <v>11520120.25</v>
      </c>
      <c r="K803" s="121">
        <v>43136</v>
      </c>
      <c r="L803" s="119">
        <v>1674</v>
      </c>
      <c r="M803" s="119" t="s">
        <v>1430</v>
      </c>
    </row>
    <row r="804" spans="1:13">
      <c r="A804" s="119" t="s">
        <v>1431</v>
      </c>
      <c r="B804" s="119" t="s">
        <v>397</v>
      </c>
      <c r="C804" s="119">
        <v>238.6</v>
      </c>
      <c r="D804" s="119">
        <v>238.6</v>
      </c>
      <c r="E804" s="119">
        <v>230.1</v>
      </c>
      <c r="F804" s="119">
        <v>235.9</v>
      </c>
      <c r="G804" s="119">
        <v>236</v>
      </c>
      <c r="H804" s="119">
        <v>241.65</v>
      </c>
      <c r="I804" s="119">
        <v>32886</v>
      </c>
      <c r="J804" s="119">
        <v>7736876.3499999996</v>
      </c>
      <c r="K804" s="121">
        <v>43136</v>
      </c>
      <c r="L804" s="119">
        <v>815</v>
      </c>
      <c r="M804" s="119" t="s">
        <v>1432</v>
      </c>
    </row>
    <row r="805" spans="1:13">
      <c r="A805" s="119" t="s">
        <v>2913</v>
      </c>
      <c r="B805" s="119" t="s">
        <v>397</v>
      </c>
      <c r="C805" s="119">
        <v>41.7</v>
      </c>
      <c r="D805" s="119">
        <v>41.7</v>
      </c>
      <c r="E805" s="119">
        <v>38.1</v>
      </c>
      <c r="F805" s="119">
        <v>40.6</v>
      </c>
      <c r="G805" s="119">
        <v>40.700000000000003</v>
      </c>
      <c r="H805" s="119">
        <v>42.2</v>
      </c>
      <c r="I805" s="119">
        <v>144772</v>
      </c>
      <c r="J805" s="119">
        <v>5758033</v>
      </c>
      <c r="K805" s="121">
        <v>43136</v>
      </c>
      <c r="L805" s="119">
        <v>883</v>
      </c>
      <c r="M805" s="119" t="s">
        <v>2914</v>
      </c>
    </row>
    <row r="806" spans="1:13">
      <c r="A806" s="119" t="s">
        <v>1433</v>
      </c>
      <c r="B806" s="119" t="s">
        <v>397</v>
      </c>
      <c r="C806" s="119">
        <v>676.6</v>
      </c>
      <c r="D806" s="119">
        <v>782.6</v>
      </c>
      <c r="E806" s="119">
        <v>676.6</v>
      </c>
      <c r="F806" s="119">
        <v>758.65</v>
      </c>
      <c r="G806" s="119">
        <v>770</v>
      </c>
      <c r="H806" s="119">
        <v>725.45</v>
      </c>
      <c r="I806" s="119">
        <v>19573</v>
      </c>
      <c r="J806" s="119">
        <v>14118869.449999999</v>
      </c>
      <c r="K806" s="121">
        <v>43136</v>
      </c>
      <c r="L806" s="119">
        <v>1190</v>
      </c>
      <c r="M806" s="119" t="s">
        <v>1434</v>
      </c>
    </row>
    <row r="807" spans="1:13">
      <c r="A807" s="119" t="s">
        <v>1435</v>
      </c>
      <c r="B807" s="119" t="s">
        <v>397</v>
      </c>
      <c r="C807" s="119">
        <v>395.05</v>
      </c>
      <c r="D807" s="119">
        <v>402.95</v>
      </c>
      <c r="E807" s="119">
        <v>387.7</v>
      </c>
      <c r="F807" s="119">
        <v>396.05</v>
      </c>
      <c r="G807" s="119">
        <v>396</v>
      </c>
      <c r="H807" s="119">
        <v>402.1</v>
      </c>
      <c r="I807" s="119">
        <v>1068692</v>
      </c>
      <c r="J807" s="119">
        <v>423217041.89999998</v>
      </c>
      <c r="K807" s="121">
        <v>43136</v>
      </c>
      <c r="L807" s="119">
        <v>47220</v>
      </c>
      <c r="M807" s="119" t="s">
        <v>1436</v>
      </c>
    </row>
    <row r="808" spans="1:13">
      <c r="A808" s="119" t="s">
        <v>1437</v>
      </c>
      <c r="B808" s="119" t="s">
        <v>397</v>
      </c>
      <c r="C808" s="119">
        <v>513.25</v>
      </c>
      <c r="D808" s="119">
        <v>516.65</v>
      </c>
      <c r="E808" s="119">
        <v>485</v>
      </c>
      <c r="F808" s="119">
        <v>491.79</v>
      </c>
      <c r="G808" s="119">
        <v>490</v>
      </c>
      <c r="H808" s="119">
        <v>512.80999999999995</v>
      </c>
      <c r="I808" s="119">
        <v>3055</v>
      </c>
      <c r="J808" s="119">
        <v>1529785.46</v>
      </c>
      <c r="K808" s="121">
        <v>43136</v>
      </c>
      <c r="L808" s="119">
        <v>225</v>
      </c>
      <c r="M808" s="119" t="s">
        <v>1438</v>
      </c>
    </row>
    <row r="809" spans="1:13">
      <c r="A809" s="119" t="s">
        <v>2759</v>
      </c>
      <c r="B809" s="119" t="s">
        <v>397</v>
      </c>
      <c r="C809" s="119">
        <v>47.55</v>
      </c>
      <c r="D809" s="119">
        <v>51.7</v>
      </c>
      <c r="E809" s="119">
        <v>46.2</v>
      </c>
      <c r="F809" s="119">
        <v>46.95</v>
      </c>
      <c r="G809" s="119">
        <v>47.25</v>
      </c>
      <c r="H809" s="119">
        <v>51</v>
      </c>
      <c r="I809" s="119">
        <v>380223</v>
      </c>
      <c r="J809" s="119">
        <v>18064788.300000001</v>
      </c>
      <c r="K809" s="121">
        <v>43136</v>
      </c>
      <c r="L809" s="119">
        <v>2419</v>
      </c>
      <c r="M809" s="119" t="s">
        <v>2479</v>
      </c>
    </row>
    <row r="810" spans="1:13">
      <c r="A810" s="119" t="s">
        <v>2429</v>
      </c>
      <c r="B810" s="119" t="s">
        <v>397</v>
      </c>
      <c r="C810" s="119">
        <v>19</v>
      </c>
      <c r="D810" s="119">
        <v>20.6</v>
      </c>
      <c r="E810" s="119">
        <v>17.75</v>
      </c>
      <c r="F810" s="119">
        <v>19.649999999999999</v>
      </c>
      <c r="G810" s="119">
        <v>19.850000000000001</v>
      </c>
      <c r="H810" s="119">
        <v>19.7</v>
      </c>
      <c r="I810" s="119">
        <v>1469600</v>
      </c>
      <c r="J810" s="119">
        <v>28097316.75</v>
      </c>
      <c r="K810" s="121">
        <v>43136</v>
      </c>
      <c r="L810" s="119">
        <v>3785</v>
      </c>
      <c r="M810" s="119" t="s">
        <v>2430</v>
      </c>
    </row>
    <row r="811" spans="1:13">
      <c r="A811" s="119" t="s">
        <v>1439</v>
      </c>
      <c r="B811" s="119" t="s">
        <v>397</v>
      </c>
      <c r="C811" s="119">
        <v>3.9</v>
      </c>
      <c r="D811" s="119">
        <v>4</v>
      </c>
      <c r="E811" s="119">
        <v>3.85</v>
      </c>
      <c r="F811" s="119">
        <v>3.95</v>
      </c>
      <c r="G811" s="119">
        <v>3.95</v>
      </c>
      <c r="H811" s="119">
        <v>3.95</v>
      </c>
      <c r="I811" s="119">
        <v>561462</v>
      </c>
      <c r="J811" s="119">
        <v>2209185.5</v>
      </c>
      <c r="K811" s="121">
        <v>43136</v>
      </c>
      <c r="L811" s="119">
        <v>425</v>
      </c>
      <c r="M811" s="119" t="s">
        <v>1440</v>
      </c>
    </row>
    <row r="812" spans="1:13">
      <c r="A812" s="119" t="s">
        <v>2413</v>
      </c>
      <c r="B812" s="119" t="s">
        <v>397</v>
      </c>
      <c r="C812" s="119">
        <v>38.25</v>
      </c>
      <c r="D812" s="119">
        <v>42.2</v>
      </c>
      <c r="E812" s="119">
        <v>38.25</v>
      </c>
      <c r="F812" s="119">
        <v>39.200000000000003</v>
      </c>
      <c r="G812" s="119">
        <v>39.299999999999997</v>
      </c>
      <c r="H812" s="119">
        <v>40.25</v>
      </c>
      <c r="I812" s="119">
        <v>48472</v>
      </c>
      <c r="J812" s="119">
        <v>1896073.6</v>
      </c>
      <c r="K812" s="121">
        <v>43136</v>
      </c>
      <c r="L812" s="119">
        <v>128</v>
      </c>
      <c r="M812" s="119" t="s">
        <v>2414</v>
      </c>
    </row>
    <row r="813" spans="1:13">
      <c r="A813" s="119" t="s">
        <v>1441</v>
      </c>
      <c r="B813" s="119" t="s">
        <v>397</v>
      </c>
      <c r="C813" s="119">
        <v>152</v>
      </c>
      <c r="D813" s="119">
        <v>159.9</v>
      </c>
      <c r="E813" s="119">
        <v>150.1</v>
      </c>
      <c r="F813" s="119">
        <v>156.69999999999999</v>
      </c>
      <c r="G813" s="119">
        <v>158</v>
      </c>
      <c r="H813" s="119">
        <v>161</v>
      </c>
      <c r="I813" s="119">
        <v>16463</v>
      </c>
      <c r="J813" s="119">
        <v>2541286.2000000002</v>
      </c>
      <c r="K813" s="121">
        <v>43136</v>
      </c>
      <c r="L813" s="119">
        <v>262</v>
      </c>
      <c r="M813" s="119" t="s">
        <v>1442</v>
      </c>
    </row>
    <row r="814" spans="1:13">
      <c r="A814" s="119" t="s">
        <v>1443</v>
      </c>
      <c r="B814" s="119" t="s">
        <v>397</v>
      </c>
      <c r="C814" s="119">
        <v>93.8</v>
      </c>
      <c r="D814" s="119">
        <v>96.5</v>
      </c>
      <c r="E814" s="119">
        <v>90.1</v>
      </c>
      <c r="F814" s="119">
        <v>90.8</v>
      </c>
      <c r="G814" s="119">
        <v>91.25</v>
      </c>
      <c r="H814" s="119">
        <v>93.8</v>
      </c>
      <c r="I814" s="119">
        <v>51098</v>
      </c>
      <c r="J814" s="119">
        <v>4654095.25</v>
      </c>
      <c r="K814" s="121">
        <v>43136</v>
      </c>
      <c r="L814" s="119">
        <v>625</v>
      </c>
      <c r="M814" s="119" t="s">
        <v>1444</v>
      </c>
    </row>
    <row r="815" spans="1:13">
      <c r="A815" s="119" t="s">
        <v>1445</v>
      </c>
      <c r="B815" s="119" t="s">
        <v>397</v>
      </c>
      <c r="C815" s="119">
        <v>63.6</v>
      </c>
      <c r="D815" s="119">
        <v>71</v>
      </c>
      <c r="E815" s="119">
        <v>63.5</v>
      </c>
      <c r="F815" s="119">
        <v>67.400000000000006</v>
      </c>
      <c r="G815" s="119">
        <v>66.849999999999994</v>
      </c>
      <c r="H815" s="119">
        <v>66.95</v>
      </c>
      <c r="I815" s="119">
        <v>84745</v>
      </c>
      <c r="J815" s="119">
        <v>5678271.7999999998</v>
      </c>
      <c r="K815" s="121">
        <v>43136</v>
      </c>
      <c r="L815" s="119">
        <v>640</v>
      </c>
      <c r="M815" s="119" t="s">
        <v>1446</v>
      </c>
    </row>
    <row r="816" spans="1:13">
      <c r="A816" s="119" t="s">
        <v>1447</v>
      </c>
      <c r="B816" s="119" t="s">
        <v>397</v>
      </c>
      <c r="C816" s="119">
        <v>102.3</v>
      </c>
      <c r="D816" s="119">
        <v>110.55</v>
      </c>
      <c r="E816" s="119">
        <v>102.3</v>
      </c>
      <c r="F816" s="119">
        <v>108.4</v>
      </c>
      <c r="G816" s="119">
        <v>108.45</v>
      </c>
      <c r="H816" s="119">
        <v>107.4</v>
      </c>
      <c r="I816" s="119">
        <v>34453</v>
      </c>
      <c r="J816" s="119">
        <v>3685294.7</v>
      </c>
      <c r="K816" s="121">
        <v>43136</v>
      </c>
      <c r="L816" s="119">
        <v>434</v>
      </c>
      <c r="M816" s="119" t="s">
        <v>1448</v>
      </c>
    </row>
    <row r="817" spans="1:13">
      <c r="A817" s="119" t="s">
        <v>386</v>
      </c>
      <c r="B817" s="119" t="s">
        <v>397</v>
      </c>
      <c r="C817" s="119">
        <v>919.95</v>
      </c>
      <c r="D817" s="119">
        <v>934.5</v>
      </c>
      <c r="E817" s="119">
        <v>895.35</v>
      </c>
      <c r="F817" s="119">
        <v>909.2</v>
      </c>
      <c r="G817" s="119">
        <v>910</v>
      </c>
      <c r="H817" s="119">
        <v>922.2</v>
      </c>
      <c r="I817" s="119">
        <v>354551</v>
      </c>
      <c r="J817" s="119">
        <v>323712756.94999999</v>
      </c>
      <c r="K817" s="121">
        <v>43136</v>
      </c>
      <c r="L817" s="119">
        <v>13704</v>
      </c>
      <c r="M817" s="119" t="s">
        <v>1449</v>
      </c>
    </row>
    <row r="818" spans="1:13">
      <c r="A818" s="119" t="s">
        <v>1450</v>
      </c>
      <c r="B818" s="119" t="s">
        <v>397</v>
      </c>
      <c r="C818" s="119">
        <v>470</v>
      </c>
      <c r="D818" s="119">
        <v>522.70000000000005</v>
      </c>
      <c r="E818" s="119">
        <v>470</v>
      </c>
      <c r="F818" s="119">
        <v>500.6</v>
      </c>
      <c r="G818" s="119">
        <v>501.85</v>
      </c>
      <c r="H818" s="119">
        <v>490.8</v>
      </c>
      <c r="I818" s="119">
        <v>98957</v>
      </c>
      <c r="J818" s="119">
        <v>49109700.950000003</v>
      </c>
      <c r="K818" s="121">
        <v>43136</v>
      </c>
      <c r="L818" s="119">
        <v>3863</v>
      </c>
      <c r="M818" s="119" t="s">
        <v>1451</v>
      </c>
    </row>
    <row r="819" spans="1:13">
      <c r="A819" s="119" t="s">
        <v>1452</v>
      </c>
      <c r="B819" s="119" t="s">
        <v>397</v>
      </c>
      <c r="C819" s="119">
        <v>67</v>
      </c>
      <c r="D819" s="119">
        <v>73.5</v>
      </c>
      <c r="E819" s="119">
        <v>66.5</v>
      </c>
      <c r="F819" s="119">
        <v>72.900000000000006</v>
      </c>
      <c r="G819" s="119">
        <v>73.45</v>
      </c>
      <c r="H819" s="119">
        <v>70</v>
      </c>
      <c r="I819" s="119">
        <v>10119646</v>
      </c>
      <c r="J819" s="119">
        <v>716726339.60000002</v>
      </c>
      <c r="K819" s="121">
        <v>43136</v>
      </c>
      <c r="L819" s="119">
        <v>25364</v>
      </c>
      <c r="M819" s="119" t="s">
        <v>1453</v>
      </c>
    </row>
    <row r="820" spans="1:13">
      <c r="A820" s="119" t="s">
        <v>2696</v>
      </c>
      <c r="B820" s="119" t="s">
        <v>397</v>
      </c>
      <c r="C820" s="119">
        <v>34.549999999999997</v>
      </c>
      <c r="D820" s="119">
        <v>37.4</v>
      </c>
      <c r="E820" s="119">
        <v>34</v>
      </c>
      <c r="F820" s="119">
        <v>35.15</v>
      </c>
      <c r="G820" s="119">
        <v>35.4</v>
      </c>
      <c r="H820" s="119">
        <v>37.700000000000003</v>
      </c>
      <c r="I820" s="119">
        <v>357865</v>
      </c>
      <c r="J820" s="119">
        <v>12642663.85</v>
      </c>
      <c r="K820" s="121">
        <v>43136</v>
      </c>
      <c r="L820" s="119">
        <v>1073</v>
      </c>
      <c r="M820" s="119" t="s">
        <v>2697</v>
      </c>
    </row>
    <row r="821" spans="1:13">
      <c r="A821" s="119" t="s">
        <v>1454</v>
      </c>
      <c r="B821" s="119" t="s">
        <v>397</v>
      </c>
      <c r="C821" s="119">
        <v>1310</v>
      </c>
      <c r="D821" s="119">
        <v>1320.2</v>
      </c>
      <c r="E821" s="119">
        <v>1266.4000000000001</v>
      </c>
      <c r="F821" s="119">
        <v>1285.5</v>
      </c>
      <c r="G821" s="119">
        <v>1280</v>
      </c>
      <c r="H821" s="119">
        <v>1369.3</v>
      </c>
      <c r="I821" s="119">
        <v>102516</v>
      </c>
      <c r="J821" s="119">
        <v>131652706.55</v>
      </c>
      <c r="K821" s="121">
        <v>43136</v>
      </c>
      <c r="L821" s="119">
        <v>8055</v>
      </c>
      <c r="M821" s="119" t="s">
        <v>1455</v>
      </c>
    </row>
    <row r="822" spans="1:13">
      <c r="A822" s="119" t="s">
        <v>1456</v>
      </c>
      <c r="B822" s="119" t="s">
        <v>397</v>
      </c>
      <c r="C822" s="119">
        <v>763.25</v>
      </c>
      <c r="D822" s="119">
        <v>793.05</v>
      </c>
      <c r="E822" s="119">
        <v>742.55</v>
      </c>
      <c r="F822" s="119">
        <v>790.55</v>
      </c>
      <c r="G822" s="119">
        <v>785.65</v>
      </c>
      <c r="H822" s="119">
        <v>782.75</v>
      </c>
      <c r="I822" s="119">
        <v>52457</v>
      </c>
      <c r="J822" s="119">
        <v>40199544.049999997</v>
      </c>
      <c r="K822" s="121">
        <v>43136</v>
      </c>
      <c r="L822" s="119">
        <v>5837</v>
      </c>
      <c r="M822" s="119" t="s">
        <v>2598</v>
      </c>
    </row>
    <row r="823" spans="1:13">
      <c r="A823" s="119" t="s">
        <v>1457</v>
      </c>
      <c r="B823" s="119" t="s">
        <v>397</v>
      </c>
      <c r="C823" s="119">
        <v>170</v>
      </c>
      <c r="D823" s="119">
        <v>176</v>
      </c>
      <c r="E823" s="119">
        <v>165</v>
      </c>
      <c r="F823" s="119">
        <v>173.65</v>
      </c>
      <c r="G823" s="119">
        <v>175.4</v>
      </c>
      <c r="H823" s="119">
        <v>173.9</v>
      </c>
      <c r="I823" s="119">
        <v>238856</v>
      </c>
      <c r="J823" s="119">
        <v>40908337.5</v>
      </c>
      <c r="K823" s="121">
        <v>43136</v>
      </c>
      <c r="L823" s="119">
        <v>5977</v>
      </c>
      <c r="M823" s="119" t="s">
        <v>1458</v>
      </c>
    </row>
    <row r="824" spans="1:13">
      <c r="A824" s="119" t="s">
        <v>1459</v>
      </c>
      <c r="B824" s="119" t="s">
        <v>397</v>
      </c>
      <c r="C824" s="119">
        <v>142.44999999999999</v>
      </c>
      <c r="D824" s="119">
        <v>144.4</v>
      </c>
      <c r="E824" s="119">
        <v>135.19999999999999</v>
      </c>
      <c r="F824" s="119">
        <v>140.80000000000001</v>
      </c>
      <c r="G824" s="119">
        <v>140.44999999999999</v>
      </c>
      <c r="H824" s="119">
        <v>144.75</v>
      </c>
      <c r="I824" s="119">
        <v>117491</v>
      </c>
      <c r="J824" s="119">
        <v>16360425.1</v>
      </c>
      <c r="K824" s="121">
        <v>43136</v>
      </c>
      <c r="L824" s="119">
        <v>2337</v>
      </c>
      <c r="M824" s="119" t="s">
        <v>1460</v>
      </c>
    </row>
    <row r="825" spans="1:13">
      <c r="A825" s="119" t="s">
        <v>379</v>
      </c>
      <c r="B825" s="119" t="s">
        <v>397</v>
      </c>
      <c r="C825" s="119">
        <v>215.6</v>
      </c>
      <c r="D825" s="119">
        <v>215.75</v>
      </c>
      <c r="E825" s="119">
        <v>200.75</v>
      </c>
      <c r="F825" s="119">
        <v>205.9</v>
      </c>
      <c r="G825" s="119">
        <v>208.05</v>
      </c>
      <c r="H825" s="119">
        <v>218.95</v>
      </c>
      <c r="I825" s="119">
        <v>4765758</v>
      </c>
      <c r="J825" s="119">
        <v>990517978</v>
      </c>
      <c r="K825" s="121">
        <v>43136</v>
      </c>
      <c r="L825" s="119">
        <v>40646</v>
      </c>
      <c r="M825" s="119" t="s">
        <v>1461</v>
      </c>
    </row>
    <row r="826" spans="1:13">
      <c r="A826" s="119" t="s">
        <v>2533</v>
      </c>
      <c r="B826" s="119" t="s">
        <v>397</v>
      </c>
      <c r="C826" s="119">
        <v>1412</v>
      </c>
      <c r="D826" s="119">
        <v>1493.9</v>
      </c>
      <c r="E826" s="119">
        <v>1371.1</v>
      </c>
      <c r="F826" s="119">
        <v>1423.25</v>
      </c>
      <c r="G826" s="119">
        <v>1425</v>
      </c>
      <c r="H826" s="119">
        <v>1514.05</v>
      </c>
      <c r="I826" s="119">
        <v>779</v>
      </c>
      <c r="J826" s="119">
        <v>1107812.3</v>
      </c>
      <c r="K826" s="121">
        <v>43136</v>
      </c>
      <c r="L826" s="119">
        <v>96</v>
      </c>
      <c r="M826" s="119" t="s">
        <v>2963</v>
      </c>
    </row>
    <row r="827" spans="1:13">
      <c r="A827" s="119" t="s">
        <v>1462</v>
      </c>
      <c r="B827" s="119" t="s">
        <v>397</v>
      </c>
      <c r="C827" s="119">
        <v>143</v>
      </c>
      <c r="D827" s="119">
        <v>152.75</v>
      </c>
      <c r="E827" s="119">
        <v>140</v>
      </c>
      <c r="F827" s="119">
        <v>150.5</v>
      </c>
      <c r="G827" s="119">
        <v>150.5</v>
      </c>
      <c r="H827" s="119">
        <v>148.80000000000001</v>
      </c>
      <c r="I827" s="119">
        <v>421753</v>
      </c>
      <c r="J827" s="119">
        <v>62650585.549999997</v>
      </c>
      <c r="K827" s="121">
        <v>43136</v>
      </c>
      <c r="L827" s="119">
        <v>3676</v>
      </c>
      <c r="M827" s="119" t="s">
        <v>1463</v>
      </c>
    </row>
    <row r="828" spans="1:13">
      <c r="A828" s="119" t="s">
        <v>243</v>
      </c>
      <c r="B828" s="119" t="s">
        <v>397</v>
      </c>
      <c r="C828" s="119">
        <v>111.7</v>
      </c>
      <c r="D828" s="119">
        <v>114.5</v>
      </c>
      <c r="E828" s="119">
        <v>108.5</v>
      </c>
      <c r="F828" s="119">
        <v>112.5</v>
      </c>
      <c r="G828" s="119">
        <v>113.1</v>
      </c>
      <c r="H828" s="119">
        <v>114.95</v>
      </c>
      <c r="I828" s="119">
        <v>6588853</v>
      </c>
      <c r="J828" s="119">
        <v>735948529.54999995</v>
      </c>
      <c r="K828" s="121">
        <v>43136</v>
      </c>
      <c r="L828" s="119">
        <v>26744</v>
      </c>
      <c r="M828" s="119" t="s">
        <v>1464</v>
      </c>
    </row>
    <row r="829" spans="1:13">
      <c r="A829" s="119" t="s">
        <v>1465</v>
      </c>
      <c r="B829" s="119" t="s">
        <v>397</v>
      </c>
      <c r="C829" s="119">
        <v>245.2</v>
      </c>
      <c r="D829" s="119">
        <v>250</v>
      </c>
      <c r="E829" s="119">
        <v>238.2</v>
      </c>
      <c r="F829" s="119">
        <v>246.9</v>
      </c>
      <c r="G829" s="119">
        <v>247.85</v>
      </c>
      <c r="H829" s="119">
        <v>255.8</v>
      </c>
      <c r="I829" s="119">
        <v>147148</v>
      </c>
      <c r="J829" s="119">
        <v>35773116.399999999</v>
      </c>
      <c r="K829" s="121">
        <v>43136</v>
      </c>
      <c r="L829" s="119">
        <v>2973</v>
      </c>
      <c r="M829" s="119" t="s">
        <v>1466</v>
      </c>
    </row>
    <row r="830" spans="1:13">
      <c r="A830" s="119" t="s">
        <v>2486</v>
      </c>
      <c r="B830" s="119" t="s">
        <v>397</v>
      </c>
      <c r="C830" s="119">
        <v>1325</v>
      </c>
      <c r="D830" s="119">
        <v>1345</v>
      </c>
      <c r="E830" s="119">
        <v>1320.5</v>
      </c>
      <c r="F830" s="119">
        <v>1322.8</v>
      </c>
      <c r="G830" s="119">
        <v>1345</v>
      </c>
      <c r="H830" s="119">
        <v>1390</v>
      </c>
      <c r="I830" s="119">
        <v>738</v>
      </c>
      <c r="J830" s="119">
        <v>975253.15</v>
      </c>
      <c r="K830" s="121">
        <v>43136</v>
      </c>
      <c r="L830" s="119">
        <v>85</v>
      </c>
      <c r="M830" s="119" t="s">
        <v>2487</v>
      </c>
    </row>
    <row r="831" spans="1:13">
      <c r="A831" s="119" t="s">
        <v>388</v>
      </c>
      <c r="B831" s="119" t="s">
        <v>397</v>
      </c>
      <c r="C831" s="119">
        <v>133</v>
      </c>
      <c r="D831" s="119">
        <v>140</v>
      </c>
      <c r="E831" s="119">
        <v>128.19999999999999</v>
      </c>
      <c r="F831" s="119">
        <v>138.25</v>
      </c>
      <c r="G831" s="119">
        <v>139.15</v>
      </c>
      <c r="H831" s="119">
        <v>136.05000000000001</v>
      </c>
      <c r="I831" s="119">
        <v>91802</v>
      </c>
      <c r="J831" s="119">
        <v>12372770.5</v>
      </c>
      <c r="K831" s="121">
        <v>43136</v>
      </c>
      <c r="L831" s="119">
        <v>2123</v>
      </c>
      <c r="M831" s="119" t="s">
        <v>1467</v>
      </c>
    </row>
    <row r="832" spans="1:13">
      <c r="A832" s="119" t="s">
        <v>2915</v>
      </c>
      <c r="B832" s="119" t="s">
        <v>397</v>
      </c>
      <c r="C832" s="119">
        <v>41</v>
      </c>
      <c r="D832" s="119">
        <v>42.5</v>
      </c>
      <c r="E832" s="119">
        <v>40</v>
      </c>
      <c r="F832" s="119">
        <v>41.85</v>
      </c>
      <c r="G832" s="119">
        <v>41.85</v>
      </c>
      <c r="H832" s="119">
        <v>41.35</v>
      </c>
      <c r="I832" s="119">
        <v>63879</v>
      </c>
      <c r="J832" s="119">
        <v>2652460.6</v>
      </c>
      <c r="K832" s="121">
        <v>43136</v>
      </c>
      <c r="L832" s="119">
        <v>369</v>
      </c>
      <c r="M832" s="119" t="s">
        <v>2916</v>
      </c>
    </row>
    <row r="833" spans="1:13">
      <c r="A833" s="119" t="s">
        <v>2449</v>
      </c>
      <c r="B833" s="119" t="s">
        <v>397</v>
      </c>
      <c r="C833" s="119">
        <v>26.5</v>
      </c>
      <c r="D833" s="119">
        <v>27.4</v>
      </c>
      <c r="E833" s="119">
        <v>26.1</v>
      </c>
      <c r="F833" s="119">
        <v>27.2</v>
      </c>
      <c r="G833" s="119">
        <v>27.4</v>
      </c>
      <c r="H833" s="119">
        <v>27.1</v>
      </c>
      <c r="I833" s="119">
        <v>61448</v>
      </c>
      <c r="J833" s="119">
        <v>1642956.7</v>
      </c>
      <c r="K833" s="121">
        <v>43136</v>
      </c>
      <c r="L833" s="119">
        <v>399</v>
      </c>
      <c r="M833" s="119" t="s">
        <v>2450</v>
      </c>
    </row>
    <row r="834" spans="1:13">
      <c r="A834" s="119" t="s">
        <v>1468</v>
      </c>
      <c r="B834" s="119" t="s">
        <v>397</v>
      </c>
      <c r="C834" s="119">
        <v>30</v>
      </c>
      <c r="D834" s="119">
        <v>30</v>
      </c>
      <c r="E834" s="119">
        <v>28.45</v>
      </c>
      <c r="F834" s="119">
        <v>29.65</v>
      </c>
      <c r="G834" s="119">
        <v>29.4</v>
      </c>
      <c r="H834" s="119">
        <v>30.2</v>
      </c>
      <c r="I834" s="119">
        <v>305538</v>
      </c>
      <c r="J834" s="119">
        <v>8973532.8000000007</v>
      </c>
      <c r="K834" s="121">
        <v>43136</v>
      </c>
      <c r="L834" s="119">
        <v>1575</v>
      </c>
      <c r="M834" s="119" t="s">
        <v>1469</v>
      </c>
    </row>
    <row r="835" spans="1:13">
      <c r="A835" s="119" t="s">
        <v>1470</v>
      </c>
      <c r="B835" s="119" t="s">
        <v>397</v>
      </c>
      <c r="C835" s="119">
        <v>78</v>
      </c>
      <c r="D835" s="119">
        <v>80.099999999999994</v>
      </c>
      <c r="E835" s="119">
        <v>74.599999999999994</v>
      </c>
      <c r="F835" s="119">
        <v>78.45</v>
      </c>
      <c r="G835" s="119">
        <v>79.95</v>
      </c>
      <c r="H835" s="119">
        <v>78.349999999999994</v>
      </c>
      <c r="I835" s="119">
        <v>103783</v>
      </c>
      <c r="J835" s="119">
        <v>8038651.75</v>
      </c>
      <c r="K835" s="121">
        <v>43136</v>
      </c>
      <c r="L835" s="119">
        <v>1187</v>
      </c>
      <c r="M835" s="119" t="s">
        <v>1471</v>
      </c>
    </row>
    <row r="836" spans="1:13">
      <c r="A836" s="119" t="s">
        <v>2917</v>
      </c>
      <c r="B836" s="119" t="s">
        <v>397</v>
      </c>
      <c r="C836" s="119">
        <v>107.55</v>
      </c>
      <c r="D836" s="119">
        <v>111.6</v>
      </c>
      <c r="E836" s="119">
        <v>104.95</v>
      </c>
      <c r="F836" s="119">
        <v>110.35</v>
      </c>
      <c r="G836" s="119">
        <v>111.6</v>
      </c>
      <c r="H836" s="119">
        <v>111.1</v>
      </c>
      <c r="I836" s="119">
        <v>142365</v>
      </c>
      <c r="J836" s="119">
        <v>15465245.25</v>
      </c>
      <c r="K836" s="121">
        <v>43136</v>
      </c>
      <c r="L836" s="119">
        <v>1346</v>
      </c>
      <c r="M836" s="119" t="s">
        <v>2918</v>
      </c>
    </row>
    <row r="837" spans="1:13">
      <c r="A837" s="119" t="s">
        <v>1472</v>
      </c>
      <c r="B837" s="119" t="s">
        <v>397</v>
      </c>
      <c r="C837" s="119">
        <v>589.29999999999995</v>
      </c>
      <c r="D837" s="119">
        <v>604.45000000000005</v>
      </c>
      <c r="E837" s="119">
        <v>568</v>
      </c>
      <c r="F837" s="119">
        <v>596.95000000000005</v>
      </c>
      <c r="G837" s="119">
        <v>591.25</v>
      </c>
      <c r="H837" s="119">
        <v>590.04999999999995</v>
      </c>
      <c r="I837" s="119">
        <v>57112</v>
      </c>
      <c r="J837" s="119">
        <v>33566347.850000001</v>
      </c>
      <c r="K837" s="121">
        <v>43136</v>
      </c>
      <c r="L837" s="119">
        <v>3143</v>
      </c>
      <c r="M837" s="119" t="s">
        <v>2741</v>
      </c>
    </row>
    <row r="838" spans="1:13">
      <c r="A838" s="119" t="s">
        <v>1473</v>
      </c>
      <c r="B838" s="119" t="s">
        <v>397</v>
      </c>
      <c r="C838" s="119">
        <v>7130</v>
      </c>
      <c r="D838" s="119">
        <v>7199</v>
      </c>
      <c r="E838" s="119">
        <v>6997.65</v>
      </c>
      <c r="F838" s="119">
        <v>7134.7</v>
      </c>
      <c r="G838" s="119">
        <v>7130</v>
      </c>
      <c r="H838" s="119">
        <v>7135.45</v>
      </c>
      <c r="I838" s="119">
        <v>55575</v>
      </c>
      <c r="J838" s="119">
        <v>395825659.25</v>
      </c>
      <c r="K838" s="121">
        <v>43136</v>
      </c>
      <c r="L838" s="119">
        <v>8987</v>
      </c>
      <c r="M838" s="119" t="s">
        <v>1474</v>
      </c>
    </row>
    <row r="839" spans="1:13">
      <c r="A839" s="119" t="s">
        <v>1475</v>
      </c>
      <c r="B839" s="119" t="s">
        <v>397</v>
      </c>
      <c r="C839" s="119">
        <v>48.2</v>
      </c>
      <c r="D839" s="119">
        <v>51.85</v>
      </c>
      <c r="E839" s="119">
        <v>48.2</v>
      </c>
      <c r="F839" s="119">
        <v>51.3</v>
      </c>
      <c r="G839" s="119">
        <v>51.85</v>
      </c>
      <c r="H839" s="119">
        <v>50.75</v>
      </c>
      <c r="I839" s="119">
        <v>990430</v>
      </c>
      <c r="J839" s="119">
        <v>49693250.5</v>
      </c>
      <c r="K839" s="121">
        <v>43136</v>
      </c>
      <c r="L839" s="119">
        <v>6339</v>
      </c>
      <c r="M839" s="119" t="s">
        <v>1476</v>
      </c>
    </row>
    <row r="840" spans="1:13">
      <c r="A840" s="119" t="s">
        <v>1477</v>
      </c>
      <c r="B840" s="119" t="s">
        <v>397</v>
      </c>
      <c r="C840" s="119">
        <v>728</v>
      </c>
      <c r="D840" s="119">
        <v>759.95</v>
      </c>
      <c r="E840" s="119">
        <v>721</v>
      </c>
      <c r="F840" s="119">
        <v>742.95</v>
      </c>
      <c r="G840" s="119">
        <v>739.95</v>
      </c>
      <c r="H840" s="119">
        <v>788.6</v>
      </c>
      <c r="I840" s="119">
        <v>39391</v>
      </c>
      <c r="J840" s="119">
        <v>29089110.300000001</v>
      </c>
      <c r="K840" s="121">
        <v>43136</v>
      </c>
      <c r="L840" s="119">
        <v>2339</v>
      </c>
      <c r="M840" s="119" t="s">
        <v>1478</v>
      </c>
    </row>
    <row r="841" spans="1:13">
      <c r="A841" s="119" t="s">
        <v>3051</v>
      </c>
      <c r="B841" s="119" t="s">
        <v>397</v>
      </c>
      <c r="C841" s="119">
        <v>225.1</v>
      </c>
      <c r="D841" s="119">
        <v>237.4</v>
      </c>
      <c r="E841" s="119">
        <v>223</v>
      </c>
      <c r="F841" s="119">
        <v>232.6</v>
      </c>
      <c r="G841" s="119">
        <v>232</v>
      </c>
      <c r="H841" s="119">
        <v>233.9</v>
      </c>
      <c r="I841" s="119">
        <v>218693</v>
      </c>
      <c r="J841" s="119">
        <v>50851442.700000003</v>
      </c>
      <c r="K841" s="121">
        <v>43136</v>
      </c>
      <c r="L841" s="119">
        <v>14027</v>
      </c>
      <c r="M841" s="119" t="s">
        <v>3054</v>
      </c>
    </row>
    <row r="842" spans="1:13">
      <c r="A842" s="119" t="s">
        <v>1480</v>
      </c>
      <c r="B842" s="119" t="s">
        <v>397</v>
      </c>
      <c r="C842" s="119">
        <v>60</v>
      </c>
      <c r="D842" s="119">
        <v>60.75</v>
      </c>
      <c r="E842" s="119">
        <v>58.05</v>
      </c>
      <c r="F842" s="119">
        <v>59.4</v>
      </c>
      <c r="G842" s="119">
        <v>59.65</v>
      </c>
      <c r="H842" s="119">
        <v>61.2</v>
      </c>
      <c r="I842" s="119">
        <v>1351742</v>
      </c>
      <c r="J842" s="119">
        <v>80304748.75</v>
      </c>
      <c r="K842" s="121">
        <v>43136</v>
      </c>
      <c r="L842" s="119">
        <v>6674</v>
      </c>
      <c r="M842" s="119" t="s">
        <v>1481</v>
      </c>
    </row>
    <row r="843" spans="1:13">
      <c r="A843" s="119" t="s">
        <v>1482</v>
      </c>
      <c r="B843" s="119" t="s">
        <v>397</v>
      </c>
      <c r="C843" s="119">
        <v>296.35000000000002</v>
      </c>
      <c r="D843" s="119">
        <v>300.95</v>
      </c>
      <c r="E843" s="119">
        <v>287</v>
      </c>
      <c r="F843" s="119">
        <v>292.8</v>
      </c>
      <c r="G843" s="119">
        <v>293.64999999999998</v>
      </c>
      <c r="H843" s="119">
        <v>296.35000000000002</v>
      </c>
      <c r="I843" s="119">
        <v>378896</v>
      </c>
      <c r="J843" s="119">
        <v>111393393.8</v>
      </c>
      <c r="K843" s="121">
        <v>43136</v>
      </c>
      <c r="L843" s="119">
        <v>5790</v>
      </c>
      <c r="M843" s="119" t="s">
        <v>1483</v>
      </c>
    </row>
    <row r="844" spans="1:13">
      <c r="A844" s="119" t="s">
        <v>120</v>
      </c>
      <c r="B844" s="119" t="s">
        <v>397</v>
      </c>
      <c r="C844" s="119">
        <v>27.55</v>
      </c>
      <c r="D844" s="119">
        <v>28.4</v>
      </c>
      <c r="E844" s="119">
        <v>27.15</v>
      </c>
      <c r="F844" s="119">
        <v>28.05</v>
      </c>
      <c r="G844" s="119">
        <v>28.15</v>
      </c>
      <c r="H844" s="119">
        <v>27.85</v>
      </c>
      <c r="I844" s="119">
        <v>8162704</v>
      </c>
      <c r="J844" s="119">
        <v>227300900.15000001</v>
      </c>
      <c r="K844" s="121">
        <v>43136</v>
      </c>
      <c r="L844" s="119">
        <v>19601</v>
      </c>
      <c r="M844" s="119" t="s">
        <v>1484</v>
      </c>
    </row>
    <row r="845" spans="1:13">
      <c r="A845" s="119" t="s">
        <v>2865</v>
      </c>
      <c r="B845" s="119" t="s">
        <v>397</v>
      </c>
      <c r="C845" s="119">
        <v>650</v>
      </c>
      <c r="D845" s="119">
        <v>694.45</v>
      </c>
      <c r="E845" s="119">
        <v>646.65</v>
      </c>
      <c r="F845" s="119">
        <v>686.45</v>
      </c>
      <c r="G845" s="119">
        <v>685.7</v>
      </c>
      <c r="H845" s="119">
        <v>653.04999999999995</v>
      </c>
      <c r="I845" s="119">
        <v>207424</v>
      </c>
      <c r="J845" s="119">
        <v>140600533.94999999</v>
      </c>
      <c r="K845" s="121">
        <v>43136</v>
      </c>
      <c r="L845" s="119">
        <v>9283</v>
      </c>
      <c r="M845" s="119" t="s">
        <v>2866</v>
      </c>
    </row>
    <row r="846" spans="1:13">
      <c r="A846" s="119" t="s">
        <v>1485</v>
      </c>
      <c r="B846" s="119" t="s">
        <v>397</v>
      </c>
      <c r="C846" s="119">
        <v>25.65</v>
      </c>
      <c r="D846" s="119">
        <v>27.8</v>
      </c>
      <c r="E846" s="119">
        <v>25</v>
      </c>
      <c r="F846" s="119">
        <v>26.05</v>
      </c>
      <c r="G846" s="119">
        <v>25.05</v>
      </c>
      <c r="H846" s="119">
        <v>27.05</v>
      </c>
      <c r="I846" s="119">
        <v>14838</v>
      </c>
      <c r="J846" s="119">
        <v>391489.95</v>
      </c>
      <c r="K846" s="121">
        <v>43136</v>
      </c>
      <c r="L846" s="119">
        <v>42</v>
      </c>
      <c r="M846" s="119" t="s">
        <v>1486</v>
      </c>
    </row>
    <row r="847" spans="1:13">
      <c r="A847" s="119" t="s">
        <v>2226</v>
      </c>
      <c r="B847" s="119" t="s">
        <v>397</v>
      </c>
      <c r="C847" s="119">
        <v>116.5</v>
      </c>
      <c r="D847" s="119">
        <v>136.9</v>
      </c>
      <c r="E847" s="119">
        <v>114.8</v>
      </c>
      <c r="F847" s="119">
        <v>115.1</v>
      </c>
      <c r="G847" s="119">
        <v>115.1</v>
      </c>
      <c r="H847" s="119">
        <v>116.57</v>
      </c>
      <c r="I847" s="119">
        <v>2276</v>
      </c>
      <c r="J847" s="119">
        <v>264381.57</v>
      </c>
      <c r="K847" s="121">
        <v>43136</v>
      </c>
      <c r="L847" s="119">
        <v>56</v>
      </c>
      <c r="M847" s="119" t="s">
        <v>1042</v>
      </c>
    </row>
    <row r="848" spans="1:13">
      <c r="A848" s="119" t="s">
        <v>1487</v>
      </c>
      <c r="B848" s="119" t="s">
        <v>397</v>
      </c>
      <c r="C848" s="119">
        <v>1098.8</v>
      </c>
      <c r="D848" s="119">
        <v>1105</v>
      </c>
      <c r="E848" s="119">
        <v>1094</v>
      </c>
      <c r="F848" s="119">
        <v>1102.94</v>
      </c>
      <c r="G848" s="119">
        <v>1105</v>
      </c>
      <c r="H848" s="119">
        <v>1112.49</v>
      </c>
      <c r="I848" s="119">
        <v>73144</v>
      </c>
      <c r="J848" s="119">
        <v>80502977.959999993</v>
      </c>
      <c r="K848" s="121">
        <v>43136</v>
      </c>
      <c r="L848" s="119">
        <v>2610</v>
      </c>
      <c r="M848" s="119" t="s">
        <v>1488</v>
      </c>
    </row>
    <row r="849" spans="1:13">
      <c r="A849" s="119" t="s">
        <v>2227</v>
      </c>
      <c r="B849" s="119" t="s">
        <v>397</v>
      </c>
      <c r="C849" s="119">
        <v>111</v>
      </c>
      <c r="D849" s="119">
        <v>111</v>
      </c>
      <c r="E849" s="119">
        <v>109.01</v>
      </c>
      <c r="F849" s="119">
        <v>110.2</v>
      </c>
      <c r="G849" s="119">
        <v>110.4</v>
      </c>
      <c r="H849" s="119">
        <v>110.9</v>
      </c>
      <c r="I849" s="119">
        <v>149750</v>
      </c>
      <c r="J849" s="119">
        <v>16454058.6</v>
      </c>
      <c r="K849" s="121">
        <v>43136</v>
      </c>
      <c r="L849" s="119">
        <v>6400</v>
      </c>
      <c r="M849" s="119" t="s">
        <v>1097</v>
      </c>
    </row>
    <row r="850" spans="1:13">
      <c r="A850" s="119" t="s">
        <v>1489</v>
      </c>
      <c r="B850" s="119" t="s">
        <v>397</v>
      </c>
      <c r="C850" s="119">
        <v>93.8</v>
      </c>
      <c r="D850" s="119">
        <v>96.4</v>
      </c>
      <c r="E850" s="119">
        <v>90.7</v>
      </c>
      <c r="F850" s="119">
        <v>94.5</v>
      </c>
      <c r="G850" s="119">
        <v>95.3</v>
      </c>
      <c r="H850" s="119">
        <v>96.55</v>
      </c>
      <c r="I850" s="119">
        <v>456329</v>
      </c>
      <c r="J850" s="119">
        <v>43027021.799999997</v>
      </c>
      <c r="K850" s="121">
        <v>43136</v>
      </c>
      <c r="L850" s="119">
        <v>5041</v>
      </c>
      <c r="M850" s="119" t="s">
        <v>1490</v>
      </c>
    </row>
    <row r="851" spans="1:13">
      <c r="A851" s="119" t="s">
        <v>1491</v>
      </c>
      <c r="B851" s="119" t="s">
        <v>397</v>
      </c>
      <c r="C851" s="119">
        <v>788</v>
      </c>
      <c r="D851" s="119">
        <v>833.05</v>
      </c>
      <c r="E851" s="119">
        <v>764.35</v>
      </c>
      <c r="F851" s="119">
        <v>826.75</v>
      </c>
      <c r="G851" s="119">
        <v>829.25</v>
      </c>
      <c r="H851" s="119">
        <v>790</v>
      </c>
      <c r="I851" s="119">
        <v>1065954</v>
      </c>
      <c r="J851" s="119">
        <v>866640822.10000002</v>
      </c>
      <c r="K851" s="121">
        <v>43136</v>
      </c>
      <c r="L851" s="119">
        <v>25506</v>
      </c>
      <c r="M851" s="119" t="s">
        <v>1492</v>
      </c>
    </row>
    <row r="852" spans="1:13">
      <c r="A852" s="119" t="s">
        <v>1493</v>
      </c>
      <c r="B852" s="119" t="s">
        <v>397</v>
      </c>
      <c r="C852" s="119">
        <v>20.6</v>
      </c>
      <c r="D852" s="119">
        <v>21.3</v>
      </c>
      <c r="E852" s="119">
        <v>18</v>
      </c>
      <c r="F852" s="119">
        <v>20.65</v>
      </c>
      <c r="G852" s="119">
        <v>20.85</v>
      </c>
      <c r="H852" s="119">
        <v>20.9</v>
      </c>
      <c r="I852" s="119">
        <v>1902258</v>
      </c>
      <c r="J852" s="119">
        <v>38639192.950000003</v>
      </c>
      <c r="K852" s="121">
        <v>43136</v>
      </c>
      <c r="L852" s="119">
        <v>3896</v>
      </c>
      <c r="M852" s="119" t="s">
        <v>1494</v>
      </c>
    </row>
    <row r="853" spans="1:13">
      <c r="A853" s="119" t="s">
        <v>1495</v>
      </c>
      <c r="B853" s="119" t="s">
        <v>397</v>
      </c>
      <c r="C853" s="119">
        <v>1700</v>
      </c>
      <c r="D853" s="119">
        <v>1710.45</v>
      </c>
      <c r="E853" s="119">
        <v>1660</v>
      </c>
      <c r="F853" s="119">
        <v>1670.55</v>
      </c>
      <c r="G853" s="119">
        <v>1685</v>
      </c>
      <c r="H853" s="119">
        <v>1719.05</v>
      </c>
      <c r="I853" s="119">
        <v>49948</v>
      </c>
      <c r="J853" s="119">
        <v>83682052.450000003</v>
      </c>
      <c r="K853" s="121">
        <v>43136</v>
      </c>
      <c r="L853" s="119">
        <v>2870</v>
      </c>
      <c r="M853" s="119" t="s">
        <v>1496</v>
      </c>
    </row>
    <row r="854" spans="1:13">
      <c r="A854" s="119" t="s">
        <v>1497</v>
      </c>
      <c r="B854" s="119" t="s">
        <v>397</v>
      </c>
      <c r="C854" s="119">
        <v>815.6</v>
      </c>
      <c r="D854" s="119">
        <v>844.25</v>
      </c>
      <c r="E854" s="119">
        <v>809.45</v>
      </c>
      <c r="F854" s="119">
        <v>841.55</v>
      </c>
      <c r="G854" s="119">
        <v>840</v>
      </c>
      <c r="H854" s="119">
        <v>830.15</v>
      </c>
      <c r="I854" s="119">
        <v>652</v>
      </c>
      <c r="J854" s="119">
        <v>540608.5</v>
      </c>
      <c r="K854" s="121">
        <v>43136</v>
      </c>
      <c r="L854" s="119">
        <v>122</v>
      </c>
      <c r="M854" s="119" t="s">
        <v>1498</v>
      </c>
    </row>
    <row r="855" spans="1:13">
      <c r="A855" s="119" t="s">
        <v>1499</v>
      </c>
      <c r="B855" s="119" t="s">
        <v>397</v>
      </c>
      <c r="C855" s="119">
        <v>106.05</v>
      </c>
      <c r="D855" s="119">
        <v>117.9</v>
      </c>
      <c r="E855" s="119">
        <v>106.05</v>
      </c>
      <c r="F855" s="119">
        <v>112.8</v>
      </c>
      <c r="G855" s="119">
        <v>112.5</v>
      </c>
      <c r="H855" s="119">
        <v>113.45</v>
      </c>
      <c r="I855" s="119">
        <v>565355</v>
      </c>
      <c r="J855" s="119">
        <v>63774302.950000003</v>
      </c>
      <c r="K855" s="121">
        <v>43136</v>
      </c>
      <c r="L855" s="119">
        <v>6984</v>
      </c>
      <c r="M855" s="119" t="s">
        <v>1500</v>
      </c>
    </row>
    <row r="856" spans="1:13">
      <c r="A856" s="119" t="s">
        <v>2919</v>
      </c>
      <c r="B856" s="119" t="s">
        <v>397</v>
      </c>
      <c r="C856" s="119">
        <v>5.7</v>
      </c>
      <c r="D856" s="119">
        <v>6.05</v>
      </c>
      <c r="E856" s="119">
        <v>5.65</v>
      </c>
      <c r="F856" s="119">
        <v>5.7</v>
      </c>
      <c r="G856" s="119">
        <v>5.75</v>
      </c>
      <c r="H856" s="119">
        <v>5.9</v>
      </c>
      <c r="I856" s="119">
        <v>318881</v>
      </c>
      <c r="J856" s="119">
        <v>1810344.75</v>
      </c>
      <c r="K856" s="121">
        <v>43136</v>
      </c>
      <c r="L856" s="119">
        <v>538</v>
      </c>
      <c r="M856" s="119" t="s">
        <v>2920</v>
      </c>
    </row>
    <row r="857" spans="1:13">
      <c r="A857" s="119" t="s">
        <v>1501</v>
      </c>
      <c r="B857" s="119" t="s">
        <v>397</v>
      </c>
      <c r="C857" s="119">
        <v>110.05</v>
      </c>
      <c r="D857" s="119">
        <v>115.85</v>
      </c>
      <c r="E857" s="119">
        <v>108</v>
      </c>
      <c r="F857" s="119">
        <v>112.7</v>
      </c>
      <c r="G857" s="119">
        <v>112</v>
      </c>
      <c r="H857" s="119">
        <v>112.35</v>
      </c>
      <c r="I857" s="119">
        <v>229612</v>
      </c>
      <c r="J857" s="119">
        <v>25802816.75</v>
      </c>
      <c r="K857" s="121">
        <v>43136</v>
      </c>
      <c r="L857" s="119">
        <v>3066</v>
      </c>
      <c r="M857" s="119" t="s">
        <v>1502</v>
      </c>
    </row>
    <row r="858" spans="1:13">
      <c r="A858" s="119" t="s">
        <v>2236</v>
      </c>
      <c r="B858" s="119" t="s">
        <v>397</v>
      </c>
      <c r="C858" s="119">
        <v>100.7</v>
      </c>
      <c r="D858" s="119">
        <v>101</v>
      </c>
      <c r="E858" s="119">
        <v>95.05</v>
      </c>
      <c r="F858" s="119">
        <v>100.25</v>
      </c>
      <c r="G858" s="119">
        <v>100.3</v>
      </c>
      <c r="H858" s="119">
        <v>102.2</v>
      </c>
      <c r="I858" s="119">
        <v>851374</v>
      </c>
      <c r="J858" s="119">
        <v>84425516</v>
      </c>
      <c r="K858" s="121">
        <v>43136</v>
      </c>
      <c r="L858" s="119">
        <v>6035</v>
      </c>
      <c r="M858" s="119" t="s">
        <v>1479</v>
      </c>
    </row>
    <row r="859" spans="1:13">
      <c r="A859" s="119" t="s">
        <v>121</v>
      </c>
      <c r="B859" s="119" t="s">
        <v>397</v>
      </c>
      <c r="C859" s="119">
        <v>130.19999999999999</v>
      </c>
      <c r="D859" s="119">
        <v>134.44999999999999</v>
      </c>
      <c r="E859" s="119">
        <v>127.9</v>
      </c>
      <c r="F859" s="119">
        <v>132.85</v>
      </c>
      <c r="G859" s="119">
        <v>133</v>
      </c>
      <c r="H859" s="119">
        <v>132.80000000000001</v>
      </c>
      <c r="I859" s="119">
        <v>5801912</v>
      </c>
      <c r="J859" s="119">
        <v>762373725.20000005</v>
      </c>
      <c r="K859" s="121">
        <v>43136</v>
      </c>
      <c r="L859" s="119">
        <v>34339</v>
      </c>
      <c r="M859" s="119" t="s">
        <v>1503</v>
      </c>
    </row>
    <row r="860" spans="1:13">
      <c r="A860" s="119" t="s">
        <v>1504</v>
      </c>
      <c r="B860" s="119" t="s">
        <v>397</v>
      </c>
      <c r="C860" s="119">
        <v>180.15</v>
      </c>
      <c r="D860" s="119">
        <v>195</v>
      </c>
      <c r="E860" s="119">
        <v>176.15</v>
      </c>
      <c r="F860" s="119">
        <v>192.5</v>
      </c>
      <c r="G860" s="119">
        <v>192</v>
      </c>
      <c r="H860" s="119">
        <v>185.85</v>
      </c>
      <c r="I860" s="119">
        <v>1819548</v>
      </c>
      <c r="J860" s="119">
        <v>342925774.69999999</v>
      </c>
      <c r="K860" s="121">
        <v>43136</v>
      </c>
      <c r="L860" s="119">
        <v>16027</v>
      </c>
      <c r="M860" s="119" t="s">
        <v>1505</v>
      </c>
    </row>
    <row r="861" spans="1:13">
      <c r="A861" s="119" t="s">
        <v>2921</v>
      </c>
      <c r="B861" s="119" t="s">
        <v>397</v>
      </c>
      <c r="C861" s="119">
        <v>12.2</v>
      </c>
      <c r="D861" s="119">
        <v>14.2</v>
      </c>
      <c r="E861" s="119">
        <v>12.2</v>
      </c>
      <c r="F861" s="119">
        <v>13.45</v>
      </c>
      <c r="G861" s="119">
        <v>14.2</v>
      </c>
      <c r="H861" s="119">
        <v>12.95</v>
      </c>
      <c r="I861" s="119">
        <v>620900</v>
      </c>
      <c r="J861" s="119">
        <v>8164022.0499999998</v>
      </c>
      <c r="K861" s="121">
        <v>43136</v>
      </c>
      <c r="L861" s="119">
        <v>1372</v>
      </c>
      <c r="M861" s="119" t="s">
        <v>2922</v>
      </c>
    </row>
    <row r="862" spans="1:13">
      <c r="A862" s="119" t="s">
        <v>2475</v>
      </c>
      <c r="B862" s="119" t="s">
        <v>397</v>
      </c>
      <c r="C862" s="119">
        <v>433</v>
      </c>
      <c r="D862" s="119">
        <v>448.45</v>
      </c>
      <c r="E862" s="119">
        <v>400.2</v>
      </c>
      <c r="F862" s="119">
        <v>442.2</v>
      </c>
      <c r="G862" s="119">
        <v>447</v>
      </c>
      <c r="H862" s="119">
        <v>438.3</v>
      </c>
      <c r="I862" s="119">
        <v>28549</v>
      </c>
      <c r="J862" s="119">
        <v>12302139.550000001</v>
      </c>
      <c r="K862" s="121">
        <v>43136</v>
      </c>
      <c r="L862" s="119">
        <v>1202</v>
      </c>
      <c r="M862" s="119" t="s">
        <v>2476</v>
      </c>
    </row>
    <row r="863" spans="1:13">
      <c r="A863" s="119" t="s">
        <v>1506</v>
      </c>
      <c r="B863" s="119" t="s">
        <v>397</v>
      </c>
      <c r="C863" s="119">
        <v>150</v>
      </c>
      <c r="D863" s="119">
        <v>152</v>
      </c>
      <c r="E863" s="119">
        <v>130.80000000000001</v>
      </c>
      <c r="F863" s="119">
        <v>148.44999999999999</v>
      </c>
      <c r="G863" s="119">
        <v>151.94999999999999</v>
      </c>
      <c r="H863" s="119">
        <v>152.80000000000001</v>
      </c>
      <c r="I863" s="119">
        <v>219914</v>
      </c>
      <c r="J863" s="119">
        <v>31829009.649999999</v>
      </c>
      <c r="K863" s="121">
        <v>43136</v>
      </c>
      <c r="L863" s="119">
        <v>3625</v>
      </c>
      <c r="M863" s="119" t="s">
        <v>1507</v>
      </c>
    </row>
    <row r="864" spans="1:13">
      <c r="A864" s="119" t="s">
        <v>2595</v>
      </c>
      <c r="B864" s="119" t="s">
        <v>397</v>
      </c>
      <c r="C864" s="119">
        <v>1150</v>
      </c>
      <c r="D864" s="119">
        <v>1175</v>
      </c>
      <c r="E864" s="119">
        <v>1120</v>
      </c>
      <c r="F864" s="119">
        <v>1128.3</v>
      </c>
      <c r="G864" s="119">
        <v>1143</v>
      </c>
      <c r="H864" s="119">
        <v>1185.05</v>
      </c>
      <c r="I864" s="119">
        <v>171</v>
      </c>
      <c r="J864" s="119">
        <v>193980.6</v>
      </c>
      <c r="K864" s="121">
        <v>43136</v>
      </c>
      <c r="L864" s="119">
        <v>38</v>
      </c>
      <c r="M864" s="119" t="s">
        <v>2596</v>
      </c>
    </row>
    <row r="865" spans="1:13">
      <c r="A865" s="119" t="s">
        <v>122</v>
      </c>
      <c r="B865" s="119" t="s">
        <v>397</v>
      </c>
      <c r="C865" s="119">
        <v>162</v>
      </c>
      <c r="D865" s="119">
        <v>167.4</v>
      </c>
      <c r="E865" s="119">
        <v>162</v>
      </c>
      <c r="F865" s="119">
        <v>166.25</v>
      </c>
      <c r="G865" s="119">
        <v>167</v>
      </c>
      <c r="H865" s="119">
        <v>165.2</v>
      </c>
      <c r="I865" s="119">
        <v>5941662</v>
      </c>
      <c r="J865" s="119">
        <v>987730158.04999995</v>
      </c>
      <c r="K865" s="121">
        <v>43136</v>
      </c>
      <c r="L865" s="119">
        <v>51310</v>
      </c>
      <c r="M865" s="119" t="s">
        <v>1508</v>
      </c>
    </row>
    <row r="866" spans="1:13">
      <c r="A866" s="119" t="s">
        <v>1509</v>
      </c>
      <c r="B866" s="119" t="s">
        <v>397</v>
      </c>
      <c r="C866" s="119">
        <v>385</v>
      </c>
      <c r="D866" s="119">
        <v>415.5</v>
      </c>
      <c r="E866" s="119">
        <v>372</v>
      </c>
      <c r="F866" s="119">
        <v>404.75</v>
      </c>
      <c r="G866" s="119">
        <v>415.5</v>
      </c>
      <c r="H866" s="119">
        <v>396.55</v>
      </c>
      <c r="I866" s="119">
        <v>102450</v>
      </c>
      <c r="J866" s="119">
        <v>40369701.100000001</v>
      </c>
      <c r="K866" s="121">
        <v>43136</v>
      </c>
      <c r="L866" s="119">
        <v>3744</v>
      </c>
      <c r="M866" s="119" t="s">
        <v>1510</v>
      </c>
    </row>
    <row r="867" spans="1:13">
      <c r="A867" s="119" t="s">
        <v>2781</v>
      </c>
      <c r="B867" s="119" t="s">
        <v>397</v>
      </c>
      <c r="C867" s="119">
        <v>1.2</v>
      </c>
      <c r="D867" s="119">
        <v>1.2</v>
      </c>
      <c r="E867" s="119">
        <v>1.1499999999999999</v>
      </c>
      <c r="F867" s="119">
        <v>1.1499999999999999</v>
      </c>
      <c r="G867" s="119">
        <v>1.1499999999999999</v>
      </c>
      <c r="H867" s="119">
        <v>1.2</v>
      </c>
      <c r="I867" s="119">
        <v>214059</v>
      </c>
      <c r="J867" s="119">
        <v>246674.35</v>
      </c>
      <c r="K867" s="121">
        <v>43136</v>
      </c>
      <c r="L867" s="119">
        <v>147</v>
      </c>
      <c r="M867" s="119" t="s">
        <v>2782</v>
      </c>
    </row>
    <row r="868" spans="1:13">
      <c r="A868" s="119" t="s">
        <v>2720</v>
      </c>
      <c r="B868" s="119" t="s">
        <v>397</v>
      </c>
      <c r="C868" s="119">
        <v>50</v>
      </c>
      <c r="D868" s="119">
        <v>50</v>
      </c>
      <c r="E868" s="119">
        <v>49.1</v>
      </c>
      <c r="F868" s="119">
        <v>49.2</v>
      </c>
      <c r="G868" s="119">
        <v>49.2</v>
      </c>
      <c r="H868" s="119">
        <v>49.51</v>
      </c>
      <c r="I868" s="119">
        <v>6388</v>
      </c>
      <c r="J868" s="119">
        <v>314917.59000000003</v>
      </c>
      <c r="K868" s="121">
        <v>43136</v>
      </c>
      <c r="L868" s="119">
        <v>15</v>
      </c>
      <c r="M868" s="119" t="s">
        <v>2721</v>
      </c>
    </row>
    <row r="869" spans="1:13">
      <c r="A869" s="119" t="s">
        <v>1511</v>
      </c>
      <c r="B869" s="119" t="s">
        <v>397</v>
      </c>
      <c r="C869" s="119">
        <v>481</v>
      </c>
      <c r="D869" s="119">
        <v>488</v>
      </c>
      <c r="E869" s="119">
        <v>455.1</v>
      </c>
      <c r="F869" s="119">
        <v>468.95</v>
      </c>
      <c r="G869" s="119">
        <v>467.7</v>
      </c>
      <c r="H869" s="119">
        <v>490.25</v>
      </c>
      <c r="I869" s="119">
        <v>661475</v>
      </c>
      <c r="J869" s="119">
        <v>307658321.35000002</v>
      </c>
      <c r="K869" s="121">
        <v>43136</v>
      </c>
      <c r="L869" s="119">
        <v>52860</v>
      </c>
      <c r="M869" s="119" t="s">
        <v>1512</v>
      </c>
    </row>
    <row r="870" spans="1:13">
      <c r="A870" s="119" t="s">
        <v>1513</v>
      </c>
      <c r="B870" s="119" t="s">
        <v>397</v>
      </c>
      <c r="C870" s="119">
        <v>1200</v>
      </c>
      <c r="D870" s="119">
        <v>1217.95</v>
      </c>
      <c r="E870" s="119">
        <v>1160</v>
      </c>
      <c r="F870" s="119">
        <v>1191.55</v>
      </c>
      <c r="G870" s="119">
        <v>1200.05</v>
      </c>
      <c r="H870" s="119">
        <v>1214.1500000000001</v>
      </c>
      <c r="I870" s="119">
        <v>8741</v>
      </c>
      <c r="J870" s="119">
        <v>10356847.949999999</v>
      </c>
      <c r="K870" s="121">
        <v>43136</v>
      </c>
      <c r="L870" s="119">
        <v>941</v>
      </c>
      <c r="M870" s="119" t="s">
        <v>1514</v>
      </c>
    </row>
    <row r="871" spans="1:13">
      <c r="A871" s="119" t="s">
        <v>1515</v>
      </c>
      <c r="B871" s="119" t="s">
        <v>397</v>
      </c>
      <c r="C871" s="119">
        <v>1282.3499999999999</v>
      </c>
      <c r="D871" s="119">
        <v>1307</v>
      </c>
      <c r="E871" s="119">
        <v>1237.5</v>
      </c>
      <c r="F871" s="119">
        <v>1277.4000000000001</v>
      </c>
      <c r="G871" s="119">
        <v>1275</v>
      </c>
      <c r="H871" s="119">
        <v>1308.5</v>
      </c>
      <c r="I871" s="119">
        <v>18944</v>
      </c>
      <c r="J871" s="119">
        <v>24436927</v>
      </c>
      <c r="K871" s="121">
        <v>43136</v>
      </c>
      <c r="L871" s="119">
        <v>618</v>
      </c>
      <c r="M871" s="119" t="s">
        <v>1516</v>
      </c>
    </row>
    <row r="872" spans="1:13">
      <c r="A872" s="119" t="s">
        <v>123</v>
      </c>
      <c r="B872" s="119" t="s">
        <v>397</v>
      </c>
      <c r="C872" s="119">
        <v>4244</v>
      </c>
      <c r="D872" s="119">
        <v>4259.8</v>
      </c>
      <c r="E872" s="119">
        <v>4087.55</v>
      </c>
      <c r="F872" s="119">
        <v>4233.8999999999996</v>
      </c>
      <c r="G872" s="119">
        <v>4219.95</v>
      </c>
      <c r="H872" s="119">
        <v>4192.8</v>
      </c>
      <c r="I872" s="119">
        <v>45086</v>
      </c>
      <c r="J872" s="119">
        <v>189536591.40000001</v>
      </c>
      <c r="K872" s="121">
        <v>43136</v>
      </c>
      <c r="L872" s="119">
        <v>5852</v>
      </c>
      <c r="M872" s="119" t="s">
        <v>1517</v>
      </c>
    </row>
    <row r="873" spans="1:13">
      <c r="A873" s="119" t="s">
        <v>207</v>
      </c>
      <c r="B873" s="119" t="s">
        <v>397</v>
      </c>
      <c r="C873" s="119">
        <v>340</v>
      </c>
      <c r="D873" s="119">
        <v>346.85</v>
      </c>
      <c r="E873" s="119">
        <v>332.55</v>
      </c>
      <c r="F873" s="119">
        <v>336.6</v>
      </c>
      <c r="G873" s="119">
        <v>335.5</v>
      </c>
      <c r="H873" s="119">
        <v>345.65</v>
      </c>
      <c r="I873" s="119">
        <v>261006</v>
      </c>
      <c r="J873" s="119">
        <v>88620182.25</v>
      </c>
      <c r="K873" s="121">
        <v>43136</v>
      </c>
      <c r="L873" s="119">
        <v>7628</v>
      </c>
      <c r="M873" s="119" t="s">
        <v>1518</v>
      </c>
    </row>
    <row r="874" spans="1:13">
      <c r="A874" s="119" t="s">
        <v>2451</v>
      </c>
      <c r="B874" s="119" t="s">
        <v>397</v>
      </c>
      <c r="C874" s="119">
        <v>43.2</v>
      </c>
      <c r="D874" s="119">
        <v>44.75</v>
      </c>
      <c r="E874" s="119">
        <v>41.8</v>
      </c>
      <c r="F874" s="119">
        <v>44.1</v>
      </c>
      <c r="G874" s="119">
        <v>44.05</v>
      </c>
      <c r="H874" s="119">
        <v>45.3</v>
      </c>
      <c r="I874" s="119">
        <v>63134</v>
      </c>
      <c r="J874" s="119">
        <v>2760924.9</v>
      </c>
      <c r="K874" s="121">
        <v>43136</v>
      </c>
      <c r="L874" s="119">
        <v>765</v>
      </c>
      <c r="M874" s="119" t="s">
        <v>2452</v>
      </c>
    </row>
    <row r="875" spans="1:13">
      <c r="A875" s="119" t="s">
        <v>1519</v>
      </c>
      <c r="B875" s="119" t="s">
        <v>397</v>
      </c>
      <c r="C875" s="119">
        <v>159.55000000000001</v>
      </c>
      <c r="D875" s="119">
        <v>181.5</v>
      </c>
      <c r="E875" s="119">
        <v>152.55000000000001</v>
      </c>
      <c r="F875" s="119">
        <v>171.75</v>
      </c>
      <c r="G875" s="119">
        <v>171.5</v>
      </c>
      <c r="H875" s="119">
        <v>169.45</v>
      </c>
      <c r="I875" s="119">
        <v>597962</v>
      </c>
      <c r="J875" s="119">
        <v>98497736.900000006</v>
      </c>
      <c r="K875" s="121">
        <v>43136</v>
      </c>
      <c r="L875" s="119">
        <v>8343</v>
      </c>
      <c r="M875" s="119" t="s">
        <v>1520</v>
      </c>
    </row>
    <row r="876" spans="1:13">
      <c r="A876" s="119" t="s">
        <v>1521</v>
      </c>
      <c r="B876" s="119" t="s">
        <v>397</v>
      </c>
      <c r="C876" s="119">
        <v>228.25</v>
      </c>
      <c r="D876" s="119">
        <v>229.3</v>
      </c>
      <c r="E876" s="119">
        <v>227.3</v>
      </c>
      <c r="F876" s="119">
        <v>228.65</v>
      </c>
      <c r="G876" s="119">
        <v>228.7</v>
      </c>
      <c r="H876" s="119">
        <v>228.85</v>
      </c>
      <c r="I876" s="119">
        <v>629433</v>
      </c>
      <c r="J876" s="119">
        <v>143776726.19999999</v>
      </c>
      <c r="K876" s="121">
        <v>43136</v>
      </c>
      <c r="L876" s="119">
        <v>6940</v>
      </c>
      <c r="M876" s="119" t="s">
        <v>1522</v>
      </c>
    </row>
    <row r="877" spans="1:13">
      <c r="A877" s="119" t="s">
        <v>2570</v>
      </c>
      <c r="B877" s="119" t="s">
        <v>397</v>
      </c>
      <c r="C877" s="119">
        <v>71</v>
      </c>
      <c r="D877" s="119">
        <v>71</v>
      </c>
      <c r="E877" s="119">
        <v>66.650000000000006</v>
      </c>
      <c r="F877" s="119">
        <v>67.8</v>
      </c>
      <c r="G877" s="119">
        <v>68</v>
      </c>
      <c r="H877" s="119">
        <v>69.5</v>
      </c>
      <c r="I877" s="119">
        <v>95976</v>
      </c>
      <c r="J877" s="119">
        <v>6544192.5999999996</v>
      </c>
      <c r="K877" s="121">
        <v>43136</v>
      </c>
      <c r="L877" s="119">
        <v>968</v>
      </c>
      <c r="M877" s="119" t="s">
        <v>2571</v>
      </c>
    </row>
    <row r="878" spans="1:13">
      <c r="A878" s="119" t="s">
        <v>1523</v>
      </c>
      <c r="B878" s="119" t="s">
        <v>397</v>
      </c>
      <c r="C878" s="119">
        <v>58.65</v>
      </c>
      <c r="D878" s="119">
        <v>61.4</v>
      </c>
      <c r="E878" s="119">
        <v>58.25</v>
      </c>
      <c r="F878" s="119">
        <v>60</v>
      </c>
      <c r="G878" s="119">
        <v>59.95</v>
      </c>
      <c r="H878" s="119">
        <v>61.35</v>
      </c>
      <c r="I878" s="119">
        <v>188868</v>
      </c>
      <c r="J878" s="119">
        <v>11341185.6</v>
      </c>
      <c r="K878" s="121">
        <v>43136</v>
      </c>
      <c r="L878" s="119">
        <v>1368</v>
      </c>
      <c r="M878" s="119" t="s">
        <v>1524</v>
      </c>
    </row>
    <row r="879" spans="1:13">
      <c r="A879" s="119" t="s">
        <v>124</v>
      </c>
      <c r="B879" s="119" t="s">
        <v>397</v>
      </c>
      <c r="C879" s="119">
        <v>192.4</v>
      </c>
      <c r="D879" s="119">
        <v>192.45</v>
      </c>
      <c r="E879" s="119">
        <v>188</v>
      </c>
      <c r="F879" s="119">
        <v>188.75</v>
      </c>
      <c r="G879" s="119">
        <v>189.15</v>
      </c>
      <c r="H879" s="119">
        <v>192.7</v>
      </c>
      <c r="I879" s="119">
        <v>7607002</v>
      </c>
      <c r="J879" s="119">
        <v>1445012904.8499999</v>
      </c>
      <c r="K879" s="121">
        <v>43136</v>
      </c>
      <c r="L879" s="119">
        <v>48312</v>
      </c>
      <c r="M879" s="119" t="s">
        <v>1525</v>
      </c>
    </row>
    <row r="880" spans="1:13">
      <c r="A880" s="119" t="s">
        <v>1526</v>
      </c>
      <c r="B880" s="119" t="s">
        <v>397</v>
      </c>
      <c r="C880" s="119">
        <v>48</v>
      </c>
      <c r="D880" s="119">
        <v>48.35</v>
      </c>
      <c r="E880" s="119">
        <v>45.5</v>
      </c>
      <c r="F880" s="119">
        <v>47.15</v>
      </c>
      <c r="G880" s="119">
        <v>47.2</v>
      </c>
      <c r="H880" s="119">
        <v>49.95</v>
      </c>
      <c r="I880" s="119">
        <v>819286</v>
      </c>
      <c r="J880" s="119">
        <v>38475294.399999999</v>
      </c>
      <c r="K880" s="121">
        <v>43136</v>
      </c>
      <c r="L880" s="119">
        <v>3542</v>
      </c>
      <c r="M880" s="119" t="s">
        <v>1527</v>
      </c>
    </row>
    <row r="881" spans="1:13">
      <c r="A881" s="119" t="s">
        <v>2534</v>
      </c>
      <c r="B881" s="119" t="s">
        <v>397</v>
      </c>
      <c r="C881" s="119">
        <v>92.5</v>
      </c>
      <c r="D881" s="119">
        <v>92.5</v>
      </c>
      <c r="E881" s="119">
        <v>89</v>
      </c>
      <c r="F881" s="119">
        <v>90.3</v>
      </c>
      <c r="G881" s="119">
        <v>90.2</v>
      </c>
      <c r="H881" s="119">
        <v>94.2</v>
      </c>
      <c r="I881" s="119">
        <v>32427</v>
      </c>
      <c r="J881" s="119">
        <v>2935918.65</v>
      </c>
      <c r="K881" s="121">
        <v>43136</v>
      </c>
      <c r="L881" s="119">
        <v>329</v>
      </c>
      <c r="M881" s="119" t="s">
        <v>2535</v>
      </c>
    </row>
    <row r="882" spans="1:13">
      <c r="A882" s="119" t="s">
        <v>1528</v>
      </c>
      <c r="B882" s="119" t="s">
        <v>397</v>
      </c>
      <c r="C882" s="119">
        <v>159</v>
      </c>
      <c r="D882" s="119">
        <v>161.65</v>
      </c>
      <c r="E882" s="119">
        <v>150.05000000000001</v>
      </c>
      <c r="F882" s="119">
        <v>154.5</v>
      </c>
      <c r="G882" s="119">
        <v>155.5</v>
      </c>
      <c r="H882" s="119">
        <v>154.35</v>
      </c>
      <c r="I882" s="119">
        <v>76612</v>
      </c>
      <c r="J882" s="119">
        <v>12038678.25</v>
      </c>
      <c r="K882" s="121">
        <v>43136</v>
      </c>
      <c r="L882" s="119">
        <v>523</v>
      </c>
      <c r="M882" s="119" t="s">
        <v>1529</v>
      </c>
    </row>
    <row r="883" spans="1:13">
      <c r="A883" s="119" t="s">
        <v>1530</v>
      </c>
      <c r="B883" s="119" t="s">
        <v>397</v>
      </c>
      <c r="C883" s="119">
        <v>55.1</v>
      </c>
      <c r="D883" s="119">
        <v>62.85</v>
      </c>
      <c r="E883" s="119">
        <v>55.1</v>
      </c>
      <c r="F883" s="119">
        <v>60.35</v>
      </c>
      <c r="G883" s="119">
        <v>60.6</v>
      </c>
      <c r="H883" s="119">
        <v>58</v>
      </c>
      <c r="I883" s="119">
        <v>781199</v>
      </c>
      <c r="J883" s="119">
        <v>47124393.899999999</v>
      </c>
      <c r="K883" s="121">
        <v>43136</v>
      </c>
      <c r="L883" s="119">
        <v>4388</v>
      </c>
      <c r="M883" s="119" t="s">
        <v>1531</v>
      </c>
    </row>
    <row r="884" spans="1:13">
      <c r="A884" s="119" t="s">
        <v>1532</v>
      </c>
      <c r="B884" s="119" t="s">
        <v>397</v>
      </c>
      <c r="C884" s="119">
        <v>45.7</v>
      </c>
      <c r="D884" s="119">
        <v>45.7</v>
      </c>
      <c r="E884" s="119">
        <v>43.45</v>
      </c>
      <c r="F884" s="119">
        <v>44.95</v>
      </c>
      <c r="G884" s="119">
        <v>45</v>
      </c>
      <c r="H884" s="119">
        <v>45.7</v>
      </c>
      <c r="I884" s="119">
        <v>124682</v>
      </c>
      <c r="J884" s="119">
        <v>5481044.0999999996</v>
      </c>
      <c r="K884" s="121">
        <v>43136</v>
      </c>
      <c r="L884" s="119">
        <v>496</v>
      </c>
      <c r="M884" s="119" t="s">
        <v>1533</v>
      </c>
    </row>
    <row r="885" spans="1:13">
      <c r="A885" s="119" t="s">
        <v>125</v>
      </c>
      <c r="B885" s="119" t="s">
        <v>397</v>
      </c>
      <c r="C885" s="119">
        <v>110.4</v>
      </c>
      <c r="D885" s="119">
        <v>115.6</v>
      </c>
      <c r="E885" s="119">
        <v>108.15</v>
      </c>
      <c r="F885" s="119">
        <v>113.55</v>
      </c>
      <c r="G885" s="119">
        <v>114.2</v>
      </c>
      <c r="H885" s="119">
        <v>112.4</v>
      </c>
      <c r="I885" s="119">
        <v>4103172</v>
      </c>
      <c r="J885" s="119">
        <v>458253884.89999998</v>
      </c>
      <c r="K885" s="121">
        <v>43136</v>
      </c>
      <c r="L885" s="119">
        <v>20343</v>
      </c>
      <c r="M885" s="119" t="s">
        <v>1534</v>
      </c>
    </row>
    <row r="886" spans="1:13">
      <c r="A886" s="119" t="s">
        <v>1535</v>
      </c>
      <c r="B886" s="119" t="s">
        <v>397</v>
      </c>
      <c r="C886" s="119">
        <v>295</v>
      </c>
      <c r="D886" s="119">
        <v>301.85000000000002</v>
      </c>
      <c r="E886" s="119">
        <v>285.25</v>
      </c>
      <c r="F886" s="119">
        <v>296.3</v>
      </c>
      <c r="G886" s="119">
        <v>295.5</v>
      </c>
      <c r="H886" s="119">
        <v>302.25</v>
      </c>
      <c r="I886" s="119">
        <v>24698</v>
      </c>
      <c r="J886" s="119">
        <v>7307904.7999999998</v>
      </c>
      <c r="K886" s="121">
        <v>43136</v>
      </c>
      <c r="L886" s="119">
        <v>648</v>
      </c>
      <c r="M886" s="119" t="s">
        <v>1536</v>
      </c>
    </row>
    <row r="887" spans="1:13">
      <c r="A887" s="119" t="s">
        <v>321</v>
      </c>
      <c r="B887" s="119" t="s">
        <v>397</v>
      </c>
      <c r="C887" s="119">
        <v>143</v>
      </c>
      <c r="D887" s="119">
        <v>144</v>
      </c>
      <c r="E887" s="119">
        <v>139.4</v>
      </c>
      <c r="F887" s="119">
        <v>142</v>
      </c>
      <c r="G887" s="119">
        <v>143</v>
      </c>
      <c r="H887" s="119">
        <v>144.55000000000001</v>
      </c>
      <c r="I887" s="119">
        <v>54432</v>
      </c>
      <c r="J887" s="119">
        <v>7720229.2000000002</v>
      </c>
      <c r="K887" s="121">
        <v>43136</v>
      </c>
      <c r="L887" s="119">
        <v>872</v>
      </c>
      <c r="M887" s="119" t="s">
        <v>1537</v>
      </c>
    </row>
    <row r="888" spans="1:13">
      <c r="A888" s="119" t="s">
        <v>1538</v>
      </c>
      <c r="B888" s="119" t="s">
        <v>397</v>
      </c>
      <c r="C888" s="119">
        <v>51.9</v>
      </c>
      <c r="D888" s="119">
        <v>53.25</v>
      </c>
      <c r="E888" s="119">
        <v>47.8</v>
      </c>
      <c r="F888" s="119">
        <v>52</v>
      </c>
      <c r="G888" s="119">
        <v>52.5</v>
      </c>
      <c r="H888" s="119">
        <v>52.4</v>
      </c>
      <c r="I888" s="119">
        <v>396985</v>
      </c>
      <c r="J888" s="119">
        <v>20174723.449999999</v>
      </c>
      <c r="K888" s="121">
        <v>43136</v>
      </c>
      <c r="L888" s="119">
        <v>3085</v>
      </c>
      <c r="M888" s="119" t="s">
        <v>1539</v>
      </c>
    </row>
    <row r="889" spans="1:13">
      <c r="A889" s="119" t="s">
        <v>3047</v>
      </c>
      <c r="B889" s="119" t="s">
        <v>397</v>
      </c>
      <c r="C889" s="119">
        <v>42.7</v>
      </c>
      <c r="D889" s="119">
        <v>43.65</v>
      </c>
      <c r="E889" s="119">
        <v>39.25</v>
      </c>
      <c r="F889" s="119">
        <v>43.15</v>
      </c>
      <c r="G889" s="119">
        <v>42.95</v>
      </c>
      <c r="H889" s="119">
        <v>42.1</v>
      </c>
      <c r="I889" s="119">
        <v>392469</v>
      </c>
      <c r="J889" s="119">
        <v>16515971.85</v>
      </c>
      <c r="K889" s="121">
        <v>43136</v>
      </c>
      <c r="L889" s="119">
        <v>2514</v>
      </c>
      <c r="M889" s="119" t="s">
        <v>3048</v>
      </c>
    </row>
    <row r="890" spans="1:13">
      <c r="A890" s="119" t="s">
        <v>1540</v>
      </c>
      <c r="B890" s="119" t="s">
        <v>397</v>
      </c>
      <c r="C890" s="119">
        <v>155.75</v>
      </c>
      <c r="D890" s="119">
        <v>165</v>
      </c>
      <c r="E890" s="119">
        <v>154</v>
      </c>
      <c r="F890" s="119">
        <v>163.05000000000001</v>
      </c>
      <c r="G890" s="119">
        <v>162.05000000000001</v>
      </c>
      <c r="H890" s="119">
        <v>158.9</v>
      </c>
      <c r="I890" s="119">
        <v>75237</v>
      </c>
      <c r="J890" s="119">
        <v>12065211.65</v>
      </c>
      <c r="K890" s="121">
        <v>43136</v>
      </c>
      <c r="L890" s="119">
        <v>2042</v>
      </c>
      <c r="M890" s="119" t="s">
        <v>1541</v>
      </c>
    </row>
    <row r="891" spans="1:13">
      <c r="A891" s="119" t="s">
        <v>1542</v>
      </c>
      <c r="B891" s="119" t="s">
        <v>397</v>
      </c>
      <c r="C891" s="119">
        <v>1705</v>
      </c>
      <c r="D891" s="119">
        <v>1745</v>
      </c>
      <c r="E891" s="119">
        <v>1701</v>
      </c>
      <c r="F891" s="119">
        <v>1734.15</v>
      </c>
      <c r="G891" s="119">
        <v>1740.1</v>
      </c>
      <c r="H891" s="119">
        <v>1755.3</v>
      </c>
      <c r="I891" s="119">
        <v>4070</v>
      </c>
      <c r="J891" s="119">
        <v>7038840.7999999998</v>
      </c>
      <c r="K891" s="121">
        <v>43136</v>
      </c>
      <c r="L891" s="119">
        <v>632</v>
      </c>
      <c r="M891" s="119" t="s">
        <v>1543</v>
      </c>
    </row>
    <row r="892" spans="1:13">
      <c r="A892" s="119" t="s">
        <v>2379</v>
      </c>
      <c r="B892" s="119" t="s">
        <v>397</v>
      </c>
      <c r="C892" s="119">
        <v>29</v>
      </c>
      <c r="D892" s="119">
        <v>29.95</v>
      </c>
      <c r="E892" s="119">
        <v>27.25</v>
      </c>
      <c r="F892" s="119">
        <v>29.3</v>
      </c>
      <c r="G892" s="119">
        <v>29.25</v>
      </c>
      <c r="H892" s="119">
        <v>29.35</v>
      </c>
      <c r="I892" s="119">
        <v>12847</v>
      </c>
      <c r="J892" s="119">
        <v>367499</v>
      </c>
      <c r="K892" s="121">
        <v>43136</v>
      </c>
      <c r="L892" s="119">
        <v>111</v>
      </c>
      <c r="M892" s="119" t="s">
        <v>2380</v>
      </c>
    </row>
    <row r="893" spans="1:13">
      <c r="A893" s="119" t="s">
        <v>231</v>
      </c>
      <c r="B893" s="119" t="s">
        <v>397</v>
      </c>
      <c r="C893" s="119">
        <v>19900</v>
      </c>
      <c r="D893" s="119">
        <v>19900</v>
      </c>
      <c r="E893" s="119">
        <v>19074.900000000001</v>
      </c>
      <c r="F893" s="119">
        <v>19157.400000000001</v>
      </c>
      <c r="G893" s="119">
        <v>19270</v>
      </c>
      <c r="H893" s="119">
        <v>20052.8</v>
      </c>
      <c r="I893" s="119">
        <v>29972</v>
      </c>
      <c r="J893" s="119">
        <v>579020691.64999998</v>
      </c>
      <c r="K893" s="121">
        <v>43136</v>
      </c>
      <c r="L893" s="119">
        <v>9741</v>
      </c>
      <c r="M893" s="119" t="s">
        <v>1544</v>
      </c>
    </row>
    <row r="894" spans="1:13">
      <c r="A894" s="119" t="s">
        <v>3044</v>
      </c>
      <c r="B894" s="119" t="s">
        <v>397</v>
      </c>
      <c r="C894" s="119">
        <v>243.5</v>
      </c>
      <c r="D894" s="119">
        <v>243.5</v>
      </c>
      <c r="E894" s="119">
        <v>232.1</v>
      </c>
      <c r="F894" s="119">
        <v>237.15</v>
      </c>
      <c r="G894" s="119">
        <v>236.75</v>
      </c>
      <c r="H894" s="119">
        <v>244.3</v>
      </c>
      <c r="I894" s="119">
        <v>26226</v>
      </c>
      <c r="J894" s="119">
        <v>6168612.5499999998</v>
      </c>
      <c r="K894" s="121">
        <v>43136</v>
      </c>
      <c r="L894" s="119">
        <v>168</v>
      </c>
      <c r="M894" s="119" t="s">
        <v>2253</v>
      </c>
    </row>
    <row r="895" spans="1:13">
      <c r="A895" s="119" t="s">
        <v>2536</v>
      </c>
      <c r="B895" s="119" t="s">
        <v>397</v>
      </c>
      <c r="C895" s="119">
        <v>85.05</v>
      </c>
      <c r="D895" s="119">
        <v>93</v>
      </c>
      <c r="E895" s="119">
        <v>85.05</v>
      </c>
      <c r="F895" s="119">
        <v>90</v>
      </c>
      <c r="G895" s="119">
        <v>91.15</v>
      </c>
      <c r="H895" s="119">
        <v>88.9</v>
      </c>
      <c r="I895" s="119">
        <v>8458</v>
      </c>
      <c r="J895" s="119">
        <v>761384.15</v>
      </c>
      <c r="K895" s="121">
        <v>43136</v>
      </c>
      <c r="L895" s="119">
        <v>218</v>
      </c>
      <c r="M895" s="119" t="s">
        <v>2537</v>
      </c>
    </row>
    <row r="896" spans="1:13">
      <c r="A896" s="119" t="s">
        <v>1545</v>
      </c>
      <c r="B896" s="119" t="s">
        <v>397</v>
      </c>
      <c r="C896" s="119">
        <v>270</v>
      </c>
      <c r="D896" s="119">
        <v>283.39999999999998</v>
      </c>
      <c r="E896" s="119">
        <v>262.75</v>
      </c>
      <c r="F896" s="119">
        <v>278.10000000000002</v>
      </c>
      <c r="G896" s="119">
        <v>282</v>
      </c>
      <c r="H896" s="119">
        <v>277.75</v>
      </c>
      <c r="I896" s="119">
        <v>351530</v>
      </c>
      <c r="J896" s="119">
        <v>95949511.650000006</v>
      </c>
      <c r="K896" s="121">
        <v>43136</v>
      </c>
      <c r="L896" s="119">
        <v>5828</v>
      </c>
      <c r="M896" s="119" t="s">
        <v>1546</v>
      </c>
    </row>
    <row r="897" spans="1:13">
      <c r="A897" s="119" t="s">
        <v>1547</v>
      </c>
      <c r="B897" s="119" t="s">
        <v>397</v>
      </c>
      <c r="C897" s="119">
        <v>186.5</v>
      </c>
      <c r="D897" s="119">
        <v>197</v>
      </c>
      <c r="E897" s="119">
        <v>185.4</v>
      </c>
      <c r="F897" s="119">
        <v>190.3</v>
      </c>
      <c r="G897" s="119">
        <v>189</v>
      </c>
      <c r="H897" s="119">
        <v>201.35</v>
      </c>
      <c r="I897" s="119">
        <v>186578</v>
      </c>
      <c r="J897" s="119">
        <v>35782350.100000001</v>
      </c>
      <c r="K897" s="121">
        <v>43136</v>
      </c>
      <c r="L897" s="119">
        <v>5836</v>
      </c>
      <c r="M897" s="119" t="s">
        <v>1548</v>
      </c>
    </row>
    <row r="898" spans="1:13">
      <c r="A898" s="119" t="s">
        <v>1549</v>
      </c>
      <c r="B898" s="119" t="s">
        <v>397</v>
      </c>
      <c r="C898" s="119">
        <v>9.5500000000000007</v>
      </c>
      <c r="D898" s="119">
        <v>9.5500000000000007</v>
      </c>
      <c r="E898" s="119">
        <v>8.65</v>
      </c>
      <c r="F898" s="119">
        <v>9.1</v>
      </c>
      <c r="G898" s="119">
        <v>9.1999999999999993</v>
      </c>
      <c r="H898" s="119">
        <v>9.65</v>
      </c>
      <c r="I898" s="119">
        <v>68472</v>
      </c>
      <c r="J898" s="119">
        <v>629873.44999999995</v>
      </c>
      <c r="K898" s="121">
        <v>43136</v>
      </c>
      <c r="L898" s="119">
        <v>332</v>
      </c>
      <c r="M898" s="119" t="s">
        <v>1550</v>
      </c>
    </row>
    <row r="899" spans="1:13">
      <c r="A899" s="119" t="s">
        <v>1551</v>
      </c>
      <c r="B899" s="119" t="s">
        <v>397</v>
      </c>
      <c r="C899" s="119">
        <v>290.25</v>
      </c>
      <c r="D899" s="119">
        <v>310</v>
      </c>
      <c r="E899" s="119">
        <v>286</v>
      </c>
      <c r="F899" s="119">
        <v>307.05</v>
      </c>
      <c r="G899" s="119">
        <v>309.89999999999998</v>
      </c>
      <c r="H899" s="119">
        <v>296.14999999999998</v>
      </c>
      <c r="I899" s="119">
        <v>22116</v>
      </c>
      <c r="J899" s="119">
        <v>6545356.1500000004</v>
      </c>
      <c r="K899" s="121">
        <v>43136</v>
      </c>
      <c r="L899" s="119">
        <v>598</v>
      </c>
      <c r="M899" s="119" t="s">
        <v>1552</v>
      </c>
    </row>
    <row r="900" spans="1:13">
      <c r="A900" s="119" t="s">
        <v>2923</v>
      </c>
      <c r="B900" s="119" t="s">
        <v>397</v>
      </c>
      <c r="C900" s="119">
        <v>14.7</v>
      </c>
      <c r="D900" s="119">
        <v>15.15</v>
      </c>
      <c r="E900" s="119">
        <v>14</v>
      </c>
      <c r="F900" s="119">
        <v>15.15</v>
      </c>
      <c r="G900" s="119">
        <v>15.15</v>
      </c>
      <c r="H900" s="119">
        <v>14.45</v>
      </c>
      <c r="I900" s="119">
        <v>265709</v>
      </c>
      <c r="J900" s="119">
        <v>3950202.95</v>
      </c>
      <c r="K900" s="121">
        <v>43136</v>
      </c>
      <c r="L900" s="119">
        <v>279</v>
      </c>
      <c r="M900" s="119" t="s">
        <v>2924</v>
      </c>
    </row>
    <row r="901" spans="1:13">
      <c r="A901" s="119" t="s">
        <v>1553</v>
      </c>
      <c r="B901" s="119" t="s">
        <v>397</v>
      </c>
      <c r="C901" s="119">
        <v>271.85000000000002</v>
      </c>
      <c r="D901" s="119">
        <v>275</v>
      </c>
      <c r="E901" s="119">
        <v>260.05</v>
      </c>
      <c r="F901" s="119">
        <v>271.89999999999998</v>
      </c>
      <c r="G901" s="119">
        <v>273</v>
      </c>
      <c r="H901" s="119">
        <v>274.60000000000002</v>
      </c>
      <c r="I901" s="119">
        <v>262387</v>
      </c>
      <c r="J901" s="119">
        <v>70548449.150000006</v>
      </c>
      <c r="K901" s="121">
        <v>43136</v>
      </c>
      <c r="L901" s="119">
        <v>4538</v>
      </c>
      <c r="M901" s="119" t="s">
        <v>1554</v>
      </c>
    </row>
    <row r="902" spans="1:13">
      <c r="A902" s="119" t="s">
        <v>2925</v>
      </c>
      <c r="B902" s="119" t="s">
        <v>397</v>
      </c>
      <c r="C902" s="119">
        <v>22.6</v>
      </c>
      <c r="D902" s="119">
        <v>22.6</v>
      </c>
      <c r="E902" s="119">
        <v>21.55</v>
      </c>
      <c r="F902" s="119">
        <v>21.7</v>
      </c>
      <c r="G902" s="119">
        <v>21.6</v>
      </c>
      <c r="H902" s="119">
        <v>22.65</v>
      </c>
      <c r="I902" s="119">
        <v>114936</v>
      </c>
      <c r="J902" s="119">
        <v>2497714.5499999998</v>
      </c>
      <c r="K902" s="121">
        <v>43136</v>
      </c>
      <c r="L902" s="119">
        <v>331</v>
      </c>
      <c r="M902" s="119" t="s">
        <v>2926</v>
      </c>
    </row>
    <row r="903" spans="1:13">
      <c r="A903" s="119" t="s">
        <v>1555</v>
      </c>
      <c r="B903" s="119" t="s">
        <v>397</v>
      </c>
      <c r="C903" s="119">
        <v>67</v>
      </c>
      <c r="D903" s="119">
        <v>69.95</v>
      </c>
      <c r="E903" s="119">
        <v>66.2</v>
      </c>
      <c r="F903" s="119">
        <v>69.3</v>
      </c>
      <c r="G903" s="119">
        <v>69.349999999999994</v>
      </c>
      <c r="H903" s="119">
        <v>68.55</v>
      </c>
      <c r="I903" s="119">
        <v>295069</v>
      </c>
      <c r="J903" s="119">
        <v>20270657.699999999</v>
      </c>
      <c r="K903" s="121">
        <v>43136</v>
      </c>
      <c r="L903" s="119">
        <v>2445</v>
      </c>
      <c r="M903" s="119" t="s">
        <v>1556</v>
      </c>
    </row>
    <row r="904" spans="1:13">
      <c r="A904" s="119" t="s">
        <v>393</v>
      </c>
      <c r="B904" s="119" t="s">
        <v>397</v>
      </c>
      <c r="C904" s="119">
        <v>70.5</v>
      </c>
      <c r="D904" s="119">
        <v>71.349999999999994</v>
      </c>
      <c r="E904" s="119">
        <v>69</v>
      </c>
      <c r="F904" s="119">
        <v>71.2</v>
      </c>
      <c r="G904" s="119">
        <v>71.099999999999994</v>
      </c>
      <c r="H904" s="119">
        <v>71</v>
      </c>
      <c r="I904" s="119">
        <v>34595</v>
      </c>
      <c r="J904" s="119">
        <v>2435610.15</v>
      </c>
      <c r="K904" s="121">
        <v>43136</v>
      </c>
      <c r="L904" s="119">
        <v>424</v>
      </c>
      <c r="M904" s="119" t="s">
        <v>1557</v>
      </c>
    </row>
    <row r="905" spans="1:13">
      <c r="A905" s="119" t="s">
        <v>2376</v>
      </c>
      <c r="B905" s="119" t="s">
        <v>397</v>
      </c>
      <c r="C905" s="119">
        <v>22.05</v>
      </c>
      <c r="D905" s="119">
        <v>22.55</v>
      </c>
      <c r="E905" s="119">
        <v>22.05</v>
      </c>
      <c r="F905" s="119">
        <v>22.05</v>
      </c>
      <c r="G905" s="119">
        <v>22.3</v>
      </c>
      <c r="H905" s="119">
        <v>23.2</v>
      </c>
      <c r="I905" s="119">
        <v>23431</v>
      </c>
      <c r="J905" s="119">
        <v>516975.75</v>
      </c>
      <c r="K905" s="121">
        <v>43136</v>
      </c>
      <c r="L905" s="119">
        <v>96</v>
      </c>
      <c r="M905" s="119" t="s">
        <v>2377</v>
      </c>
    </row>
    <row r="906" spans="1:13">
      <c r="A906" s="119" t="s">
        <v>358</v>
      </c>
      <c r="B906" s="119" t="s">
        <v>397</v>
      </c>
      <c r="C906" s="119">
        <v>360</v>
      </c>
      <c r="D906" s="119">
        <v>470</v>
      </c>
      <c r="E906" s="119">
        <v>360</v>
      </c>
      <c r="F906" s="119">
        <v>423.7</v>
      </c>
      <c r="G906" s="119">
        <v>427</v>
      </c>
      <c r="H906" s="119">
        <v>364.25</v>
      </c>
      <c r="I906" s="119">
        <v>51310563</v>
      </c>
      <c r="J906" s="119">
        <v>21745477464.299999</v>
      </c>
      <c r="K906" s="121">
        <v>43136</v>
      </c>
      <c r="L906" s="119">
        <v>532895</v>
      </c>
      <c r="M906" s="119" t="s">
        <v>1558</v>
      </c>
    </row>
    <row r="907" spans="1:13">
      <c r="A907" s="119" t="s">
        <v>2254</v>
      </c>
      <c r="B907" s="119" t="s">
        <v>397</v>
      </c>
      <c r="C907" s="119">
        <v>29.5</v>
      </c>
      <c r="D907" s="119">
        <v>31.95</v>
      </c>
      <c r="E907" s="119">
        <v>28</v>
      </c>
      <c r="F907" s="119">
        <v>31.15</v>
      </c>
      <c r="G907" s="119">
        <v>31</v>
      </c>
      <c r="H907" s="119">
        <v>29.25</v>
      </c>
      <c r="I907" s="119">
        <v>415212</v>
      </c>
      <c r="J907" s="119">
        <v>12714548.800000001</v>
      </c>
      <c r="K907" s="121">
        <v>43136</v>
      </c>
      <c r="L907" s="119">
        <v>1820</v>
      </c>
      <c r="M907" s="119" t="s">
        <v>2255</v>
      </c>
    </row>
    <row r="908" spans="1:13">
      <c r="A908" s="119" t="s">
        <v>1559</v>
      </c>
      <c r="B908" s="119" t="s">
        <v>397</v>
      </c>
      <c r="C908" s="119">
        <v>320.35000000000002</v>
      </c>
      <c r="D908" s="119">
        <v>320.35000000000002</v>
      </c>
      <c r="E908" s="119">
        <v>300.10000000000002</v>
      </c>
      <c r="F908" s="119">
        <v>306.3</v>
      </c>
      <c r="G908" s="119">
        <v>308</v>
      </c>
      <c r="H908" s="119">
        <v>311.64999999999998</v>
      </c>
      <c r="I908" s="119">
        <v>5377</v>
      </c>
      <c r="J908" s="119">
        <v>1647059.6</v>
      </c>
      <c r="K908" s="121">
        <v>43136</v>
      </c>
      <c r="L908" s="119">
        <v>129</v>
      </c>
      <c r="M908" s="119" t="s">
        <v>1560</v>
      </c>
    </row>
    <row r="909" spans="1:13">
      <c r="A909" s="119" t="s">
        <v>3023</v>
      </c>
      <c r="B909" s="119" t="s">
        <v>397</v>
      </c>
      <c r="C909" s="119">
        <v>13</v>
      </c>
      <c r="D909" s="119">
        <v>13.2</v>
      </c>
      <c r="E909" s="119">
        <v>12.1</v>
      </c>
      <c r="F909" s="119">
        <v>12.85</v>
      </c>
      <c r="G909" s="119">
        <v>13</v>
      </c>
      <c r="H909" s="119">
        <v>13.2</v>
      </c>
      <c r="I909" s="119">
        <v>5036</v>
      </c>
      <c r="J909" s="119">
        <v>64228.2</v>
      </c>
      <c r="K909" s="121">
        <v>43136</v>
      </c>
      <c r="L909" s="119">
        <v>15</v>
      </c>
      <c r="M909" s="119" t="s">
        <v>3024</v>
      </c>
    </row>
    <row r="910" spans="1:13">
      <c r="A910" s="119" t="s">
        <v>209</v>
      </c>
      <c r="B910" s="119" t="s">
        <v>397</v>
      </c>
      <c r="C910" s="119">
        <v>2610</v>
      </c>
      <c r="D910" s="119">
        <v>2630.75</v>
      </c>
      <c r="E910" s="119">
        <v>2580.25</v>
      </c>
      <c r="F910" s="119">
        <v>2617</v>
      </c>
      <c r="G910" s="119">
        <v>2602</v>
      </c>
      <c r="H910" s="119">
        <v>2648.65</v>
      </c>
      <c r="I910" s="119">
        <v>216426</v>
      </c>
      <c r="J910" s="119">
        <v>564554032.25</v>
      </c>
      <c r="K910" s="121">
        <v>43136</v>
      </c>
      <c r="L910" s="119">
        <v>15827</v>
      </c>
      <c r="M910" s="119" t="s">
        <v>1562</v>
      </c>
    </row>
    <row r="911" spans="1:13">
      <c r="A911" s="119" t="s">
        <v>1563</v>
      </c>
      <c r="B911" s="119" t="s">
        <v>397</v>
      </c>
      <c r="C911" s="119">
        <v>55.2</v>
      </c>
      <c r="D911" s="119">
        <v>57.85</v>
      </c>
      <c r="E911" s="119">
        <v>54.2</v>
      </c>
      <c r="F911" s="119">
        <v>57.2</v>
      </c>
      <c r="G911" s="119">
        <v>56.55</v>
      </c>
      <c r="H911" s="119">
        <v>57.05</v>
      </c>
      <c r="I911" s="119">
        <v>509487</v>
      </c>
      <c r="J911" s="119">
        <v>28565735.050000001</v>
      </c>
      <c r="K911" s="121">
        <v>43136</v>
      </c>
      <c r="L911" s="119">
        <v>4015</v>
      </c>
      <c r="M911" s="119" t="s">
        <v>1564</v>
      </c>
    </row>
    <row r="912" spans="1:13">
      <c r="A912" s="119" t="s">
        <v>1565</v>
      </c>
      <c r="B912" s="119" t="s">
        <v>397</v>
      </c>
      <c r="C912" s="119">
        <v>29</v>
      </c>
      <c r="D912" s="119">
        <v>30.2</v>
      </c>
      <c r="E912" s="119">
        <v>28.2</v>
      </c>
      <c r="F912" s="119">
        <v>29.25</v>
      </c>
      <c r="G912" s="119">
        <v>28.9</v>
      </c>
      <c r="H912" s="119">
        <v>30.1</v>
      </c>
      <c r="I912" s="119">
        <v>829813</v>
      </c>
      <c r="J912" s="119">
        <v>24342519.850000001</v>
      </c>
      <c r="K912" s="121">
        <v>43136</v>
      </c>
      <c r="L912" s="119">
        <v>4772</v>
      </c>
      <c r="M912" s="119" t="s">
        <v>1566</v>
      </c>
    </row>
    <row r="913" spans="1:13">
      <c r="A913" s="119" t="s">
        <v>1567</v>
      </c>
      <c r="B913" s="119" t="s">
        <v>397</v>
      </c>
      <c r="C913" s="119">
        <v>92</v>
      </c>
      <c r="D913" s="119">
        <v>92.5</v>
      </c>
      <c r="E913" s="119">
        <v>88.7</v>
      </c>
      <c r="F913" s="119">
        <v>89.85</v>
      </c>
      <c r="G913" s="119">
        <v>89.4</v>
      </c>
      <c r="H913" s="119">
        <v>93.35</v>
      </c>
      <c r="I913" s="119">
        <v>83887</v>
      </c>
      <c r="J913" s="119">
        <v>7605796.9000000004</v>
      </c>
      <c r="K913" s="121">
        <v>43136</v>
      </c>
      <c r="L913" s="119">
        <v>680</v>
      </c>
      <c r="M913" s="119" t="s">
        <v>1568</v>
      </c>
    </row>
    <row r="914" spans="1:13">
      <c r="A914" s="119" t="s">
        <v>1569</v>
      </c>
      <c r="B914" s="119" t="s">
        <v>397</v>
      </c>
      <c r="C914" s="119">
        <v>746.3</v>
      </c>
      <c r="D914" s="119">
        <v>784.45</v>
      </c>
      <c r="E914" s="119">
        <v>746.3</v>
      </c>
      <c r="F914" s="119">
        <v>770.4</v>
      </c>
      <c r="G914" s="119">
        <v>768.35</v>
      </c>
      <c r="H914" s="119">
        <v>784.3</v>
      </c>
      <c r="I914" s="119">
        <v>66014</v>
      </c>
      <c r="J914" s="119">
        <v>51244696</v>
      </c>
      <c r="K914" s="121">
        <v>43136</v>
      </c>
      <c r="L914" s="119">
        <v>4676</v>
      </c>
      <c r="M914" s="119" t="s">
        <v>1570</v>
      </c>
    </row>
    <row r="915" spans="1:13">
      <c r="A915" s="119" t="s">
        <v>2698</v>
      </c>
      <c r="B915" s="119" t="s">
        <v>397</v>
      </c>
      <c r="C915" s="119">
        <v>130</v>
      </c>
      <c r="D915" s="119">
        <v>130</v>
      </c>
      <c r="E915" s="119">
        <v>120</v>
      </c>
      <c r="F915" s="119">
        <v>124.15</v>
      </c>
      <c r="G915" s="119">
        <v>124</v>
      </c>
      <c r="H915" s="119">
        <v>125.1</v>
      </c>
      <c r="I915" s="119">
        <v>2603</v>
      </c>
      <c r="J915" s="119">
        <v>318718.45</v>
      </c>
      <c r="K915" s="121">
        <v>43136</v>
      </c>
      <c r="L915" s="119">
        <v>80</v>
      </c>
      <c r="M915" s="119" t="s">
        <v>2699</v>
      </c>
    </row>
    <row r="916" spans="1:13">
      <c r="A916" s="119" t="s">
        <v>126</v>
      </c>
      <c r="B916" s="119" t="s">
        <v>397</v>
      </c>
      <c r="C916" s="119">
        <v>240</v>
      </c>
      <c r="D916" s="119">
        <v>250.8</v>
      </c>
      <c r="E916" s="119">
        <v>237.6</v>
      </c>
      <c r="F916" s="119">
        <v>247.65</v>
      </c>
      <c r="G916" s="119">
        <v>248.8</v>
      </c>
      <c r="H916" s="119">
        <v>243.3</v>
      </c>
      <c r="I916" s="119">
        <v>4839007</v>
      </c>
      <c r="J916" s="119">
        <v>1176430116.3</v>
      </c>
      <c r="K916" s="121">
        <v>43136</v>
      </c>
      <c r="L916" s="119">
        <v>42807</v>
      </c>
      <c r="M916" s="119" t="s">
        <v>1571</v>
      </c>
    </row>
    <row r="917" spans="1:13">
      <c r="A917" s="119" t="s">
        <v>127</v>
      </c>
      <c r="B917" s="119" t="s">
        <v>397</v>
      </c>
      <c r="C917" s="119">
        <v>110.8</v>
      </c>
      <c r="D917" s="119">
        <v>113.95</v>
      </c>
      <c r="E917" s="119">
        <v>107.1</v>
      </c>
      <c r="F917" s="119">
        <v>112.35</v>
      </c>
      <c r="G917" s="119">
        <v>112.4</v>
      </c>
      <c r="H917" s="119">
        <v>110.95</v>
      </c>
      <c r="I917" s="119">
        <v>5860031</v>
      </c>
      <c r="J917" s="119">
        <v>651143744</v>
      </c>
      <c r="K917" s="121">
        <v>43136</v>
      </c>
      <c r="L917" s="119">
        <v>38056</v>
      </c>
      <c r="M917" s="119" t="s">
        <v>1572</v>
      </c>
    </row>
    <row r="918" spans="1:13">
      <c r="A918" s="119" t="s">
        <v>1573</v>
      </c>
      <c r="B918" s="119" t="s">
        <v>397</v>
      </c>
      <c r="C918" s="119">
        <v>2202</v>
      </c>
      <c r="D918" s="119">
        <v>2255</v>
      </c>
      <c r="E918" s="119">
        <v>2160</v>
      </c>
      <c r="F918" s="119">
        <v>2208.85</v>
      </c>
      <c r="G918" s="119">
        <v>2250</v>
      </c>
      <c r="H918" s="119">
        <v>2230.35</v>
      </c>
      <c r="I918" s="119">
        <v>13176</v>
      </c>
      <c r="J918" s="119">
        <v>28958306.800000001</v>
      </c>
      <c r="K918" s="121">
        <v>43136</v>
      </c>
      <c r="L918" s="119">
        <v>1702</v>
      </c>
      <c r="M918" s="119" t="s">
        <v>1574</v>
      </c>
    </row>
    <row r="919" spans="1:13">
      <c r="A919" s="119" t="s">
        <v>1575</v>
      </c>
      <c r="B919" s="119" t="s">
        <v>397</v>
      </c>
      <c r="C919" s="119">
        <v>99.9</v>
      </c>
      <c r="D919" s="119">
        <v>102.3</v>
      </c>
      <c r="E919" s="119">
        <v>97.05</v>
      </c>
      <c r="F919" s="119">
        <v>100.1</v>
      </c>
      <c r="G919" s="119">
        <v>100</v>
      </c>
      <c r="H919" s="119">
        <v>101.15</v>
      </c>
      <c r="I919" s="119">
        <v>85841</v>
      </c>
      <c r="J919" s="119">
        <v>8549439.1999999993</v>
      </c>
      <c r="K919" s="121">
        <v>43136</v>
      </c>
      <c r="L919" s="119">
        <v>755</v>
      </c>
      <c r="M919" s="119" t="s">
        <v>1576</v>
      </c>
    </row>
    <row r="920" spans="1:13">
      <c r="A920" s="119" t="s">
        <v>323</v>
      </c>
      <c r="B920" s="119" t="s">
        <v>397</v>
      </c>
      <c r="C920" s="119">
        <v>32.75</v>
      </c>
      <c r="D920" s="119">
        <v>34.9</v>
      </c>
      <c r="E920" s="119">
        <v>32.450000000000003</v>
      </c>
      <c r="F920" s="119">
        <v>33.75</v>
      </c>
      <c r="G920" s="119">
        <v>33.85</v>
      </c>
      <c r="H920" s="119">
        <v>33.35</v>
      </c>
      <c r="I920" s="119">
        <v>1329817</v>
      </c>
      <c r="J920" s="119">
        <v>44494884.649999999</v>
      </c>
      <c r="K920" s="121">
        <v>43136</v>
      </c>
      <c r="L920" s="119">
        <v>4571</v>
      </c>
      <c r="M920" s="119" t="s">
        <v>1577</v>
      </c>
    </row>
    <row r="921" spans="1:13">
      <c r="A921" s="119" t="s">
        <v>1578</v>
      </c>
      <c r="B921" s="119" t="s">
        <v>397</v>
      </c>
      <c r="C921" s="119">
        <v>365</v>
      </c>
      <c r="D921" s="119">
        <v>365</v>
      </c>
      <c r="E921" s="119">
        <v>312</v>
      </c>
      <c r="F921" s="119">
        <v>328.15</v>
      </c>
      <c r="G921" s="119">
        <v>328.65</v>
      </c>
      <c r="H921" s="119">
        <v>352.8</v>
      </c>
      <c r="I921" s="119">
        <v>132760</v>
      </c>
      <c r="J921" s="119">
        <v>44009771.200000003</v>
      </c>
      <c r="K921" s="121">
        <v>43136</v>
      </c>
      <c r="L921" s="119">
        <v>2399</v>
      </c>
      <c r="M921" s="119" t="s">
        <v>1579</v>
      </c>
    </row>
    <row r="922" spans="1:13">
      <c r="A922" s="119" t="s">
        <v>210</v>
      </c>
      <c r="B922" s="119" t="s">
        <v>397</v>
      </c>
      <c r="C922" s="119">
        <v>9226.75</v>
      </c>
      <c r="D922" s="119">
        <v>9375.7999999999993</v>
      </c>
      <c r="E922" s="119">
        <v>9001</v>
      </c>
      <c r="F922" s="119">
        <v>9252.2000000000007</v>
      </c>
      <c r="G922" s="119">
        <v>9256</v>
      </c>
      <c r="H922" s="119">
        <v>9226.75</v>
      </c>
      <c r="I922" s="119">
        <v>3457</v>
      </c>
      <c r="J922" s="119">
        <v>31899674.949999999</v>
      </c>
      <c r="K922" s="121">
        <v>43136</v>
      </c>
      <c r="L922" s="119">
        <v>1262</v>
      </c>
      <c r="M922" s="119" t="s">
        <v>1580</v>
      </c>
    </row>
    <row r="923" spans="1:13">
      <c r="A923" s="119" t="s">
        <v>1581</v>
      </c>
      <c r="B923" s="119" t="s">
        <v>397</v>
      </c>
      <c r="C923" s="119">
        <v>114</v>
      </c>
      <c r="D923" s="119">
        <v>119.9</v>
      </c>
      <c r="E923" s="119">
        <v>111.5</v>
      </c>
      <c r="F923" s="119">
        <v>116.35</v>
      </c>
      <c r="G923" s="119">
        <v>118.4</v>
      </c>
      <c r="H923" s="119">
        <v>119.85</v>
      </c>
      <c r="I923" s="119">
        <v>34717</v>
      </c>
      <c r="J923" s="119">
        <v>3944729.9</v>
      </c>
      <c r="K923" s="121">
        <v>43136</v>
      </c>
      <c r="L923" s="119">
        <v>323</v>
      </c>
      <c r="M923" s="119" t="s">
        <v>1582</v>
      </c>
    </row>
    <row r="924" spans="1:13">
      <c r="A924" s="119" t="s">
        <v>1583</v>
      </c>
      <c r="B924" s="119" t="s">
        <v>397</v>
      </c>
      <c r="C924" s="119">
        <v>961.4</v>
      </c>
      <c r="D924" s="119">
        <v>1024</v>
      </c>
      <c r="E924" s="119">
        <v>942</v>
      </c>
      <c r="F924" s="119">
        <v>1000.4</v>
      </c>
      <c r="G924" s="119">
        <v>998.05</v>
      </c>
      <c r="H924" s="119">
        <v>1045.4000000000001</v>
      </c>
      <c r="I924" s="119">
        <v>700142</v>
      </c>
      <c r="J924" s="119">
        <v>694092644.25</v>
      </c>
      <c r="K924" s="121">
        <v>43136</v>
      </c>
      <c r="L924" s="119">
        <v>27305</v>
      </c>
      <c r="M924" s="119" t="s">
        <v>1584</v>
      </c>
    </row>
    <row r="925" spans="1:13">
      <c r="A925" s="119" t="s">
        <v>1585</v>
      </c>
      <c r="B925" s="119" t="s">
        <v>397</v>
      </c>
      <c r="C925" s="119">
        <v>618.65</v>
      </c>
      <c r="D925" s="119">
        <v>618.70000000000005</v>
      </c>
      <c r="E925" s="119">
        <v>584.45000000000005</v>
      </c>
      <c r="F925" s="119">
        <v>605.1</v>
      </c>
      <c r="G925" s="119">
        <v>605</v>
      </c>
      <c r="H925" s="119">
        <v>634.5</v>
      </c>
      <c r="I925" s="119">
        <v>177565</v>
      </c>
      <c r="J925" s="119">
        <v>107396061.34999999</v>
      </c>
      <c r="K925" s="121">
        <v>43136</v>
      </c>
      <c r="L925" s="119">
        <v>16816</v>
      </c>
      <c r="M925" s="119" t="s">
        <v>1586</v>
      </c>
    </row>
    <row r="926" spans="1:13">
      <c r="A926" s="119" t="s">
        <v>208</v>
      </c>
      <c r="B926" s="119" t="s">
        <v>397</v>
      </c>
      <c r="C926" s="119">
        <v>850</v>
      </c>
      <c r="D926" s="119">
        <v>879</v>
      </c>
      <c r="E926" s="119">
        <v>848.6</v>
      </c>
      <c r="F926" s="119">
        <v>875.2</v>
      </c>
      <c r="G926" s="119">
        <v>874.7</v>
      </c>
      <c r="H926" s="119">
        <v>862.8</v>
      </c>
      <c r="I926" s="119">
        <v>524002</v>
      </c>
      <c r="J926" s="119">
        <v>454731136.19999999</v>
      </c>
      <c r="K926" s="121">
        <v>43136</v>
      </c>
      <c r="L926" s="119">
        <v>17928</v>
      </c>
      <c r="M926" s="119" t="s">
        <v>1587</v>
      </c>
    </row>
    <row r="927" spans="1:13">
      <c r="A927" s="119" t="s">
        <v>1588</v>
      </c>
      <c r="B927" s="119" t="s">
        <v>397</v>
      </c>
      <c r="C927" s="119">
        <v>850</v>
      </c>
      <c r="D927" s="119">
        <v>867.95</v>
      </c>
      <c r="E927" s="119">
        <v>820</v>
      </c>
      <c r="F927" s="119">
        <v>855.6</v>
      </c>
      <c r="G927" s="119">
        <v>862</v>
      </c>
      <c r="H927" s="119">
        <v>886.6</v>
      </c>
      <c r="I927" s="119">
        <v>154478</v>
      </c>
      <c r="J927" s="119">
        <v>131202543.40000001</v>
      </c>
      <c r="K927" s="121">
        <v>43136</v>
      </c>
      <c r="L927" s="119">
        <v>13824</v>
      </c>
      <c r="M927" s="119" t="s">
        <v>1589</v>
      </c>
    </row>
    <row r="928" spans="1:13">
      <c r="A928" s="119" t="s">
        <v>2626</v>
      </c>
      <c r="B928" s="119" t="s">
        <v>397</v>
      </c>
      <c r="C928" s="119">
        <v>34.5</v>
      </c>
      <c r="D928" s="119">
        <v>34.5</v>
      </c>
      <c r="E928" s="119">
        <v>32.700000000000003</v>
      </c>
      <c r="F928" s="119">
        <v>33.35</v>
      </c>
      <c r="G928" s="119">
        <v>33.5</v>
      </c>
      <c r="H928" s="119">
        <v>34.35</v>
      </c>
      <c r="I928" s="119">
        <v>381557</v>
      </c>
      <c r="J928" s="119">
        <v>12672329.550000001</v>
      </c>
      <c r="K928" s="121">
        <v>43136</v>
      </c>
      <c r="L928" s="119">
        <v>1847</v>
      </c>
      <c r="M928" s="119" t="s">
        <v>2627</v>
      </c>
    </row>
    <row r="929" spans="1:13">
      <c r="A929" s="119" t="s">
        <v>2700</v>
      </c>
      <c r="B929" s="119" t="s">
        <v>397</v>
      </c>
      <c r="C929" s="119">
        <v>172</v>
      </c>
      <c r="D929" s="119">
        <v>186</v>
      </c>
      <c r="E929" s="119">
        <v>172</v>
      </c>
      <c r="F929" s="119">
        <v>183.85</v>
      </c>
      <c r="G929" s="119">
        <v>184.5</v>
      </c>
      <c r="H929" s="119">
        <v>185.7</v>
      </c>
      <c r="I929" s="119">
        <v>11571</v>
      </c>
      <c r="J929" s="119">
        <v>2085571.05</v>
      </c>
      <c r="K929" s="121">
        <v>43136</v>
      </c>
      <c r="L929" s="119">
        <v>373</v>
      </c>
      <c r="M929" s="119" t="s">
        <v>2701</v>
      </c>
    </row>
    <row r="930" spans="1:13">
      <c r="A930" s="119" t="s">
        <v>1590</v>
      </c>
      <c r="B930" s="119" t="s">
        <v>397</v>
      </c>
      <c r="C930" s="119">
        <v>36.5</v>
      </c>
      <c r="D930" s="119">
        <v>38</v>
      </c>
      <c r="E930" s="119">
        <v>35.5</v>
      </c>
      <c r="F930" s="119">
        <v>37.200000000000003</v>
      </c>
      <c r="G930" s="119">
        <v>37.049999999999997</v>
      </c>
      <c r="H930" s="119">
        <v>37.15</v>
      </c>
      <c r="I930" s="119">
        <v>52166</v>
      </c>
      <c r="J930" s="119">
        <v>1921609.05</v>
      </c>
      <c r="K930" s="121">
        <v>43136</v>
      </c>
      <c r="L930" s="119">
        <v>311</v>
      </c>
      <c r="M930" s="119" t="s">
        <v>1591</v>
      </c>
    </row>
    <row r="931" spans="1:13">
      <c r="A931" s="119" t="s">
        <v>1592</v>
      </c>
      <c r="B931" s="119" t="s">
        <v>397</v>
      </c>
      <c r="C931" s="119">
        <v>78.5</v>
      </c>
      <c r="D931" s="119">
        <v>79.5</v>
      </c>
      <c r="E931" s="119">
        <v>74.2</v>
      </c>
      <c r="F931" s="119">
        <v>78.150000000000006</v>
      </c>
      <c r="G931" s="119">
        <v>78.599999999999994</v>
      </c>
      <c r="H931" s="119">
        <v>80.75</v>
      </c>
      <c r="I931" s="119">
        <v>105334</v>
      </c>
      <c r="J931" s="119">
        <v>8087769</v>
      </c>
      <c r="K931" s="121">
        <v>43136</v>
      </c>
      <c r="L931" s="119">
        <v>825</v>
      </c>
      <c r="M931" s="119" t="s">
        <v>1593</v>
      </c>
    </row>
    <row r="932" spans="1:13">
      <c r="A932" s="119" t="s">
        <v>2566</v>
      </c>
      <c r="B932" s="119" t="s">
        <v>397</v>
      </c>
      <c r="C932" s="119">
        <v>486.45</v>
      </c>
      <c r="D932" s="119">
        <v>486.45</v>
      </c>
      <c r="E932" s="119">
        <v>486.45</v>
      </c>
      <c r="F932" s="119">
        <v>486.45</v>
      </c>
      <c r="G932" s="119">
        <v>486.45</v>
      </c>
      <c r="H932" s="119">
        <v>512.04999999999995</v>
      </c>
      <c r="I932" s="119">
        <v>709</v>
      </c>
      <c r="J932" s="119">
        <v>344893.05</v>
      </c>
      <c r="K932" s="121">
        <v>43136</v>
      </c>
      <c r="L932" s="119">
        <v>38</v>
      </c>
      <c r="M932" s="119" t="s">
        <v>2567</v>
      </c>
    </row>
    <row r="933" spans="1:13">
      <c r="A933" s="119" t="s">
        <v>1594</v>
      </c>
      <c r="B933" s="119" t="s">
        <v>397</v>
      </c>
      <c r="C933" s="119">
        <v>178.15</v>
      </c>
      <c r="D933" s="119">
        <v>210</v>
      </c>
      <c r="E933" s="119">
        <v>178.15</v>
      </c>
      <c r="F933" s="119">
        <v>197.9</v>
      </c>
      <c r="G933" s="119">
        <v>200</v>
      </c>
      <c r="H933" s="119">
        <v>190.4</v>
      </c>
      <c r="I933" s="119">
        <v>53765</v>
      </c>
      <c r="J933" s="119">
        <v>10706471.449999999</v>
      </c>
      <c r="K933" s="121">
        <v>43136</v>
      </c>
      <c r="L933" s="119">
        <v>1505</v>
      </c>
      <c r="M933" s="119" t="s">
        <v>1595</v>
      </c>
    </row>
    <row r="934" spans="1:13">
      <c r="A934" s="119" t="s">
        <v>128</v>
      </c>
      <c r="B934" s="119" t="s">
        <v>397</v>
      </c>
      <c r="C934" s="119">
        <v>158</v>
      </c>
      <c r="D934" s="119">
        <v>166.2</v>
      </c>
      <c r="E934" s="119">
        <v>156.9</v>
      </c>
      <c r="F934" s="119">
        <v>163.69999999999999</v>
      </c>
      <c r="G934" s="119">
        <v>165.65</v>
      </c>
      <c r="H934" s="119">
        <v>161.85</v>
      </c>
      <c r="I934" s="119">
        <v>20688955</v>
      </c>
      <c r="J934" s="119">
        <v>3356103403.3499999</v>
      </c>
      <c r="K934" s="121">
        <v>43136</v>
      </c>
      <c r="L934" s="119">
        <v>88499</v>
      </c>
      <c r="M934" s="119" t="s">
        <v>1596</v>
      </c>
    </row>
    <row r="935" spans="1:13">
      <c r="A935" s="119" t="s">
        <v>1597</v>
      </c>
      <c r="B935" s="119" t="s">
        <v>397</v>
      </c>
      <c r="C935" s="119">
        <v>38</v>
      </c>
      <c r="D935" s="119">
        <v>38.1</v>
      </c>
      <c r="E935" s="119">
        <v>37</v>
      </c>
      <c r="F935" s="119">
        <v>37.35</v>
      </c>
      <c r="G935" s="119">
        <v>37.25</v>
      </c>
      <c r="H935" s="119">
        <v>39.25</v>
      </c>
      <c r="I935" s="119">
        <v>829421</v>
      </c>
      <c r="J935" s="119">
        <v>31027325.699999999</v>
      </c>
      <c r="K935" s="121">
        <v>43136</v>
      </c>
      <c r="L935" s="119">
        <v>4082</v>
      </c>
      <c r="M935" s="119" t="s">
        <v>1598</v>
      </c>
    </row>
    <row r="936" spans="1:13">
      <c r="A936" s="119" t="s">
        <v>2308</v>
      </c>
      <c r="B936" s="119" t="s">
        <v>397</v>
      </c>
      <c r="C936" s="119">
        <v>1250</v>
      </c>
      <c r="D936" s="119">
        <v>1315</v>
      </c>
      <c r="E936" s="119">
        <v>1230.2</v>
      </c>
      <c r="F936" s="119">
        <v>1293.1500000000001</v>
      </c>
      <c r="G936" s="119">
        <v>1315</v>
      </c>
      <c r="H936" s="119">
        <v>1291.95</v>
      </c>
      <c r="I936" s="119">
        <v>150331</v>
      </c>
      <c r="J936" s="119">
        <v>192265865.65000001</v>
      </c>
      <c r="K936" s="121">
        <v>43136</v>
      </c>
      <c r="L936" s="119">
        <v>11235</v>
      </c>
      <c r="M936" s="119" t="s">
        <v>2309</v>
      </c>
    </row>
    <row r="937" spans="1:13">
      <c r="A937" s="119" t="s">
        <v>1599</v>
      </c>
      <c r="B937" s="119" t="s">
        <v>397</v>
      </c>
      <c r="C937" s="119">
        <v>170</v>
      </c>
      <c r="D937" s="119">
        <v>178.75</v>
      </c>
      <c r="E937" s="119">
        <v>161</v>
      </c>
      <c r="F937" s="119">
        <v>167.85</v>
      </c>
      <c r="G937" s="119">
        <v>168.85</v>
      </c>
      <c r="H937" s="119">
        <v>175.3</v>
      </c>
      <c r="I937" s="119">
        <v>263198</v>
      </c>
      <c r="J937" s="119">
        <v>44458148.399999999</v>
      </c>
      <c r="K937" s="121">
        <v>43136</v>
      </c>
      <c r="L937" s="119">
        <v>4947</v>
      </c>
      <c r="M937" s="119" t="s">
        <v>2245</v>
      </c>
    </row>
    <row r="938" spans="1:13">
      <c r="A938" s="119" t="s">
        <v>2607</v>
      </c>
      <c r="B938" s="119" t="s">
        <v>397</v>
      </c>
      <c r="C938" s="119">
        <v>1030.0999999999999</v>
      </c>
      <c r="D938" s="119">
        <v>1148</v>
      </c>
      <c r="E938" s="119">
        <v>1030.0999999999999</v>
      </c>
      <c r="F938" s="119">
        <v>1104.75</v>
      </c>
      <c r="G938" s="119">
        <v>1102.1500000000001</v>
      </c>
      <c r="H938" s="119">
        <v>1147.6500000000001</v>
      </c>
      <c r="I938" s="119">
        <v>1290</v>
      </c>
      <c r="J938" s="119">
        <v>1462965.8</v>
      </c>
      <c r="K938" s="121">
        <v>43136</v>
      </c>
      <c r="L938" s="119">
        <v>81</v>
      </c>
      <c r="M938" s="119" t="s">
        <v>2608</v>
      </c>
    </row>
    <row r="939" spans="1:13">
      <c r="A939" s="119" t="s">
        <v>2321</v>
      </c>
      <c r="B939" s="119" t="s">
        <v>397</v>
      </c>
      <c r="C939" s="119">
        <v>284</v>
      </c>
      <c r="D939" s="119">
        <v>299.89999999999998</v>
      </c>
      <c r="E939" s="119">
        <v>281.05</v>
      </c>
      <c r="F939" s="119">
        <v>297.5</v>
      </c>
      <c r="G939" s="119">
        <v>299.8</v>
      </c>
      <c r="H939" s="119">
        <v>288.8</v>
      </c>
      <c r="I939" s="119">
        <v>17739</v>
      </c>
      <c r="J939" s="119">
        <v>5182561.4000000004</v>
      </c>
      <c r="K939" s="121">
        <v>43136</v>
      </c>
      <c r="L939" s="119">
        <v>3074</v>
      </c>
      <c r="M939" s="119" t="s">
        <v>2322</v>
      </c>
    </row>
    <row r="940" spans="1:13">
      <c r="A940" s="119" t="s">
        <v>2212</v>
      </c>
      <c r="B940" s="119" t="s">
        <v>397</v>
      </c>
      <c r="C940" s="119">
        <v>205</v>
      </c>
      <c r="D940" s="119">
        <v>208.9</v>
      </c>
      <c r="E940" s="119">
        <v>201</v>
      </c>
      <c r="F940" s="119">
        <v>205.55</v>
      </c>
      <c r="G940" s="119">
        <v>207</v>
      </c>
      <c r="H940" s="119">
        <v>211.45</v>
      </c>
      <c r="I940" s="119">
        <v>57797</v>
      </c>
      <c r="J940" s="119">
        <v>11883189.949999999</v>
      </c>
      <c r="K940" s="121">
        <v>43136</v>
      </c>
      <c r="L940" s="119">
        <v>1390</v>
      </c>
      <c r="M940" s="119" t="s">
        <v>2824</v>
      </c>
    </row>
    <row r="941" spans="1:13">
      <c r="A941" s="119" t="s">
        <v>1600</v>
      </c>
      <c r="B941" s="119" t="s">
        <v>397</v>
      </c>
      <c r="C941" s="119">
        <v>392</v>
      </c>
      <c r="D941" s="119">
        <v>454.9</v>
      </c>
      <c r="E941" s="119">
        <v>392</v>
      </c>
      <c r="F941" s="119">
        <v>450.95</v>
      </c>
      <c r="G941" s="119">
        <v>447</v>
      </c>
      <c r="H941" s="119">
        <v>412.7</v>
      </c>
      <c r="I941" s="119">
        <v>1570548</v>
      </c>
      <c r="J941" s="119">
        <v>696379994.20000005</v>
      </c>
      <c r="K941" s="121">
        <v>43136</v>
      </c>
      <c r="L941" s="119">
        <v>23293</v>
      </c>
      <c r="M941" s="119" t="s">
        <v>1601</v>
      </c>
    </row>
    <row r="942" spans="1:13">
      <c r="A942" s="119" t="s">
        <v>1602</v>
      </c>
      <c r="B942" s="119" t="s">
        <v>397</v>
      </c>
      <c r="C942" s="119">
        <v>252</v>
      </c>
      <c r="D942" s="119">
        <v>257</v>
      </c>
      <c r="E942" s="119">
        <v>240.35</v>
      </c>
      <c r="F942" s="119">
        <v>255.95</v>
      </c>
      <c r="G942" s="119">
        <v>253</v>
      </c>
      <c r="H942" s="119">
        <v>252.7</v>
      </c>
      <c r="I942" s="119">
        <v>25575</v>
      </c>
      <c r="J942" s="119">
        <v>6465606.4000000004</v>
      </c>
      <c r="K942" s="121">
        <v>43136</v>
      </c>
      <c r="L942" s="119">
        <v>649</v>
      </c>
      <c r="M942" s="119" t="s">
        <v>1603</v>
      </c>
    </row>
    <row r="943" spans="1:13">
      <c r="A943" s="119" t="s">
        <v>1604</v>
      </c>
      <c r="B943" s="119" t="s">
        <v>397</v>
      </c>
      <c r="C943" s="119">
        <v>492</v>
      </c>
      <c r="D943" s="119">
        <v>509.5</v>
      </c>
      <c r="E943" s="119">
        <v>471</v>
      </c>
      <c r="F943" s="119">
        <v>489.1</v>
      </c>
      <c r="G943" s="119">
        <v>486.5</v>
      </c>
      <c r="H943" s="119">
        <v>497</v>
      </c>
      <c r="I943" s="119">
        <v>41487</v>
      </c>
      <c r="J943" s="119">
        <v>20426862.75</v>
      </c>
      <c r="K943" s="121">
        <v>43136</v>
      </c>
      <c r="L943" s="119">
        <v>1465</v>
      </c>
      <c r="M943" s="119" t="s">
        <v>1605</v>
      </c>
    </row>
    <row r="944" spans="1:13">
      <c r="A944" s="119" t="s">
        <v>1606</v>
      </c>
      <c r="B944" s="119" t="s">
        <v>397</v>
      </c>
      <c r="C944" s="119">
        <v>162.19999999999999</v>
      </c>
      <c r="D944" s="119">
        <v>174.8</v>
      </c>
      <c r="E944" s="119">
        <v>158</v>
      </c>
      <c r="F944" s="119">
        <v>172.15</v>
      </c>
      <c r="G944" s="119">
        <v>170</v>
      </c>
      <c r="H944" s="119">
        <v>162.85</v>
      </c>
      <c r="I944" s="119">
        <v>4714</v>
      </c>
      <c r="J944" s="119">
        <v>794598.45</v>
      </c>
      <c r="K944" s="121">
        <v>43136</v>
      </c>
      <c r="L944" s="119">
        <v>167</v>
      </c>
      <c r="M944" s="119" t="s">
        <v>1607</v>
      </c>
    </row>
    <row r="945" spans="1:13">
      <c r="A945" s="119" t="s">
        <v>129</v>
      </c>
      <c r="B945" s="119" t="s">
        <v>397</v>
      </c>
      <c r="C945" s="119">
        <v>190</v>
      </c>
      <c r="D945" s="119">
        <v>196.95</v>
      </c>
      <c r="E945" s="119">
        <v>190</v>
      </c>
      <c r="F945" s="119">
        <v>196.5</v>
      </c>
      <c r="G945" s="119">
        <v>196.35</v>
      </c>
      <c r="H945" s="119">
        <v>192.9</v>
      </c>
      <c r="I945" s="119">
        <v>12373481</v>
      </c>
      <c r="J945" s="119">
        <v>2421517213.1999998</v>
      </c>
      <c r="K945" s="121">
        <v>43136</v>
      </c>
      <c r="L945" s="119">
        <v>48454</v>
      </c>
      <c r="M945" s="119" t="s">
        <v>1608</v>
      </c>
    </row>
    <row r="946" spans="1:13">
      <c r="A946" s="119" t="s">
        <v>1609</v>
      </c>
      <c r="B946" s="119" t="s">
        <v>397</v>
      </c>
      <c r="C946" s="119">
        <v>755</v>
      </c>
      <c r="D946" s="119">
        <v>815</v>
      </c>
      <c r="E946" s="119">
        <v>755</v>
      </c>
      <c r="F946" s="119">
        <v>782.2</v>
      </c>
      <c r="G946" s="119">
        <v>815</v>
      </c>
      <c r="H946" s="119">
        <v>806.95</v>
      </c>
      <c r="I946" s="119">
        <v>18508</v>
      </c>
      <c r="J946" s="119">
        <v>14378512.85</v>
      </c>
      <c r="K946" s="121">
        <v>43136</v>
      </c>
      <c r="L946" s="119">
        <v>911</v>
      </c>
      <c r="M946" s="119" t="s">
        <v>1610</v>
      </c>
    </row>
    <row r="947" spans="1:13">
      <c r="A947" s="119" t="s">
        <v>1611</v>
      </c>
      <c r="B947" s="119" t="s">
        <v>397</v>
      </c>
      <c r="C947" s="119">
        <v>535.04999999999995</v>
      </c>
      <c r="D947" s="119">
        <v>555</v>
      </c>
      <c r="E947" s="119">
        <v>501.05</v>
      </c>
      <c r="F947" s="119">
        <v>550.75</v>
      </c>
      <c r="G947" s="119">
        <v>551</v>
      </c>
      <c r="H947" s="119">
        <v>557.35</v>
      </c>
      <c r="I947" s="119">
        <v>40597</v>
      </c>
      <c r="J947" s="119">
        <v>21493644</v>
      </c>
      <c r="K947" s="121">
        <v>43136</v>
      </c>
      <c r="L947" s="119">
        <v>1846</v>
      </c>
      <c r="M947" s="119" t="s">
        <v>1612</v>
      </c>
    </row>
    <row r="948" spans="1:13">
      <c r="A948" s="119" t="s">
        <v>1613</v>
      </c>
      <c r="B948" s="119" t="s">
        <v>397</v>
      </c>
      <c r="C948" s="119">
        <v>186.65</v>
      </c>
      <c r="D948" s="119">
        <v>194.7</v>
      </c>
      <c r="E948" s="119">
        <v>184</v>
      </c>
      <c r="F948" s="119">
        <v>191.75</v>
      </c>
      <c r="G948" s="119">
        <v>190.95</v>
      </c>
      <c r="H948" s="119">
        <v>197.55</v>
      </c>
      <c r="I948" s="119">
        <v>150293</v>
      </c>
      <c r="J948" s="119">
        <v>28607508.899999999</v>
      </c>
      <c r="K948" s="121">
        <v>43136</v>
      </c>
      <c r="L948" s="119">
        <v>2555</v>
      </c>
      <c r="M948" s="119" t="s">
        <v>1614</v>
      </c>
    </row>
    <row r="949" spans="1:13">
      <c r="A949" s="119" t="s">
        <v>2453</v>
      </c>
      <c r="B949" s="119" t="s">
        <v>397</v>
      </c>
      <c r="C949" s="119">
        <v>14.45</v>
      </c>
      <c r="D949" s="119">
        <v>14.45</v>
      </c>
      <c r="E949" s="119">
        <v>14.45</v>
      </c>
      <c r="F949" s="119">
        <v>14.45</v>
      </c>
      <c r="G949" s="119">
        <v>14.45</v>
      </c>
      <c r="H949" s="119">
        <v>15.2</v>
      </c>
      <c r="I949" s="119">
        <v>87643</v>
      </c>
      <c r="J949" s="119">
        <v>1266441.3500000001</v>
      </c>
      <c r="K949" s="121">
        <v>43136</v>
      </c>
      <c r="L949" s="119">
        <v>93</v>
      </c>
      <c r="M949" s="119" t="s">
        <v>2454</v>
      </c>
    </row>
    <row r="950" spans="1:13">
      <c r="A950" s="119" t="s">
        <v>1615</v>
      </c>
      <c r="B950" s="119" t="s">
        <v>397</v>
      </c>
      <c r="C950" s="119">
        <v>94.55</v>
      </c>
      <c r="D950" s="119">
        <v>98.45</v>
      </c>
      <c r="E950" s="119">
        <v>94</v>
      </c>
      <c r="F950" s="119">
        <v>96.2</v>
      </c>
      <c r="G950" s="119">
        <v>96.25</v>
      </c>
      <c r="H950" s="119">
        <v>100.2</v>
      </c>
      <c r="I950" s="119">
        <v>1745094</v>
      </c>
      <c r="J950" s="119">
        <v>168274791.90000001</v>
      </c>
      <c r="K950" s="121">
        <v>43136</v>
      </c>
      <c r="L950" s="119">
        <v>10558</v>
      </c>
      <c r="M950" s="119" t="s">
        <v>1616</v>
      </c>
    </row>
    <row r="951" spans="1:13">
      <c r="A951" s="119" t="s">
        <v>2624</v>
      </c>
      <c r="B951" s="119" t="s">
        <v>397</v>
      </c>
      <c r="C951" s="119">
        <v>190</v>
      </c>
      <c r="D951" s="119">
        <v>208.9</v>
      </c>
      <c r="E951" s="119">
        <v>188</v>
      </c>
      <c r="F951" s="119">
        <v>205.6</v>
      </c>
      <c r="G951" s="119">
        <v>208</v>
      </c>
      <c r="H951" s="119">
        <v>201.15</v>
      </c>
      <c r="I951" s="119">
        <v>3912511</v>
      </c>
      <c r="J951" s="119">
        <v>784015648.64999998</v>
      </c>
      <c r="K951" s="121">
        <v>43136</v>
      </c>
      <c r="L951" s="119">
        <v>32643</v>
      </c>
      <c r="M951" s="119" t="s">
        <v>2625</v>
      </c>
    </row>
    <row r="952" spans="1:13">
      <c r="A952" s="119" t="s">
        <v>1617</v>
      </c>
      <c r="B952" s="119" t="s">
        <v>397</v>
      </c>
      <c r="C952" s="119">
        <v>6.8</v>
      </c>
      <c r="D952" s="119">
        <v>7.15</v>
      </c>
      <c r="E952" s="119">
        <v>6.8</v>
      </c>
      <c r="F952" s="119">
        <v>6.9</v>
      </c>
      <c r="G952" s="119">
        <v>7</v>
      </c>
      <c r="H952" s="119">
        <v>7.15</v>
      </c>
      <c r="I952" s="119">
        <v>1458442</v>
      </c>
      <c r="J952" s="119">
        <v>9963361</v>
      </c>
      <c r="K952" s="121">
        <v>43136</v>
      </c>
      <c r="L952" s="119">
        <v>879</v>
      </c>
      <c r="M952" s="119" t="s">
        <v>1618</v>
      </c>
    </row>
    <row r="953" spans="1:13">
      <c r="A953" s="119" t="s">
        <v>1619</v>
      </c>
      <c r="B953" s="119" t="s">
        <v>397</v>
      </c>
      <c r="C953" s="119">
        <v>113.1</v>
      </c>
      <c r="D953" s="119">
        <v>115.8</v>
      </c>
      <c r="E953" s="119">
        <v>109.05</v>
      </c>
      <c r="F953" s="119">
        <v>113.55</v>
      </c>
      <c r="G953" s="119">
        <v>114.65</v>
      </c>
      <c r="H953" s="119">
        <v>113.55</v>
      </c>
      <c r="I953" s="119">
        <v>33686</v>
      </c>
      <c r="J953" s="119">
        <v>3784749.15</v>
      </c>
      <c r="K953" s="121">
        <v>43136</v>
      </c>
      <c r="L953" s="119">
        <v>719</v>
      </c>
      <c r="M953" s="119" t="s">
        <v>1620</v>
      </c>
    </row>
    <row r="954" spans="1:13">
      <c r="A954" s="119" t="s">
        <v>2538</v>
      </c>
      <c r="B954" s="119" t="s">
        <v>397</v>
      </c>
      <c r="C954" s="119">
        <v>73</v>
      </c>
      <c r="D954" s="119">
        <v>75.95</v>
      </c>
      <c r="E954" s="119">
        <v>72.45</v>
      </c>
      <c r="F954" s="119">
        <v>73.900000000000006</v>
      </c>
      <c r="G954" s="119">
        <v>72.7</v>
      </c>
      <c r="H954" s="119">
        <v>74.150000000000006</v>
      </c>
      <c r="I954" s="119">
        <v>2884</v>
      </c>
      <c r="J954" s="119">
        <v>214569.55</v>
      </c>
      <c r="K954" s="121">
        <v>43136</v>
      </c>
      <c r="L954" s="119">
        <v>36</v>
      </c>
      <c r="M954" s="119" t="s">
        <v>2539</v>
      </c>
    </row>
    <row r="955" spans="1:13">
      <c r="A955" s="119" t="s">
        <v>1621</v>
      </c>
      <c r="B955" s="119" t="s">
        <v>397</v>
      </c>
      <c r="C955" s="119">
        <v>240</v>
      </c>
      <c r="D955" s="119">
        <v>258.25</v>
      </c>
      <c r="E955" s="119">
        <v>227.8</v>
      </c>
      <c r="F955" s="119">
        <v>246.2</v>
      </c>
      <c r="G955" s="119">
        <v>246.05</v>
      </c>
      <c r="H955" s="119">
        <v>249.9</v>
      </c>
      <c r="I955" s="119">
        <v>45308</v>
      </c>
      <c r="J955" s="119">
        <v>10915844</v>
      </c>
      <c r="K955" s="121">
        <v>43136</v>
      </c>
      <c r="L955" s="119">
        <v>1569</v>
      </c>
      <c r="M955" s="119" t="s">
        <v>1622</v>
      </c>
    </row>
    <row r="956" spans="1:13">
      <c r="A956" s="119" t="s">
        <v>2188</v>
      </c>
      <c r="B956" s="119" t="s">
        <v>397</v>
      </c>
      <c r="C956" s="119">
        <v>404</v>
      </c>
      <c r="D956" s="119">
        <v>419.8</v>
      </c>
      <c r="E956" s="119">
        <v>395</v>
      </c>
      <c r="F956" s="119">
        <v>417.45</v>
      </c>
      <c r="G956" s="119">
        <v>419.7</v>
      </c>
      <c r="H956" s="119">
        <v>410.95</v>
      </c>
      <c r="I956" s="119">
        <v>7085</v>
      </c>
      <c r="J956" s="119">
        <v>2882566.7</v>
      </c>
      <c r="K956" s="121">
        <v>43136</v>
      </c>
      <c r="L956" s="119">
        <v>284</v>
      </c>
      <c r="M956" s="119" t="s">
        <v>2189</v>
      </c>
    </row>
    <row r="957" spans="1:13">
      <c r="A957" s="119" t="s">
        <v>1623</v>
      </c>
      <c r="B957" s="119" t="s">
        <v>397</v>
      </c>
      <c r="C957" s="119">
        <v>28.05</v>
      </c>
      <c r="D957" s="119">
        <v>31</v>
      </c>
      <c r="E957" s="119">
        <v>28.05</v>
      </c>
      <c r="F957" s="119">
        <v>29.6</v>
      </c>
      <c r="G957" s="119">
        <v>29.75</v>
      </c>
      <c r="H957" s="119">
        <v>30.4</v>
      </c>
      <c r="I957" s="119">
        <v>27817</v>
      </c>
      <c r="J957" s="119">
        <v>819765.2</v>
      </c>
      <c r="K957" s="121">
        <v>43136</v>
      </c>
      <c r="L957" s="119">
        <v>321</v>
      </c>
      <c r="M957" s="119" t="s">
        <v>1624</v>
      </c>
    </row>
    <row r="958" spans="1:13">
      <c r="A958" s="119" t="s">
        <v>2630</v>
      </c>
      <c r="B958" s="119" t="s">
        <v>397</v>
      </c>
      <c r="C958" s="119">
        <v>34</v>
      </c>
      <c r="D958" s="119">
        <v>39.6</v>
      </c>
      <c r="E958" s="119">
        <v>34</v>
      </c>
      <c r="F958" s="119">
        <v>39.549999999999997</v>
      </c>
      <c r="G958" s="119">
        <v>39.6</v>
      </c>
      <c r="H958" s="119">
        <v>36</v>
      </c>
      <c r="I958" s="119">
        <v>8626</v>
      </c>
      <c r="J958" s="119">
        <v>318294.7</v>
      </c>
      <c r="K958" s="121">
        <v>43136</v>
      </c>
      <c r="L958" s="119">
        <v>53</v>
      </c>
      <c r="M958" s="119" t="s">
        <v>2631</v>
      </c>
    </row>
    <row r="959" spans="1:13">
      <c r="A959" s="119" t="s">
        <v>1625</v>
      </c>
      <c r="B959" s="119" t="s">
        <v>397</v>
      </c>
      <c r="C959" s="119">
        <v>59.65</v>
      </c>
      <c r="D959" s="119">
        <v>59.65</v>
      </c>
      <c r="E959" s="119">
        <v>55.05</v>
      </c>
      <c r="F959" s="119">
        <v>58.9</v>
      </c>
      <c r="G959" s="119">
        <v>59.25</v>
      </c>
      <c r="H959" s="119">
        <v>59.85</v>
      </c>
      <c r="I959" s="119">
        <v>50413</v>
      </c>
      <c r="J959" s="119">
        <v>2923413.8</v>
      </c>
      <c r="K959" s="121">
        <v>43136</v>
      </c>
      <c r="L959" s="119">
        <v>337</v>
      </c>
      <c r="M959" s="119" t="s">
        <v>1626</v>
      </c>
    </row>
    <row r="960" spans="1:13">
      <c r="A960" s="119" t="s">
        <v>1627</v>
      </c>
      <c r="B960" s="119" t="s">
        <v>397</v>
      </c>
      <c r="C960" s="119">
        <v>302</v>
      </c>
      <c r="D960" s="119">
        <v>309.39999999999998</v>
      </c>
      <c r="E960" s="119">
        <v>299</v>
      </c>
      <c r="F960" s="119">
        <v>302.25</v>
      </c>
      <c r="G960" s="119">
        <v>302.2</v>
      </c>
      <c r="H960" s="119">
        <v>311.75</v>
      </c>
      <c r="I960" s="119">
        <v>232467</v>
      </c>
      <c r="J960" s="119">
        <v>70477218.150000006</v>
      </c>
      <c r="K960" s="121">
        <v>43136</v>
      </c>
      <c r="L960" s="119">
        <v>12410</v>
      </c>
      <c r="M960" s="119" t="s">
        <v>1628</v>
      </c>
    </row>
    <row r="961" spans="1:13">
      <c r="A961" s="119" t="s">
        <v>2431</v>
      </c>
      <c r="B961" s="119" t="s">
        <v>397</v>
      </c>
      <c r="C961" s="119">
        <v>93</v>
      </c>
      <c r="D961" s="119">
        <v>94.25</v>
      </c>
      <c r="E961" s="119">
        <v>81</v>
      </c>
      <c r="F961" s="119">
        <v>91.9</v>
      </c>
      <c r="G961" s="119">
        <v>91.6</v>
      </c>
      <c r="H961" s="119">
        <v>95.35</v>
      </c>
      <c r="I961" s="119">
        <v>468972</v>
      </c>
      <c r="J961" s="119">
        <v>42444442.350000001</v>
      </c>
      <c r="K961" s="121">
        <v>43136</v>
      </c>
      <c r="L961" s="119">
        <v>3871</v>
      </c>
      <c r="M961" s="119" t="s">
        <v>2432</v>
      </c>
    </row>
    <row r="962" spans="1:13">
      <c r="A962" s="119" t="s">
        <v>2368</v>
      </c>
      <c r="B962" s="119" t="s">
        <v>397</v>
      </c>
      <c r="C962" s="119">
        <v>43.4</v>
      </c>
      <c r="D962" s="119">
        <v>44.1</v>
      </c>
      <c r="E962" s="119">
        <v>42.1</v>
      </c>
      <c r="F962" s="119">
        <v>43.25</v>
      </c>
      <c r="G962" s="119">
        <v>44.1</v>
      </c>
      <c r="H962" s="119">
        <v>45</v>
      </c>
      <c r="I962" s="119">
        <v>119141</v>
      </c>
      <c r="J962" s="119">
        <v>5125968.7</v>
      </c>
      <c r="K962" s="121">
        <v>43136</v>
      </c>
      <c r="L962" s="119">
        <v>676</v>
      </c>
      <c r="M962" s="119" t="s">
        <v>2369</v>
      </c>
    </row>
    <row r="963" spans="1:13">
      <c r="A963" s="119" t="s">
        <v>1629</v>
      </c>
      <c r="B963" s="119" t="s">
        <v>397</v>
      </c>
      <c r="C963" s="119">
        <v>124</v>
      </c>
      <c r="D963" s="119">
        <v>132.44999999999999</v>
      </c>
      <c r="E963" s="119">
        <v>123.55</v>
      </c>
      <c r="F963" s="119">
        <v>126.85</v>
      </c>
      <c r="G963" s="119">
        <v>126.5</v>
      </c>
      <c r="H963" s="119">
        <v>126.9</v>
      </c>
      <c r="I963" s="119">
        <v>706080</v>
      </c>
      <c r="J963" s="119">
        <v>89462971.150000006</v>
      </c>
      <c r="K963" s="121">
        <v>43136</v>
      </c>
      <c r="L963" s="119">
        <v>6344</v>
      </c>
      <c r="M963" s="119" t="s">
        <v>1630</v>
      </c>
    </row>
    <row r="964" spans="1:13">
      <c r="A964" s="119" t="s">
        <v>1631</v>
      </c>
      <c r="B964" s="119" t="s">
        <v>397</v>
      </c>
      <c r="C964" s="119">
        <v>54</v>
      </c>
      <c r="D964" s="119">
        <v>58.35</v>
      </c>
      <c r="E964" s="119">
        <v>50.85</v>
      </c>
      <c r="F964" s="119">
        <v>57.3</v>
      </c>
      <c r="G964" s="119">
        <v>57.3</v>
      </c>
      <c r="H964" s="119">
        <v>55.85</v>
      </c>
      <c r="I964" s="119">
        <v>572105</v>
      </c>
      <c r="J964" s="119">
        <v>31246269.75</v>
      </c>
      <c r="K964" s="121">
        <v>43136</v>
      </c>
      <c r="L964" s="119">
        <v>2759</v>
      </c>
      <c r="M964" s="119" t="s">
        <v>1632</v>
      </c>
    </row>
    <row r="965" spans="1:13">
      <c r="A965" s="119" t="s">
        <v>1633</v>
      </c>
      <c r="B965" s="119" t="s">
        <v>397</v>
      </c>
      <c r="C965" s="119">
        <v>41.7</v>
      </c>
      <c r="D965" s="119">
        <v>42.55</v>
      </c>
      <c r="E965" s="119">
        <v>40.9</v>
      </c>
      <c r="F965" s="119">
        <v>42.15</v>
      </c>
      <c r="G965" s="119">
        <v>42.15</v>
      </c>
      <c r="H965" s="119">
        <v>42.8</v>
      </c>
      <c r="I965" s="119">
        <v>112199</v>
      </c>
      <c r="J965" s="119">
        <v>4670472.75</v>
      </c>
      <c r="K965" s="121">
        <v>43136</v>
      </c>
      <c r="L965" s="119">
        <v>940</v>
      </c>
      <c r="M965" s="119" t="s">
        <v>1634</v>
      </c>
    </row>
    <row r="966" spans="1:13">
      <c r="A966" s="119" t="s">
        <v>2563</v>
      </c>
      <c r="B966" s="119" t="s">
        <v>397</v>
      </c>
      <c r="C966" s="119">
        <v>507.9</v>
      </c>
      <c r="D966" s="119">
        <v>507.9</v>
      </c>
      <c r="E966" s="119">
        <v>483</v>
      </c>
      <c r="F966" s="119">
        <v>496.55</v>
      </c>
      <c r="G966" s="119">
        <v>499.35</v>
      </c>
      <c r="H966" s="119">
        <v>509.15</v>
      </c>
      <c r="I966" s="119">
        <v>42196</v>
      </c>
      <c r="J966" s="119">
        <v>20920861.300000001</v>
      </c>
      <c r="K966" s="121">
        <v>43136</v>
      </c>
      <c r="L966" s="119">
        <v>1251</v>
      </c>
      <c r="M966" s="119" t="s">
        <v>2564</v>
      </c>
    </row>
    <row r="967" spans="1:13">
      <c r="A967" s="119" t="s">
        <v>1635</v>
      </c>
      <c r="B967" s="119" t="s">
        <v>397</v>
      </c>
      <c r="C967" s="119">
        <v>388</v>
      </c>
      <c r="D967" s="119">
        <v>398.15</v>
      </c>
      <c r="E967" s="119">
        <v>375</v>
      </c>
      <c r="F967" s="119">
        <v>391.9</v>
      </c>
      <c r="G967" s="119">
        <v>392</v>
      </c>
      <c r="H967" s="119">
        <v>389.38</v>
      </c>
      <c r="I967" s="119">
        <v>11936</v>
      </c>
      <c r="J967" s="119">
        <v>4635709.78</v>
      </c>
      <c r="K967" s="121">
        <v>43136</v>
      </c>
      <c r="L967" s="119">
        <v>78</v>
      </c>
      <c r="M967" s="119" t="s">
        <v>1636</v>
      </c>
    </row>
    <row r="968" spans="1:13">
      <c r="A968" s="119" t="s">
        <v>130</v>
      </c>
      <c r="B968" s="119" t="s">
        <v>397</v>
      </c>
      <c r="C968" s="119">
        <v>93.85</v>
      </c>
      <c r="D968" s="119">
        <v>98.45</v>
      </c>
      <c r="E968" s="119">
        <v>93</v>
      </c>
      <c r="F968" s="119">
        <v>97.3</v>
      </c>
      <c r="G968" s="119">
        <v>97.15</v>
      </c>
      <c r="H968" s="119">
        <v>97.15</v>
      </c>
      <c r="I968" s="119">
        <v>1632229</v>
      </c>
      <c r="J968" s="119">
        <v>156503469.15000001</v>
      </c>
      <c r="K968" s="121">
        <v>43136</v>
      </c>
      <c r="L968" s="119">
        <v>9279</v>
      </c>
      <c r="M968" s="119" t="s">
        <v>1637</v>
      </c>
    </row>
    <row r="969" spans="1:13">
      <c r="A969" s="119" t="s">
        <v>1638</v>
      </c>
      <c r="B969" s="119" t="s">
        <v>397</v>
      </c>
      <c r="C969" s="119">
        <v>394.95</v>
      </c>
      <c r="D969" s="119">
        <v>418.95</v>
      </c>
      <c r="E969" s="119">
        <v>375.1</v>
      </c>
      <c r="F969" s="119">
        <v>411.3</v>
      </c>
      <c r="G969" s="119">
        <v>410</v>
      </c>
      <c r="H969" s="119">
        <v>403.6</v>
      </c>
      <c r="I969" s="119">
        <v>13219</v>
      </c>
      <c r="J969" s="119">
        <v>5281353.6500000004</v>
      </c>
      <c r="K969" s="121">
        <v>43136</v>
      </c>
      <c r="L969" s="119">
        <v>278</v>
      </c>
      <c r="M969" s="119" t="s">
        <v>1639</v>
      </c>
    </row>
    <row r="970" spans="1:13">
      <c r="A970" s="119" t="s">
        <v>1640</v>
      </c>
      <c r="B970" s="119" t="s">
        <v>397</v>
      </c>
      <c r="C970" s="119">
        <v>20.5</v>
      </c>
      <c r="D970" s="119">
        <v>21.35</v>
      </c>
      <c r="E970" s="119">
        <v>20</v>
      </c>
      <c r="F970" s="119">
        <v>21.05</v>
      </c>
      <c r="G970" s="119">
        <v>21.15</v>
      </c>
      <c r="H970" s="119">
        <v>20.95</v>
      </c>
      <c r="I970" s="119">
        <v>1760546</v>
      </c>
      <c r="J970" s="119">
        <v>36356610.899999999</v>
      </c>
      <c r="K970" s="121">
        <v>43136</v>
      </c>
      <c r="L970" s="119">
        <v>5151</v>
      </c>
      <c r="M970" s="119" t="s">
        <v>1641</v>
      </c>
    </row>
    <row r="971" spans="1:13">
      <c r="A971" s="119" t="s">
        <v>1642</v>
      </c>
      <c r="B971" s="119" t="s">
        <v>397</v>
      </c>
      <c r="C971" s="119">
        <v>141</v>
      </c>
      <c r="D971" s="119">
        <v>146.80000000000001</v>
      </c>
      <c r="E971" s="119">
        <v>133.25</v>
      </c>
      <c r="F971" s="119">
        <v>143.65</v>
      </c>
      <c r="G971" s="119">
        <v>143.94999999999999</v>
      </c>
      <c r="H971" s="119">
        <v>142.25</v>
      </c>
      <c r="I971" s="119">
        <v>449390</v>
      </c>
      <c r="J971" s="119">
        <v>63107776.950000003</v>
      </c>
      <c r="K971" s="121">
        <v>43136</v>
      </c>
      <c r="L971" s="119">
        <v>5262</v>
      </c>
      <c r="M971" s="119" t="s">
        <v>1643</v>
      </c>
    </row>
    <row r="972" spans="1:13">
      <c r="A972" s="119" t="s">
        <v>2540</v>
      </c>
      <c r="B972" s="119" t="s">
        <v>397</v>
      </c>
      <c r="C972" s="119">
        <v>7.25</v>
      </c>
      <c r="D972" s="119">
        <v>7.75</v>
      </c>
      <c r="E972" s="119">
        <v>7.25</v>
      </c>
      <c r="F972" s="119">
        <v>7.25</v>
      </c>
      <c r="G972" s="119">
        <v>7.35</v>
      </c>
      <c r="H972" s="119">
        <v>7.6</v>
      </c>
      <c r="I972" s="119">
        <v>445766</v>
      </c>
      <c r="J972" s="119">
        <v>3313166.85</v>
      </c>
      <c r="K972" s="121">
        <v>43136</v>
      </c>
      <c r="L972" s="119">
        <v>646</v>
      </c>
      <c r="M972" s="119" t="s">
        <v>2541</v>
      </c>
    </row>
    <row r="973" spans="1:13">
      <c r="A973" s="119" t="s">
        <v>1644</v>
      </c>
      <c r="B973" s="119" t="s">
        <v>397</v>
      </c>
      <c r="C973" s="119">
        <v>1290.25</v>
      </c>
      <c r="D973" s="119">
        <v>1332.5</v>
      </c>
      <c r="E973" s="119">
        <v>1260</v>
      </c>
      <c r="F973" s="119">
        <v>1297.7</v>
      </c>
      <c r="G973" s="119">
        <v>1298</v>
      </c>
      <c r="H973" s="119">
        <v>1302.1500000000001</v>
      </c>
      <c r="I973" s="119">
        <v>163563</v>
      </c>
      <c r="J973" s="119">
        <v>213301614.30000001</v>
      </c>
      <c r="K973" s="121">
        <v>43136</v>
      </c>
      <c r="L973" s="119">
        <v>9321</v>
      </c>
      <c r="M973" s="119" t="s">
        <v>1645</v>
      </c>
    </row>
    <row r="974" spans="1:13">
      <c r="A974" s="119" t="s">
        <v>2813</v>
      </c>
      <c r="B974" s="119" t="s">
        <v>397</v>
      </c>
      <c r="C974" s="119">
        <v>1356.75</v>
      </c>
      <c r="D974" s="119">
        <v>1359.85</v>
      </c>
      <c r="E974" s="119">
        <v>1340.2</v>
      </c>
      <c r="F974" s="119">
        <v>1349.25</v>
      </c>
      <c r="G974" s="119">
        <v>1349.25</v>
      </c>
      <c r="H974" s="119">
        <v>1356.6</v>
      </c>
      <c r="I974" s="119">
        <v>241</v>
      </c>
      <c r="J974" s="119">
        <v>325277.40000000002</v>
      </c>
      <c r="K974" s="121">
        <v>43136</v>
      </c>
      <c r="L974" s="119">
        <v>81</v>
      </c>
      <c r="M974" s="119" t="s">
        <v>2814</v>
      </c>
    </row>
    <row r="975" spans="1:13">
      <c r="A975" s="119" t="s">
        <v>3064</v>
      </c>
      <c r="B975" s="119" t="s">
        <v>397</v>
      </c>
      <c r="C975" s="119">
        <v>1148.2</v>
      </c>
      <c r="D975" s="119">
        <v>1149.8</v>
      </c>
      <c r="E975" s="119">
        <v>1148.2</v>
      </c>
      <c r="F975" s="119">
        <v>1149.8</v>
      </c>
      <c r="G975" s="119">
        <v>1149.8</v>
      </c>
      <c r="H975" s="119">
        <v>1169</v>
      </c>
      <c r="I975" s="119">
        <v>24</v>
      </c>
      <c r="J975" s="119">
        <v>27572.7</v>
      </c>
      <c r="K975" s="121">
        <v>43136</v>
      </c>
      <c r="L975" s="119">
        <v>4</v>
      </c>
      <c r="M975" s="119" t="s">
        <v>3065</v>
      </c>
    </row>
    <row r="976" spans="1:13">
      <c r="A976" s="119" t="s">
        <v>2215</v>
      </c>
      <c r="B976" s="119" t="s">
        <v>397</v>
      </c>
      <c r="C976" s="119">
        <v>985</v>
      </c>
      <c r="D976" s="119">
        <v>1002</v>
      </c>
      <c r="E976" s="119">
        <v>966</v>
      </c>
      <c r="F976" s="119">
        <v>976.95</v>
      </c>
      <c r="G976" s="119">
        <v>980.9</v>
      </c>
      <c r="H976" s="119">
        <v>1000.15</v>
      </c>
      <c r="I976" s="119">
        <v>238711</v>
      </c>
      <c r="J976" s="119">
        <v>234837452.80000001</v>
      </c>
      <c r="K976" s="121">
        <v>43136</v>
      </c>
      <c r="L976" s="119">
        <v>9838</v>
      </c>
      <c r="M976" s="119" t="s">
        <v>2216</v>
      </c>
    </row>
    <row r="977" spans="1:13">
      <c r="A977" s="119" t="s">
        <v>1646</v>
      </c>
      <c r="B977" s="119" t="s">
        <v>397</v>
      </c>
      <c r="C977" s="119">
        <v>298</v>
      </c>
      <c r="D977" s="119">
        <v>321.35000000000002</v>
      </c>
      <c r="E977" s="119">
        <v>298</v>
      </c>
      <c r="F977" s="119">
        <v>315.55</v>
      </c>
      <c r="G977" s="119">
        <v>318.25</v>
      </c>
      <c r="H977" s="119">
        <v>312.05</v>
      </c>
      <c r="I977" s="119">
        <v>563513</v>
      </c>
      <c r="J977" s="119">
        <v>176176740.15000001</v>
      </c>
      <c r="K977" s="121">
        <v>43136</v>
      </c>
      <c r="L977" s="119">
        <v>9916</v>
      </c>
      <c r="M977" s="119" t="s">
        <v>1647</v>
      </c>
    </row>
    <row r="978" spans="1:13">
      <c r="A978" s="119" t="s">
        <v>1648</v>
      </c>
      <c r="B978" s="119" t="s">
        <v>397</v>
      </c>
      <c r="C978" s="119">
        <v>314.10000000000002</v>
      </c>
      <c r="D978" s="119">
        <v>366</v>
      </c>
      <c r="E978" s="119">
        <v>303.10000000000002</v>
      </c>
      <c r="F978" s="119">
        <v>354.2</v>
      </c>
      <c r="G978" s="119">
        <v>353.2</v>
      </c>
      <c r="H978" s="119">
        <v>324.8</v>
      </c>
      <c r="I978" s="119">
        <v>3902802</v>
      </c>
      <c r="J978" s="119">
        <v>1335831166.4000001</v>
      </c>
      <c r="K978" s="121">
        <v>43136</v>
      </c>
      <c r="L978" s="119">
        <v>48977</v>
      </c>
      <c r="M978" s="119" t="s">
        <v>1649</v>
      </c>
    </row>
    <row r="979" spans="1:13">
      <c r="A979" s="119" t="s">
        <v>2459</v>
      </c>
      <c r="B979" s="119" t="s">
        <v>397</v>
      </c>
      <c r="C979" s="119">
        <v>356</v>
      </c>
      <c r="D979" s="119">
        <v>380</v>
      </c>
      <c r="E979" s="119">
        <v>347.1</v>
      </c>
      <c r="F979" s="119">
        <v>365.9</v>
      </c>
      <c r="G979" s="119">
        <v>380</v>
      </c>
      <c r="H979" s="119">
        <v>374.15</v>
      </c>
      <c r="I979" s="119">
        <v>68950</v>
      </c>
      <c r="J979" s="119">
        <v>24701352</v>
      </c>
      <c r="K979" s="121">
        <v>43136</v>
      </c>
      <c r="L979" s="119">
        <v>1472</v>
      </c>
      <c r="M979" s="119" t="s">
        <v>2461</v>
      </c>
    </row>
    <row r="980" spans="1:13">
      <c r="A980" s="119" t="s">
        <v>1650</v>
      </c>
      <c r="B980" s="119" t="s">
        <v>397</v>
      </c>
      <c r="C980" s="119">
        <v>312.25</v>
      </c>
      <c r="D980" s="119">
        <v>347</v>
      </c>
      <c r="E980" s="119">
        <v>305.3</v>
      </c>
      <c r="F980" s="119">
        <v>337.55</v>
      </c>
      <c r="G980" s="119">
        <v>339.5</v>
      </c>
      <c r="H980" s="119">
        <v>332.4</v>
      </c>
      <c r="I980" s="119">
        <v>5275615</v>
      </c>
      <c r="J980" s="119">
        <v>1735727422.3</v>
      </c>
      <c r="K980" s="121">
        <v>43136</v>
      </c>
      <c r="L980" s="119">
        <v>55561</v>
      </c>
      <c r="M980" s="119" t="s">
        <v>1651</v>
      </c>
    </row>
    <row r="981" spans="1:13">
      <c r="A981" s="119" t="s">
        <v>1653</v>
      </c>
      <c r="B981" s="119" t="s">
        <v>397</v>
      </c>
      <c r="C981" s="119">
        <v>807.5</v>
      </c>
      <c r="D981" s="119">
        <v>824.15</v>
      </c>
      <c r="E981" s="119">
        <v>800.5</v>
      </c>
      <c r="F981" s="119">
        <v>817.35</v>
      </c>
      <c r="G981" s="119">
        <v>813.6</v>
      </c>
      <c r="H981" s="119">
        <v>820.05</v>
      </c>
      <c r="I981" s="119">
        <v>285315</v>
      </c>
      <c r="J981" s="119">
        <v>232747365.09999999</v>
      </c>
      <c r="K981" s="121">
        <v>43136</v>
      </c>
      <c r="L981" s="119">
        <v>5864</v>
      </c>
      <c r="M981" s="119" t="s">
        <v>1654</v>
      </c>
    </row>
    <row r="982" spans="1:13">
      <c r="A982" s="119" t="s">
        <v>1655</v>
      </c>
      <c r="B982" s="119" t="s">
        <v>397</v>
      </c>
      <c r="C982" s="119">
        <v>43.05</v>
      </c>
      <c r="D982" s="119">
        <v>44.6</v>
      </c>
      <c r="E982" s="119">
        <v>41.1</v>
      </c>
      <c r="F982" s="119">
        <v>42.15</v>
      </c>
      <c r="G982" s="119">
        <v>42</v>
      </c>
      <c r="H982" s="119">
        <v>43.1</v>
      </c>
      <c r="I982" s="119">
        <v>223938</v>
      </c>
      <c r="J982" s="119">
        <v>9544377</v>
      </c>
      <c r="K982" s="121">
        <v>43136</v>
      </c>
      <c r="L982" s="119">
        <v>2099</v>
      </c>
      <c r="M982" s="119" t="s">
        <v>1656</v>
      </c>
    </row>
    <row r="983" spans="1:13">
      <c r="A983" s="119" t="s">
        <v>1657</v>
      </c>
      <c r="B983" s="119" t="s">
        <v>397</v>
      </c>
      <c r="C983" s="119">
        <v>54.7</v>
      </c>
      <c r="D983" s="119">
        <v>55</v>
      </c>
      <c r="E983" s="119">
        <v>53</v>
      </c>
      <c r="F983" s="119">
        <v>53.85</v>
      </c>
      <c r="G983" s="119">
        <v>54</v>
      </c>
      <c r="H983" s="119">
        <v>54.7</v>
      </c>
      <c r="I983" s="119">
        <v>16149</v>
      </c>
      <c r="J983" s="119">
        <v>867129.7</v>
      </c>
      <c r="K983" s="121">
        <v>43136</v>
      </c>
      <c r="L983" s="119">
        <v>156</v>
      </c>
      <c r="M983" s="119" t="s">
        <v>1658</v>
      </c>
    </row>
    <row r="984" spans="1:13">
      <c r="A984" s="119" t="s">
        <v>2994</v>
      </c>
      <c r="B984" s="119" t="s">
        <v>397</v>
      </c>
      <c r="C984" s="119">
        <v>41.6</v>
      </c>
      <c r="D984" s="119">
        <v>43</v>
      </c>
      <c r="E984" s="119">
        <v>41.6</v>
      </c>
      <c r="F984" s="119">
        <v>43</v>
      </c>
      <c r="G984" s="119">
        <v>43</v>
      </c>
      <c r="H984" s="119">
        <v>43</v>
      </c>
      <c r="I984" s="119">
        <v>69</v>
      </c>
      <c r="J984" s="119">
        <v>2955.8</v>
      </c>
      <c r="K984" s="121">
        <v>43136</v>
      </c>
      <c r="L984" s="119">
        <v>2</v>
      </c>
      <c r="M984" s="119" t="s">
        <v>2995</v>
      </c>
    </row>
    <row r="985" spans="1:13">
      <c r="A985" s="119" t="s">
        <v>1659</v>
      </c>
      <c r="B985" s="119" t="s">
        <v>397</v>
      </c>
      <c r="C985" s="119">
        <v>226.9</v>
      </c>
      <c r="D985" s="119">
        <v>236</v>
      </c>
      <c r="E985" s="119">
        <v>223.3</v>
      </c>
      <c r="F985" s="119">
        <v>229.9</v>
      </c>
      <c r="G985" s="119">
        <v>230</v>
      </c>
      <c r="H985" s="119">
        <v>236.1</v>
      </c>
      <c r="I985" s="119">
        <v>450750</v>
      </c>
      <c r="J985" s="119">
        <v>102962097.3</v>
      </c>
      <c r="K985" s="121">
        <v>43136</v>
      </c>
      <c r="L985" s="119">
        <v>12369</v>
      </c>
      <c r="M985" s="119" t="s">
        <v>1660</v>
      </c>
    </row>
    <row r="986" spans="1:13">
      <c r="A986" s="119" t="s">
        <v>1661</v>
      </c>
      <c r="B986" s="119" t="s">
        <v>397</v>
      </c>
      <c r="C986" s="119">
        <v>28</v>
      </c>
      <c r="D986" s="119">
        <v>28</v>
      </c>
      <c r="E986" s="119">
        <v>26.4</v>
      </c>
      <c r="F986" s="119">
        <v>27.55</v>
      </c>
      <c r="G986" s="119">
        <v>27.95</v>
      </c>
      <c r="H986" s="119">
        <v>28.35</v>
      </c>
      <c r="I986" s="119">
        <v>49727</v>
      </c>
      <c r="J986" s="119">
        <v>1349424.6</v>
      </c>
      <c r="K986" s="121">
        <v>43136</v>
      </c>
      <c r="L986" s="119">
        <v>310</v>
      </c>
      <c r="M986" s="119" t="s">
        <v>1662</v>
      </c>
    </row>
    <row r="987" spans="1:13">
      <c r="A987" s="119" t="s">
        <v>214</v>
      </c>
      <c r="B987" s="119" t="s">
        <v>397</v>
      </c>
      <c r="C987" s="119">
        <v>725</v>
      </c>
      <c r="D987" s="119">
        <v>735.95</v>
      </c>
      <c r="E987" s="119">
        <v>710</v>
      </c>
      <c r="F987" s="119">
        <v>719.55</v>
      </c>
      <c r="G987" s="119">
        <v>720</v>
      </c>
      <c r="H987" s="119">
        <v>736.4</v>
      </c>
      <c r="I987" s="119">
        <v>315454</v>
      </c>
      <c r="J987" s="119">
        <v>226880686.09999999</v>
      </c>
      <c r="K987" s="121">
        <v>43136</v>
      </c>
      <c r="L987" s="119">
        <v>10737</v>
      </c>
      <c r="M987" s="119" t="s">
        <v>1663</v>
      </c>
    </row>
    <row r="988" spans="1:13">
      <c r="A988" s="119" t="s">
        <v>1664</v>
      </c>
      <c r="B988" s="119" t="s">
        <v>397</v>
      </c>
      <c r="C988" s="119">
        <v>256</v>
      </c>
      <c r="D988" s="119">
        <v>284.60000000000002</v>
      </c>
      <c r="E988" s="119">
        <v>256</v>
      </c>
      <c r="F988" s="119">
        <v>281.35000000000002</v>
      </c>
      <c r="G988" s="119">
        <v>284</v>
      </c>
      <c r="H988" s="119">
        <v>275.2</v>
      </c>
      <c r="I988" s="119">
        <v>94632</v>
      </c>
      <c r="J988" s="119">
        <v>25900784.25</v>
      </c>
      <c r="K988" s="121">
        <v>43136</v>
      </c>
      <c r="L988" s="119">
        <v>1909</v>
      </c>
      <c r="M988" s="119" t="s">
        <v>1665</v>
      </c>
    </row>
    <row r="989" spans="1:13">
      <c r="A989" s="119" t="s">
        <v>1666</v>
      </c>
      <c r="B989" s="119" t="s">
        <v>397</v>
      </c>
      <c r="C989" s="119">
        <v>465.05</v>
      </c>
      <c r="D989" s="119">
        <v>468.7</v>
      </c>
      <c r="E989" s="119">
        <v>444</v>
      </c>
      <c r="F989" s="119">
        <v>461.5</v>
      </c>
      <c r="G989" s="119">
        <v>463</v>
      </c>
      <c r="H989" s="119">
        <v>478.8</v>
      </c>
      <c r="I989" s="119">
        <v>28028</v>
      </c>
      <c r="J989" s="119">
        <v>12887055.300000001</v>
      </c>
      <c r="K989" s="121">
        <v>43136</v>
      </c>
      <c r="L989" s="119">
        <v>1132</v>
      </c>
      <c r="M989" s="119" t="s">
        <v>1667</v>
      </c>
    </row>
    <row r="990" spans="1:13">
      <c r="A990" s="119" t="s">
        <v>1668</v>
      </c>
      <c r="B990" s="119" t="s">
        <v>397</v>
      </c>
      <c r="C990" s="119">
        <v>197.65</v>
      </c>
      <c r="D990" s="119">
        <v>200.1</v>
      </c>
      <c r="E990" s="119">
        <v>197.65</v>
      </c>
      <c r="F990" s="119">
        <v>197.65</v>
      </c>
      <c r="G990" s="119">
        <v>197.65</v>
      </c>
      <c r="H990" s="119">
        <v>208.05</v>
      </c>
      <c r="I990" s="119">
        <v>173414</v>
      </c>
      <c r="J990" s="119">
        <v>34343590.149999999</v>
      </c>
      <c r="K990" s="121">
        <v>43136</v>
      </c>
      <c r="L990" s="119">
        <v>1385</v>
      </c>
      <c r="M990" s="119" t="s">
        <v>1669</v>
      </c>
    </row>
    <row r="991" spans="1:13">
      <c r="A991" s="119" t="s">
        <v>1670</v>
      </c>
      <c r="B991" s="119" t="s">
        <v>397</v>
      </c>
      <c r="C991" s="119">
        <v>6.4</v>
      </c>
      <c r="D991" s="119">
        <v>6.75</v>
      </c>
      <c r="E991" s="119">
        <v>6</v>
      </c>
      <c r="F991" s="119">
        <v>6.6</v>
      </c>
      <c r="G991" s="119">
        <v>6.55</v>
      </c>
      <c r="H991" s="119">
        <v>6.35</v>
      </c>
      <c r="I991" s="119">
        <v>816900</v>
      </c>
      <c r="J991" s="119">
        <v>5257077.9000000004</v>
      </c>
      <c r="K991" s="121">
        <v>43136</v>
      </c>
      <c r="L991" s="119">
        <v>1268</v>
      </c>
      <c r="M991" s="119" t="s">
        <v>1671</v>
      </c>
    </row>
    <row r="992" spans="1:13">
      <c r="A992" s="119" t="s">
        <v>1672</v>
      </c>
      <c r="B992" s="119" t="s">
        <v>397</v>
      </c>
      <c r="C992" s="119">
        <v>553.54999999999995</v>
      </c>
      <c r="D992" s="119">
        <v>571.79999999999995</v>
      </c>
      <c r="E992" s="119">
        <v>536.1</v>
      </c>
      <c r="F992" s="119">
        <v>547.65</v>
      </c>
      <c r="G992" s="119">
        <v>547</v>
      </c>
      <c r="H992" s="119">
        <v>553.54999999999995</v>
      </c>
      <c r="I992" s="119">
        <v>6241</v>
      </c>
      <c r="J992" s="119">
        <v>3442400.8</v>
      </c>
      <c r="K992" s="121">
        <v>43136</v>
      </c>
      <c r="L992" s="119">
        <v>574</v>
      </c>
      <c r="M992" s="119" t="s">
        <v>1673</v>
      </c>
    </row>
    <row r="993" spans="1:13">
      <c r="A993" s="119" t="s">
        <v>1674</v>
      </c>
      <c r="B993" s="119" t="s">
        <v>397</v>
      </c>
      <c r="C993" s="119">
        <v>2383.9499999999998</v>
      </c>
      <c r="D993" s="119">
        <v>2471</v>
      </c>
      <c r="E993" s="119">
        <v>2245</v>
      </c>
      <c r="F993" s="119">
        <v>2377.4499999999998</v>
      </c>
      <c r="G993" s="119">
        <v>2471</v>
      </c>
      <c r="H993" s="119">
        <v>2361.5</v>
      </c>
      <c r="I993" s="119">
        <v>43035</v>
      </c>
      <c r="J993" s="119">
        <v>99979985.099999994</v>
      </c>
      <c r="K993" s="121">
        <v>43136</v>
      </c>
      <c r="L993" s="119">
        <v>676</v>
      </c>
      <c r="M993" s="119" t="s">
        <v>1675</v>
      </c>
    </row>
    <row r="994" spans="1:13">
      <c r="A994" s="119" t="s">
        <v>1676</v>
      </c>
      <c r="B994" s="119" t="s">
        <v>397</v>
      </c>
      <c r="C994" s="119">
        <v>974.2</v>
      </c>
      <c r="D994" s="119">
        <v>993</v>
      </c>
      <c r="E994" s="119">
        <v>962.65</v>
      </c>
      <c r="F994" s="119">
        <v>965.8</v>
      </c>
      <c r="G994" s="119">
        <v>969.9</v>
      </c>
      <c r="H994" s="119">
        <v>994.05</v>
      </c>
      <c r="I994" s="119">
        <v>7512</v>
      </c>
      <c r="J994" s="119">
        <v>7304248</v>
      </c>
      <c r="K994" s="121">
        <v>43136</v>
      </c>
      <c r="L994" s="119">
        <v>442</v>
      </c>
      <c r="M994" s="119" t="s">
        <v>1677</v>
      </c>
    </row>
    <row r="995" spans="1:13">
      <c r="A995" s="119" t="s">
        <v>1678</v>
      </c>
      <c r="B995" s="119" t="s">
        <v>397</v>
      </c>
      <c r="C995" s="119">
        <v>922.25</v>
      </c>
      <c r="D995" s="119">
        <v>946.95</v>
      </c>
      <c r="E995" s="119">
        <v>867</v>
      </c>
      <c r="F995" s="119">
        <v>931.9</v>
      </c>
      <c r="G995" s="119">
        <v>941.55</v>
      </c>
      <c r="H995" s="119">
        <v>933.3</v>
      </c>
      <c r="I995" s="119">
        <v>757335</v>
      </c>
      <c r="J995" s="119">
        <v>694403869.89999998</v>
      </c>
      <c r="K995" s="121">
        <v>43136</v>
      </c>
      <c r="L995" s="119">
        <v>15632</v>
      </c>
      <c r="M995" s="119" t="s">
        <v>1679</v>
      </c>
    </row>
    <row r="996" spans="1:13">
      <c r="A996" s="119" t="s">
        <v>1680</v>
      </c>
      <c r="B996" s="119" t="s">
        <v>397</v>
      </c>
      <c r="C996" s="119">
        <v>1052.75</v>
      </c>
      <c r="D996" s="119">
        <v>1064.8499999999999</v>
      </c>
      <c r="E996" s="119">
        <v>1026.55</v>
      </c>
      <c r="F996" s="119">
        <v>1035.45</v>
      </c>
      <c r="G996" s="119">
        <v>1036</v>
      </c>
      <c r="H996" s="119">
        <v>1085.25</v>
      </c>
      <c r="I996" s="119">
        <v>13516</v>
      </c>
      <c r="J996" s="119">
        <v>14091789.4</v>
      </c>
      <c r="K996" s="121">
        <v>43136</v>
      </c>
      <c r="L996" s="119">
        <v>1214</v>
      </c>
      <c r="M996" s="119" t="s">
        <v>1681</v>
      </c>
    </row>
    <row r="997" spans="1:13">
      <c r="A997" s="119" t="s">
        <v>2261</v>
      </c>
      <c r="B997" s="119" t="s">
        <v>397</v>
      </c>
      <c r="C997" s="119">
        <v>480</v>
      </c>
      <c r="D997" s="119">
        <v>488.9</v>
      </c>
      <c r="E997" s="119">
        <v>452.55</v>
      </c>
      <c r="F997" s="119">
        <v>485.2</v>
      </c>
      <c r="G997" s="119">
        <v>484.65</v>
      </c>
      <c r="H997" s="119">
        <v>482.75</v>
      </c>
      <c r="I997" s="119">
        <v>1331382</v>
      </c>
      <c r="J997" s="119">
        <v>636476630.20000005</v>
      </c>
      <c r="K997" s="121">
        <v>43136</v>
      </c>
      <c r="L997" s="119">
        <v>30613</v>
      </c>
      <c r="M997" s="119" t="s">
        <v>2262</v>
      </c>
    </row>
    <row r="998" spans="1:13">
      <c r="A998" s="119" t="s">
        <v>1682</v>
      </c>
      <c r="B998" s="119" t="s">
        <v>397</v>
      </c>
      <c r="C998" s="119">
        <v>85.85</v>
      </c>
      <c r="D998" s="119">
        <v>86.6</v>
      </c>
      <c r="E998" s="119">
        <v>82.2</v>
      </c>
      <c r="F998" s="119">
        <v>84.95</v>
      </c>
      <c r="G998" s="119">
        <v>85</v>
      </c>
      <c r="H998" s="119">
        <v>87.2</v>
      </c>
      <c r="I998" s="119">
        <v>3985497</v>
      </c>
      <c r="J998" s="119">
        <v>337461470.35000002</v>
      </c>
      <c r="K998" s="121">
        <v>43136</v>
      </c>
      <c r="L998" s="119">
        <v>20511</v>
      </c>
      <c r="M998" s="119" t="s">
        <v>1683</v>
      </c>
    </row>
    <row r="999" spans="1:13">
      <c r="A999" s="119" t="s">
        <v>131</v>
      </c>
      <c r="B999" s="119" t="s">
        <v>397</v>
      </c>
      <c r="C999" s="119">
        <v>24.75</v>
      </c>
      <c r="D999" s="119">
        <v>26.75</v>
      </c>
      <c r="E999" s="119">
        <v>22.95</v>
      </c>
      <c r="F999" s="119">
        <v>26.25</v>
      </c>
      <c r="G999" s="119">
        <v>26.35</v>
      </c>
      <c r="H999" s="119">
        <v>26.1</v>
      </c>
      <c r="I999" s="119">
        <v>93472759</v>
      </c>
      <c r="J999" s="119">
        <v>2389178871.9499998</v>
      </c>
      <c r="K999" s="121">
        <v>43136</v>
      </c>
      <c r="L999" s="119">
        <v>86780</v>
      </c>
      <c r="M999" s="119" t="s">
        <v>1684</v>
      </c>
    </row>
    <row r="1000" spans="1:13">
      <c r="A1000" s="119" t="s">
        <v>132</v>
      </c>
      <c r="B1000" s="119" t="s">
        <v>397</v>
      </c>
      <c r="C1000" s="119">
        <v>144</v>
      </c>
      <c r="D1000" s="119">
        <v>149.44999999999999</v>
      </c>
      <c r="E1000" s="119">
        <v>142.35</v>
      </c>
      <c r="F1000" s="119">
        <v>147.69999999999999</v>
      </c>
      <c r="G1000" s="119">
        <v>148</v>
      </c>
      <c r="H1000" s="119">
        <v>145.4</v>
      </c>
      <c r="I1000" s="119">
        <v>3864556</v>
      </c>
      <c r="J1000" s="119">
        <v>566039241.5</v>
      </c>
      <c r="K1000" s="121">
        <v>43136</v>
      </c>
      <c r="L1000" s="119">
        <v>24645</v>
      </c>
      <c r="M1000" s="119" t="s">
        <v>1686</v>
      </c>
    </row>
    <row r="1001" spans="1:13">
      <c r="A1001" s="119" t="s">
        <v>1687</v>
      </c>
      <c r="B1001" s="119" t="s">
        <v>397</v>
      </c>
      <c r="C1001" s="119">
        <v>155</v>
      </c>
      <c r="D1001" s="119">
        <v>155.5</v>
      </c>
      <c r="E1001" s="119">
        <v>146.25</v>
      </c>
      <c r="F1001" s="119">
        <v>149.44999999999999</v>
      </c>
      <c r="G1001" s="119">
        <v>150</v>
      </c>
      <c r="H1001" s="119">
        <v>155.55000000000001</v>
      </c>
      <c r="I1001" s="119">
        <v>712531</v>
      </c>
      <c r="J1001" s="119">
        <v>109053245.90000001</v>
      </c>
      <c r="K1001" s="121">
        <v>43136</v>
      </c>
      <c r="L1001" s="119">
        <v>15747</v>
      </c>
      <c r="M1001" s="119" t="s">
        <v>1688</v>
      </c>
    </row>
    <row r="1002" spans="1:13">
      <c r="A1002" s="119" t="s">
        <v>1689</v>
      </c>
      <c r="B1002" s="119" t="s">
        <v>397</v>
      </c>
      <c r="C1002" s="119">
        <v>18.3</v>
      </c>
      <c r="D1002" s="119">
        <v>19.3</v>
      </c>
      <c r="E1002" s="119">
        <v>18.25</v>
      </c>
      <c r="F1002" s="119">
        <v>18.25</v>
      </c>
      <c r="G1002" s="119">
        <v>18.25</v>
      </c>
      <c r="H1002" s="119">
        <v>19.2</v>
      </c>
      <c r="I1002" s="119">
        <v>27397</v>
      </c>
      <c r="J1002" s="119">
        <v>510324.9</v>
      </c>
      <c r="K1002" s="121">
        <v>43136</v>
      </c>
      <c r="L1002" s="119">
        <v>124</v>
      </c>
      <c r="M1002" s="119" t="s">
        <v>1690</v>
      </c>
    </row>
    <row r="1003" spans="1:13">
      <c r="A1003" s="119" t="s">
        <v>1691</v>
      </c>
      <c r="B1003" s="119" t="s">
        <v>397</v>
      </c>
      <c r="C1003" s="119">
        <v>609</v>
      </c>
      <c r="D1003" s="119">
        <v>609</v>
      </c>
      <c r="E1003" s="119">
        <v>564</v>
      </c>
      <c r="F1003" s="119">
        <v>588.35</v>
      </c>
      <c r="G1003" s="119">
        <v>593</v>
      </c>
      <c r="H1003" s="119">
        <v>611.4</v>
      </c>
      <c r="I1003" s="119">
        <v>26854</v>
      </c>
      <c r="J1003" s="119">
        <v>15819107.199999999</v>
      </c>
      <c r="K1003" s="121">
        <v>43136</v>
      </c>
      <c r="L1003" s="119">
        <v>1728</v>
      </c>
      <c r="M1003" s="119" t="s">
        <v>1692</v>
      </c>
    </row>
    <row r="1004" spans="1:13">
      <c r="A1004" s="119" t="s">
        <v>133</v>
      </c>
      <c r="B1004" s="119" t="s">
        <v>397</v>
      </c>
      <c r="C1004" s="119">
        <v>416</v>
      </c>
      <c r="D1004" s="119">
        <v>465</v>
      </c>
      <c r="E1004" s="119">
        <v>415</v>
      </c>
      <c r="F1004" s="119">
        <v>456</v>
      </c>
      <c r="G1004" s="119">
        <v>464</v>
      </c>
      <c r="H1004" s="119">
        <v>436.75</v>
      </c>
      <c r="I1004" s="119">
        <v>5816240</v>
      </c>
      <c r="J1004" s="119">
        <v>2567246732.9000001</v>
      </c>
      <c r="K1004" s="121">
        <v>43136</v>
      </c>
      <c r="L1004" s="119">
        <v>73002</v>
      </c>
      <c r="M1004" s="119" t="s">
        <v>1693</v>
      </c>
    </row>
    <row r="1005" spans="1:13">
      <c r="A1005" s="119" t="s">
        <v>2825</v>
      </c>
      <c r="B1005" s="119" t="s">
        <v>397</v>
      </c>
      <c r="C1005" s="119">
        <v>112.8</v>
      </c>
      <c r="D1005" s="119">
        <v>112.8</v>
      </c>
      <c r="E1005" s="119">
        <v>112.16</v>
      </c>
      <c r="F1005" s="119">
        <v>112.16</v>
      </c>
      <c r="G1005" s="119">
        <v>112.16</v>
      </c>
      <c r="H1005" s="119">
        <v>112.86</v>
      </c>
      <c r="I1005" s="119">
        <v>285</v>
      </c>
      <c r="J1005" s="119">
        <v>31978.400000000001</v>
      </c>
      <c r="K1005" s="121">
        <v>43136</v>
      </c>
      <c r="L1005" s="119">
        <v>2</v>
      </c>
      <c r="M1005" s="119" t="s">
        <v>2826</v>
      </c>
    </row>
    <row r="1006" spans="1:13">
      <c r="A1006" s="119" t="s">
        <v>2766</v>
      </c>
      <c r="B1006" s="119" t="s">
        <v>397</v>
      </c>
      <c r="C1006" s="119">
        <v>50.05</v>
      </c>
      <c r="D1006" s="119">
        <v>50.99</v>
      </c>
      <c r="E1006" s="119">
        <v>48</v>
      </c>
      <c r="F1006" s="119">
        <v>50.95</v>
      </c>
      <c r="G1006" s="119">
        <v>50.95</v>
      </c>
      <c r="H1006" s="119">
        <v>50.93</v>
      </c>
      <c r="I1006" s="119">
        <v>1483</v>
      </c>
      <c r="J1006" s="119">
        <v>74336.19</v>
      </c>
      <c r="K1006" s="121">
        <v>43136</v>
      </c>
      <c r="L1006" s="119">
        <v>26</v>
      </c>
      <c r="M1006" s="119" t="s">
        <v>2767</v>
      </c>
    </row>
    <row r="1007" spans="1:13">
      <c r="A1007" s="119" t="s">
        <v>2752</v>
      </c>
      <c r="B1007" s="119" t="s">
        <v>397</v>
      </c>
      <c r="C1007" s="119">
        <v>29.2</v>
      </c>
      <c r="D1007" s="119">
        <v>29.2</v>
      </c>
      <c r="E1007" s="119">
        <v>29.1</v>
      </c>
      <c r="F1007" s="119">
        <v>29.2</v>
      </c>
      <c r="G1007" s="119">
        <v>29.2</v>
      </c>
      <c r="H1007" s="119">
        <v>29.26</v>
      </c>
      <c r="I1007" s="119">
        <v>102</v>
      </c>
      <c r="J1007" s="119">
        <v>2978.2</v>
      </c>
      <c r="K1007" s="121">
        <v>43136</v>
      </c>
      <c r="L1007" s="119">
        <v>3</v>
      </c>
      <c r="M1007" s="119" t="s">
        <v>2753</v>
      </c>
    </row>
    <row r="1008" spans="1:13">
      <c r="A1008" s="119" t="s">
        <v>134</v>
      </c>
      <c r="B1008" s="119" t="s">
        <v>397</v>
      </c>
      <c r="C1008" s="119">
        <v>894</v>
      </c>
      <c r="D1008" s="119">
        <v>912.5</v>
      </c>
      <c r="E1008" s="119">
        <v>881.8</v>
      </c>
      <c r="F1008" s="119">
        <v>902.15</v>
      </c>
      <c r="G1008" s="119">
        <v>907</v>
      </c>
      <c r="H1008" s="119">
        <v>904.35</v>
      </c>
      <c r="I1008" s="119">
        <v>8773525</v>
      </c>
      <c r="J1008" s="119">
        <v>7913964633.25</v>
      </c>
      <c r="K1008" s="121">
        <v>43136</v>
      </c>
      <c r="L1008" s="119">
        <v>208567</v>
      </c>
      <c r="M1008" s="119" t="s">
        <v>1694</v>
      </c>
    </row>
    <row r="1009" spans="1:13">
      <c r="A1009" s="119" t="s">
        <v>1695</v>
      </c>
      <c r="B1009" s="119" t="s">
        <v>397</v>
      </c>
      <c r="C1009" s="119">
        <v>37.049999999999997</v>
      </c>
      <c r="D1009" s="119">
        <v>40.950000000000003</v>
      </c>
      <c r="E1009" s="119">
        <v>37.049999999999997</v>
      </c>
      <c r="F1009" s="119">
        <v>40.950000000000003</v>
      </c>
      <c r="G1009" s="119">
        <v>40.950000000000003</v>
      </c>
      <c r="H1009" s="119">
        <v>39</v>
      </c>
      <c r="I1009" s="119">
        <v>5629434</v>
      </c>
      <c r="J1009" s="119">
        <v>218528779.09999999</v>
      </c>
      <c r="K1009" s="121">
        <v>43136</v>
      </c>
      <c r="L1009" s="119">
        <v>6131</v>
      </c>
      <c r="M1009" s="119" t="s">
        <v>1696</v>
      </c>
    </row>
    <row r="1010" spans="1:13">
      <c r="A1010" s="119" t="s">
        <v>135</v>
      </c>
      <c r="B1010" s="119" t="s">
        <v>397</v>
      </c>
      <c r="C1010" s="119">
        <v>428.05</v>
      </c>
      <c r="D1010" s="119">
        <v>454.15</v>
      </c>
      <c r="E1010" s="119">
        <v>428.05</v>
      </c>
      <c r="F1010" s="119">
        <v>446.2</v>
      </c>
      <c r="G1010" s="119">
        <v>452.3</v>
      </c>
      <c r="H1010" s="119">
        <v>449.75</v>
      </c>
      <c r="I1010" s="119">
        <v>3037191</v>
      </c>
      <c r="J1010" s="119">
        <v>1343130384.3</v>
      </c>
      <c r="K1010" s="121">
        <v>43136</v>
      </c>
      <c r="L1010" s="119">
        <v>45148</v>
      </c>
      <c r="M1010" s="119" t="s">
        <v>1697</v>
      </c>
    </row>
    <row r="1011" spans="1:13">
      <c r="A1011" s="119" t="s">
        <v>3082</v>
      </c>
      <c r="B1011" s="119" t="s">
        <v>397</v>
      </c>
      <c r="C1011" s="119">
        <v>502.21</v>
      </c>
      <c r="D1011" s="119">
        <v>502.21</v>
      </c>
      <c r="E1011" s="119">
        <v>502.21</v>
      </c>
      <c r="F1011" s="119">
        <v>502.21</v>
      </c>
      <c r="G1011" s="119">
        <v>502.21</v>
      </c>
      <c r="H1011" s="119">
        <v>505.86</v>
      </c>
      <c r="I1011" s="119">
        <v>1</v>
      </c>
      <c r="J1011" s="119">
        <v>502.21</v>
      </c>
      <c r="K1011" s="121">
        <v>43136</v>
      </c>
      <c r="L1011" s="119">
        <v>1</v>
      </c>
      <c r="M1011" s="119" t="s">
        <v>3083</v>
      </c>
    </row>
    <row r="1012" spans="1:13">
      <c r="A1012" s="119" t="s">
        <v>1698</v>
      </c>
      <c r="B1012" s="119" t="s">
        <v>397</v>
      </c>
      <c r="C1012" s="119">
        <v>14.05</v>
      </c>
      <c r="D1012" s="119">
        <v>15.5</v>
      </c>
      <c r="E1012" s="119">
        <v>14</v>
      </c>
      <c r="F1012" s="119">
        <v>15.25</v>
      </c>
      <c r="G1012" s="119">
        <v>15.25</v>
      </c>
      <c r="H1012" s="119">
        <v>14.5</v>
      </c>
      <c r="I1012" s="119">
        <v>4195928</v>
      </c>
      <c r="J1012" s="119">
        <v>62587619.049999997</v>
      </c>
      <c r="K1012" s="121">
        <v>43136</v>
      </c>
      <c r="L1012" s="119">
        <v>4686</v>
      </c>
      <c r="M1012" s="119" t="s">
        <v>1699</v>
      </c>
    </row>
    <row r="1013" spans="1:13">
      <c r="A1013" s="119" t="s">
        <v>1700</v>
      </c>
      <c r="B1013" s="119" t="s">
        <v>397</v>
      </c>
      <c r="C1013" s="119">
        <v>590</v>
      </c>
      <c r="D1013" s="119">
        <v>606.95000000000005</v>
      </c>
      <c r="E1013" s="119">
        <v>568.95000000000005</v>
      </c>
      <c r="F1013" s="119">
        <v>592.1</v>
      </c>
      <c r="G1013" s="119">
        <v>597.6</v>
      </c>
      <c r="H1013" s="119">
        <v>592.85</v>
      </c>
      <c r="I1013" s="119">
        <v>443225</v>
      </c>
      <c r="J1013" s="119">
        <v>264382929.59999999</v>
      </c>
      <c r="K1013" s="121">
        <v>43136</v>
      </c>
      <c r="L1013" s="119">
        <v>28911</v>
      </c>
      <c r="M1013" s="119" t="s">
        <v>1701</v>
      </c>
    </row>
    <row r="1014" spans="1:13">
      <c r="A1014" s="119" t="s">
        <v>1702</v>
      </c>
      <c r="B1014" s="119" t="s">
        <v>397</v>
      </c>
      <c r="C1014" s="119">
        <v>667.1</v>
      </c>
      <c r="D1014" s="119">
        <v>689</v>
      </c>
      <c r="E1014" s="119">
        <v>645</v>
      </c>
      <c r="F1014" s="119">
        <v>658.7</v>
      </c>
      <c r="G1014" s="119">
        <v>668</v>
      </c>
      <c r="H1014" s="119">
        <v>691.45</v>
      </c>
      <c r="I1014" s="119">
        <v>10765</v>
      </c>
      <c r="J1014" s="119">
        <v>7167612.9000000004</v>
      </c>
      <c r="K1014" s="121">
        <v>43136</v>
      </c>
      <c r="L1014" s="119">
        <v>735</v>
      </c>
      <c r="M1014" s="119" t="s">
        <v>1703</v>
      </c>
    </row>
    <row r="1015" spans="1:13">
      <c r="A1015" s="119" t="s">
        <v>2239</v>
      </c>
      <c r="B1015" s="119" t="s">
        <v>397</v>
      </c>
      <c r="C1015" s="119">
        <v>38.15</v>
      </c>
      <c r="D1015" s="119">
        <v>38.799999999999997</v>
      </c>
      <c r="E1015" s="119">
        <v>37.1</v>
      </c>
      <c r="F1015" s="119">
        <v>37.75</v>
      </c>
      <c r="G1015" s="119">
        <v>37.6</v>
      </c>
      <c r="H1015" s="119">
        <v>38.5</v>
      </c>
      <c r="I1015" s="119">
        <v>89282</v>
      </c>
      <c r="J1015" s="119">
        <v>3374226.75</v>
      </c>
      <c r="K1015" s="121">
        <v>43136</v>
      </c>
      <c r="L1015" s="119">
        <v>192</v>
      </c>
      <c r="M1015" s="119" t="s">
        <v>2240</v>
      </c>
    </row>
    <row r="1016" spans="1:13">
      <c r="A1016" s="119" t="s">
        <v>2306</v>
      </c>
      <c r="B1016" s="119" t="s">
        <v>397</v>
      </c>
      <c r="C1016" s="119">
        <v>645.20000000000005</v>
      </c>
      <c r="D1016" s="119">
        <v>670.05</v>
      </c>
      <c r="E1016" s="119">
        <v>631.29999999999995</v>
      </c>
      <c r="F1016" s="119">
        <v>669.9</v>
      </c>
      <c r="G1016" s="119">
        <v>670</v>
      </c>
      <c r="H1016" s="119">
        <v>659</v>
      </c>
      <c r="I1016" s="119">
        <v>532</v>
      </c>
      <c r="J1016" s="119">
        <v>353672.9</v>
      </c>
      <c r="K1016" s="121">
        <v>43136</v>
      </c>
      <c r="L1016" s="119">
        <v>48</v>
      </c>
      <c r="M1016" s="119" t="s">
        <v>2307</v>
      </c>
    </row>
    <row r="1017" spans="1:13">
      <c r="A1017" s="119" t="s">
        <v>2776</v>
      </c>
      <c r="B1017" s="119" t="s">
        <v>397</v>
      </c>
      <c r="C1017" s="119">
        <v>72</v>
      </c>
      <c r="D1017" s="119">
        <v>72.349999999999994</v>
      </c>
      <c r="E1017" s="119">
        <v>68.599999999999994</v>
      </c>
      <c r="F1017" s="119">
        <v>70.75</v>
      </c>
      <c r="G1017" s="119">
        <v>71</v>
      </c>
      <c r="H1017" s="119">
        <v>73.7</v>
      </c>
      <c r="I1017" s="119">
        <v>817823</v>
      </c>
      <c r="J1017" s="119">
        <v>57963235.950000003</v>
      </c>
      <c r="K1017" s="121">
        <v>43136</v>
      </c>
      <c r="L1017" s="119">
        <v>9686</v>
      </c>
      <c r="M1017" s="119" t="s">
        <v>2777</v>
      </c>
    </row>
    <row r="1018" spans="1:13">
      <c r="A1018" s="119" t="s">
        <v>1704</v>
      </c>
      <c r="B1018" s="119" t="s">
        <v>397</v>
      </c>
      <c r="C1018" s="119">
        <v>77.95</v>
      </c>
      <c r="D1018" s="119">
        <v>79.900000000000006</v>
      </c>
      <c r="E1018" s="119">
        <v>73.8</v>
      </c>
      <c r="F1018" s="119">
        <v>79.150000000000006</v>
      </c>
      <c r="G1018" s="119">
        <v>79.8</v>
      </c>
      <c r="H1018" s="119">
        <v>80.599999999999994</v>
      </c>
      <c r="I1018" s="119">
        <v>676392</v>
      </c>
      <c r="J1018" s="119">
        <v>52444153.950000003</v>
      </c>
      <c r="K1018" s="121">
        <v>43136</v>
      </c>
      <c r="L1018" s="119">
        <v>5612</v>
      </c>
      <c r="M1018" s="119" t="s">
        <v>1705</v>
      </c>
    </row>
    <row r="1019" spans="1:13">
      <c r="A1019" s="119" t="s">
        <v>1706</v>
      </c>
      <c r="B1019" s="119" t="s">
        <v>397</v>
      </c>
      <c r="C1019" s="119">
        <v>475</v>
      </c>
      <c r="D1019" s="119">
        <v>491.5</v>
      </c>
      <c r="E1019" s="119">
        <v>465.45</v>
      </c>
      <c r="F1019" s="119">
        <v>482.75</v>
      </c>
      <c r="G1019" s="119">
        <v>485</v>
      </c>
      <c r="H1019" s="119">
        <v>491.85</v>
      </c>
      <c r="I1019" s="119">
        <v>533352</v>
      </c>
      <c r="J1019" s="119">
        <v>255821465.05000001</v>
      </c>
      <c r="K1019" s="121">
        <v>43136</v>
      </c>
      <c r="L1019" s="119">
        <v>11022</v>
      </c>
      <c r="M1019" s="119" t="s">
        <v>1707</v>
      </c>
    </row>
    <row r="1020" spans="1:13">
      <c r="A1020" s="119" t="s">
        <v>1708</v>
      </c>
      <c r="B1020" s="119" t="s">
        <v>397</v>
      </c>
      <c r="C1020" s="119">
        <v>296.95</v>
      </c>
      <c r="D1020" s="119">
        <v>300</v>
      </c>
      <c r="E1020" s="119">
        <v>284</v>
      </c>
      <c r="F1020" s="119">
        <v>292.35000000000002</v>
      </c>
      <c r="G1020" s="119">
        <v>292</v>
      </c>
      <c r="H1020" s="119">
        <v>296.95</v>
      </c>
      <c r="I1020" s="119">
        <v>38010</v>
      </c>
      <c r="J1020" s="119">
        <v>11115411.4</v>
      </c>
      <c r="K1020" s="121">
        <v>43136</v>
      </c>
      <c r="L1020" s="119">
        <v>909</v>
      </c>
      <c r="M1020" s="119" t="s">
        <v>1709</v>
      </c>
    </row>
    <row r="1021" spans="1:13">
      <c r="A1021" s="119" t="s">
        <v>1710</v>
      </c>
      <c r="B1021" s="119" t="s">
        <v>397</v>
      </c>
      <c r="C1021" s="119">
        <v>772</v>
      </c>
      <c r="D1021" s="119">
        <v>779</v>
      </c>
      <c r="E1021" s="119">
        <v>730.1</v>
      </c>
      <c r="F1021" s="119">
        <v>764.7</v>
      </c>
      <c r="G1021" s="119">
        <v>765</v>
      </c>
      <c r="H1021" s="119">
        <v>772.35</v>
      </c>
      <c r="I1021" s="119">
        <v>34721</v>
      </c>
      <c r="J1021" s="119">
        <v>26459820.350000001</v>
      </c>
      <c r="K1021" s="121">
        <v>43136</v>
      </c>
      <c r="L1021" s="119">
        <v>1321</v>
      </c>
      <c r="M1021" s="119" t="s">
        <v>1711</v>
      </c>
    </row>
    <row r="1022" spans="1:13">
      <c r="A1022" s="119" t="s">
        <v>2927</v>
      </c>
      <c r="B1022" s="119" t="s">
        <v>397</v>
      </c>
      <c r="C1022" s="119">
        <v>25.4</v>
      </c>
      <c r="D1022" s="119">
        <v>25.7</v>
      </c>
      <c r="E1022" s="119">
        <v>23.15</v>
      </c>
      <c r="F1022" s="119">
        <v>24.15</v>
      </c>
      <c r="G1022" s="119">
        <v>24.45</v>
      </c>
      <c r="H1022" s="119">
        <v>25.4</v>
      </c>
      <c r="I1022" s="119">
        <v>438730</v>
      </c>
      <c r="J1022" s="119">
        <v>10686414.050000001</v>
      </c>
      <c r="K1022" s="121">
        <v>43136</v>
      </c>
      <c r="L1022" s="119">
        <v>1163</v>
      </c>
      <c r="M1022" s="119" t="s">
        <v>2928</v>
      </c>
    </row>
    <row r="1023" spans="1:13">
      <c r="A1023" s="119" t="s">
        <v>1712</v>
      </c>
      <c r="B1023" s="119" t="s">
        <v>397</v>
      </c>
      <c r="C1023" s="119">
        <v>780</v>
      </c>
      <c r="D1023" s="119">
        <v>875</v>
      </c>
      <c r="E1023" s="119">
        <v>735.3</v>
      </c>
      <c r="F1023" s="119">
        <v>813.5</v>
      </c>
      <c r="G1023" s="119">
        <v>810</v>
      </c>
      <c r="H1023" s="119">
        <v>790.85</v>
      </c>
      <c r="I1023" s="119">
        <v>41277</v>
      </c>
      <c r="J1023" s="119">
        <v>33776225.149999999</v>
      </c>
      <c r="K1023" s="121">
        <v>43136</v>
      </c>
      <c r="L1023" s="119">
        <v>3240</v>
      </c>
      <c r="M1023" s="119" t="s">
        <v>1713</v>
      </c>
    </row>
    <row r="1024" spans="1:13">
      <c r="A1024" s="119" t="s">
        <v>2857</v>
      </c>
      <c r="B1024" s="119" t="s">
        <v>397</v>
      </c>
      <c r="C1024" s="119">
        <v>258.89999999999998</v>
      </c>
      <c r="D1024" s="119">
        <v>277</v>
      </c>
      <c r="E1024" s="119">
        <v>251.5</v>
      </c>
      <c r="F1024" s="119">
        <v>272.45</v>
      </c>
      <c r="G1024" s="119">
        <v>275</v>
      </c>
      <c r="H1024" s="119">
        <v>266.89999999999998</v>
      </c>
      <c r="I1024" s="119">
        <v>243347</v>
      </c>
      <c r="J1024" s="119">
        <v>64916425.799999997</v>
      </c>
      <c r="K1024" s="121">
        <v>43136</v>
      </c>
      <c r="L1024" s="119">
        <v>6527</v>
      </c>
      <c r="M1024" s="119" t="s">
        <v>2858</v>
      </c>
    </row>
    <row r="1025" spans="1:13">
      <c r="A1025" s="119" t="s">
        <v>2734</v>
      </c>
      <c r="B1025" s="119" t="s">
        <v>397</v>
      </c>
      <c r="C1025" s="119">
        <v>37.299999999999997</v>
      </c>
      <c r="D1025" s="119">
        <v>38.85</v>
      </c>
      <c r="E1025" s="119">
        <v>35.65</v>
      </c>
      <c r="F1025" s="119">
        <v>38</v>
      </c>
      <c r="G1025" s="119">
        <v>38.4</v>
      </c>
      <c r="H1025" s="119">
        <v>38.549999999999997</v>
      </c>
      <c r="I1025" s="119">
        <v>8376455</v>
      </c>
      <c r="J1025" s="119">
        <v>314634470</v>
      </c>
      <c r="K1025" s="121">
        <v>43136</v>
      </c>
      <c r="L1025" s="119">
        <v>25830</v>
      </c>
      <c r="M1025" s="119" t="s">
        <v>1685</v>
      </c>
    </row>
    <row r="1026" spans="1:13">
      <c r="A1026" s="119" t="s">
        <v>3084</v>
      </c>
      <c r="B1026" s="119" t="s">
        <v>397</v>
      </c>
      <c r="C1026" s="119">
        <v>4.2</v>
      </c>
      <c r="D1026" s="119">
        <v>4.4000000000000004</v>
      </c>
      <c r="E1026" s="119">
        <v>4.2</v>
      </c>
      <c r="F1026" s="119">
        <v>4.2</v>
      </c>
      <c r="G1026" s="119">
        <v>4.2</v>
      </c>
      <c r="H1026" s="119">
        <v>4.6500000000000004</v>
      </c>
      <c r="I1026" s="119">
        <v>24159</v>
      </c>
      <c r="J1026" s="119">
        <v>101962.8</v>
      </c>
      <c r="K1026" s="121">
        <v>43136</v>
      </c>
      <c r="L1026" s="119">
        <v>60</v>
      </c>
      <c r="M1026" s="119" t="s">
        <v>3085</v>
      </c>
    </row>
    <row r="1027" spans="1:13">
      <c r="A1027" s="119" t="s">
        <v>1714</v>
      </c>
      <c r="B1027" s="119" t="s">
        <v>397</v>
      </c>
      <c r="C1027" s="119">
        <v>187.5</v>
      </c>
      <c r="D1027" s="119">
        <v>212.35</v>
      </c>
      <c r="E1027" s="119">
        <v>184.1</v>
      </c>
      <c r="F1027" s="119">
        <v>205.35</v>
      </c>
      <c r="G1027" s="119">
        <v>208.95</v>
      </c>
      <c r="H1027" s="119">
        <v>190.25</v>
      </c>
      <c r="I1027" s="119">
        <v>167610</v>
      </c>
      <c r="J1027" s="119">
        <v>34182004.200000003</v>
      </c>
      <c r="K1027" s="121">
        <v>43136</v>
      </c>
      <c r="L1027" s="119">
        <v>3735</v>
      </c>
      <c r="M1027" s="119" t="s">
        <v>1715</v>
      </c>
    </row>
    <row r="1028" spans="1:13">
      <c r="A1028" s="119" t="s">
        <v>1716</v>
      </c>
      <c r="B1028" s="119" t="s">
        <v>397</v>
      </c>
      <c r="C1028" s="119">
        <v>57.25</v>
      </c>
      <c r="D1028" s="119">
        <v>61.85</v>
      </c>
      <c r="E1028" s="119">
        <v>56.5</v>
      </c>
      <c r="F1028" s="119">
        <v>60.65</v>
      </c>
      <c r="G1028" s="119">
        <v>61.1</v>
      </c>
      <c r="H1028" s="119">
        <v>59.3</v>
      </c>
      <c r="I1028" s="119">
        <v>1298036</v>
      </c>
      <c r="J1028" s="119">
        <v>77691463.150000006</v>
      </c>
      <c r="K1028" s="121">
        <v>43136</v>
      </c>
      <c r="L1028" s="119">
        <v>8030</v>
      </c>
      <c r="M1028" s="119" t="s">
        <v>1717</v>
      </c>
    </row>
    <row r="1029" spans="1:13">
      <c r="A1029" s="119" t="s">
        <v>2455</v>
      </c>
      <c r="B1029" s="119" t="s">
        <v>397</v>
      </c>
      <c r="C1029" s="119">
        <v>95</v>
      </c>
      <c r="D1029" s="119">
        <v>103</v>
      </c>
      <c r="E1029" s="119">
        <v>86.65</v>
      </c>
      <c r="F1029" s="119">
        <v>99.6</v>
      </c>
      <c r="G1029" s="119">
        <v>99.95</v>
      </c>
      <c r="H1029" s="119">
        <v>99.05</v>
      </c>
      <c r="I1029" s="119">
        <v>35918</v>
      </c>
      <c r="J1029" s="119">
        <v>3562452.85</v>
      </c>
      <c r="K1029" s="121">
        <v>43136</v>
      </c>
      <c r="L1029" s="119">
        <v>292</v>
      </c>
      <c r="M1029" s="119" t="s">
        <v>2456</v>
      </c>
    </row>
    <row r="1030" spans="1:13">
      <c r="A1030" s="119" t="s">
        <v>1718</v>
      </c>
      <c r="B1030" s="119" t="s">
        <v>397</v>
      </c>
      <c r="C1030" s="119">
        <v>414</v>
      </c>
      <c r="D1030" s="119">
        <v>452</v>
      </c>
      <c r="E1030" s="119">
        <v>414</v>
      </c>
      <c r="F1030" s="119">
        <v>441.15</v>
      </c>
      <c r="G1030" s="119">
        <v>443.9</v>
      </c>
      <c r="H1030" s="119">
        <v>452.1</v>
      </c>
      <c r="I1030" s="119">
        <v>40877</v>
      </c>
      <c r="J1030" s="119">
        <v>17986786.25</v>
      </c>
      <c r="K1030" s="121">
        <v>43136</v>
      </c>
      <c r="L1030" s="119">
        <v>1329</v>
      </c>
      <c r="M1030" s="119" t="s">
        <v>1719</v>
      </c>
    </row>
    <row r="1031" spans="1:13">
      <c r="A1031" s="119" t="s">
        <v>136</v>
      </c>
      <c r="B1031" s="119" t="s">
        <v>397</v>
      </c>
      <c r="C1031" s="119">
        <v>39.5</v>
      </c>
      <c r="D1031" s="119">
        <v>43</v>
      </c>
      <c r="E1031" s="119">
        <v>39.5</v>
      </c>
      <c r="F1031" s="119">
        <v>42.6</v>
      </c>
      <c r="G1031" s="119">
        <v>42.8</v>
      </c>
      <c r="H1031" s="119">
        <v>41.25</v>
      </c>
      <c r="I1031" s="119">
        <v>14004413</v>
      </c>
      <c r="J1031" s="119">
        <v>584294911.95000005</v>
      </c>
      <c r="K1031" s="121">
        <v>43136</v>
      </c>
      <c r="L1031" s="119">
        <v>26894</v>
      </c>
      <c r="M1031" s="119" t="s">
        <v>1720</v>
      </c>
    </row>
    <row r="1032" spans="1:13">
      <c r="A1032" s="119" t="s">
        <v>1721</v>
      </c>
      <c r="B1032" s="119" t="s">
        <v>397</v>
      </c>
      <c r="C1032" s="119">
        <v>270</v>
      </c>
      <c r="D1032" s="119">
        <v>288.8</v>
      </c>
      <c r="E1032" s="119">
        <v>265.2</v>
      </c>
      <c r="F1032" s="119">
        <v>279.35000000000002</v>
      </c>
      <c r="G1032" s="119">
        <v>285</v>
      </c>
      <c r="H1032" s="119">
        <v>279.10000000000002</v>
      </c>
      <c r="I1032" s="119">
        <v>33354</v>
      </c>
      <c r="J1032" s="119">
        <v>9161264.0500000007</v>
      </c>
      <c r="K1032" s="121">
        <v>43136</v>
      </c>
      <c r="L1032" s="119">
        <v>740</v>
      </c>
      <c r="M1032" s="119" t="s">
        <v>1722</v>
      </c>
    </row>
    <row r="1033" spans="1:13">
      <c r="A1033" s="119" t="s">
        <v>2996</v>
      </c>
      <c r="B1033" s="119" t="s">
        <v>397</v>
      </c>
      <c r="C1033" s="119">
        <v>16.64</v>
      </c>
      <c r="D1033" s="119">
        <v>16.649999999999999</v>
      </c>
      <c r="E1033" s="119">
        <v>16.59</v>
      </c>
      <c r="F1033" s="119">
        <v>16.59</v>
      </c>
      <c r="G1033" s="119">
        <v>16.59</v>
      </c>
      <c r="H1033" s="119">
        <v>16.48</v>
      </c>
      <c r="I1033" s="119">
        <v>1606</v>
      </c>
      <c r="J1033" s="119">
        <v>26658.14</v>
      </c>
      <c r="K1033" s="121">
        <v>43136</v>
      </c>
      <c r="L1033" s="119">
        <v>3</v>
      </c>
      <c r="M1033" s="119" t="s">
        <v>2997</v>
      </c>
    </row>
    <row r="1034" spans="1:13">
      <c r="A1034" s="119" t="s">
        <v>1723</v>
      </c>
      <c r="B1034" s="119" t="s">
        <v>397</v>
      </c>
      <c r="C1034" s="119">
        <v>63.9</v>
      </c>
      <c r="D1034" s="119">
        <v>66.5</v>
      </c>
      <c r="E1034" s="119">
        <v>60.85</v>
      </c>
      <c r="F1034" s="119">
        <v>65.3</v>
      </c>
      <c r="G1034" s="119">
        <v>66.5</v>
      </c>
      <c r="H1034" s="119">
        <v>63.65</v>
      </c>
      <c r="I1034" s="119">
        <v>146547</v>
      </c>
      <c r="J1034" s="119">
        <v>9321209.75</v>
      </c>
      <c r="K1034" s="121">
        <v>43136</v>
      </c>
      <c r="L1034" s="119">
        <v>1809</v>
      </c>
      <c r="M1034" s="119" t="s">
        <v>1724</v>
      </c>
    </row>
    <row r="1035" spans="1:13">
      <c r="A1035" s="119" t="s">
        <v>1725</v>
      </c>
      <c r="B1035" s="119" t="s">
        <v>397</v>
      </c>
      <c r="C1035" s="119">
        <v>327.10000000000002</v>
      </c>
      <c r="D1035" s="119">
        <v>353.9</v>
      </c>
      <c r="E1035" s="119">
        <v>322</v>
      </c>
      <c r="F1035" s="119">
        <v>346.4</v>
      </c>
      <c r="G1035" s="119">
        <v>342</v>
      </c>
      <c r="H1035" s="119">
        <v>332.85</v>
      </c>
      <c r="I1035" s="119">
        <v>22531</v>
      </c>
      <c r="J1035" s="119">
        <v>7508424.75</v>
      </c>
      <c r="K1035" s="121">
        <v>43136</v>
      </c>
      <c r="L1035" s="119">
        <v>669</v>
      </c>
      <c r="M1035" s="119" t="s">
        <v>1726</v>
      </c>
    </row>
    <row r="1036" spans="1:13">
      <c r="A1036" s="119" t="s">
        <v>1727</v>
      </c>
      <c r="B1036" s="119" t="s">
        <v>397</v>
      </c>
      <c r="C1036" s="119">
        <v>38.15</v>
      </c>
      <c r="D1036" s="119">
        <v>39.799999999999997</v>
      </c>
      <c r="E1036" s="119">
        <v>36.950000000000003</v>
      </c>
      <c r="F1036" s="119">
        <v>39.4</v>
      </c>
      <c r="G1036" s="119">
        <v>39.799999999999997</v>
      </c>
      <c r="H1036" s="119">
        <v>38.85</v>
      </c>
      <c r="I1036" s="119">
        <v>33946</v>
      </c>
      <c r="J1036" s="119">
        <v>1302035.05</v>
      </c>
      <c r="K1036" s="121">
        <v>43136</v>
      </c>
      <c r="L1036" s="119">
        <v>423</v>
      </c>
      <c r="M1036" s="119" t="s">
        <v>1728</v>
      </c>
    </row>
    <row r="1037" spans="1:13">
      <c r="A1037" s="119" t="s">
        <v>1729</v>
      </c>
      <c r="B1037" s="119" t="s">
        <v>397</v>
      </c>
      <c r="C1037" s="119">
        <v>6.5</v>
      </c>
      <c r="D1037" s="119">
        <v>6.6</v>
      </c>
      <c r="E1037" s="119">
        <v>6.1</v>
      </c>
      <c r="F1037" s="119">
        <v>6.35</v>
      </c>
      <c r="G1037" s="119">
        <v>6.5</v>
      </c>
      <c r="H1037" s="119">
        <v>6.6</v>
      </c>
      <c r="I1037" s="119">
        <v>9039471</v>
      </c>
      <c r="J1037" s="119">
        <v>57383630.850000001</v>
      </c>
      <c r="K1037" s="121">
        <v>43136</v>
      </c>
      <c r="L1037" s="119">
        <v>3952</v>
      </c>
      <c r="M1037" s="119" t="s">
        <v>1730</v>
      </c>
    </row>
    <row r="1038" spans="1:13">
      <c r="A1038" s="119" t="s">
        <v>1731</v>
      </c>
      <c r="B1038" s="119" t="s">
        <v>397</v>
      </c>
      <c r="C1038" s="119">
        <v>342.95</v>
      </c>
      <c r="D1038" s="119">
        <v>347</v>
      </c>
      <c r="E1038" s="119">
        <v>325.10000000000002</v>
      </c>
      <c r="F1038" s="119">
        <v>341.55</v>
      </c>
      <c r="G1038" s="119">
        <v>344.75</v>
      </c>
      <c r="H1038" s="119">
        <v>342.95</v>
      </c>
      <c r="I1038" s="119">
        <v>3812</v>
      </c>
      <c r="J1038" s="119">
        <v>1276702.6000000001</v>
      </c>
      <c r="K1038" s="121">
        <v>43136</v>
      </c>
      <c r="L1038" s="119">
        <v>134</v>
      </c>
      <c r="M1038" s="119" t="s">
        <v>1732</v>
      </c>
    </row>
    <row r="1039" spans="1:13">
      <c r="A1039" s="119" t="s">
        <v>1733</v>
      </c>
      <c r="B1039" s="119" t="s">
        <v>397</v>
      </c>
      <c r="C1039" s="119">
        <v>162.19999999999999</v>
      </c>
      <c r="D1039" s="119">
        <v>170</v>
      </c>
      <c r="E1039" s="119">
        <v>160.05000000000001</v>
      </c>
      <c r="F1039" s="119">
        <v>168.65</v>
      </c>
      <c r="G1039" s="119">
        <v>167.2</v>
      </c>
      <c r="H1039" s="119">
        <v>170.45</v>
      </c>
      <c r="I1039" s="119">
        <v>96251</v>
      </c>
      <c r="J1039" s="119">
        <v>15920575.5</v>
      </c>
      <c r="K1039" s="121">
        <v>43136</v>
      </c>
      <c r="L1039" s="119">
        <v>2020</v>
      </c>
      <c r="M1039" s="119" t="s">
        <v>1734</v>
      </c>
    </row>
    <row r="1040" spans="1:13">
      <c r="A1040" s="119" t="s">
        <v>1735</v>
      </c>
      <c r="B1040" s="119" t="s">
        <v>397</v>
      </c>
      <c r="C1040" s="119">
        <v>15.5</v>
      </c>
      <c r="D1040" s="119">
        <v>15.5</v>
      </c>
      <c r="E1040" s="119">
        <v>14.7</v>
      </c>
      <c r="F1040" s="119">
        <v>15.1</v>
      </c>
      <c r="G1040" s="119">
        <v>15.3</v>
      </c>
      <c r="H1040" s="119">
        <v>15.95</v>
      </c>
      <c r="I1040" s="119">
        <v>1349283</v>
      </c>
      <c r="J1040" s="119">
        <v>20489772.649999999</v>
      </c>
      <c r="K1040" s="121">
        <v>43136</v>
      </c>
      <c r="L1040" s="119">
        <v>2675</v>
      </c>
      <c r="M1040" s="119" t="s">
        <v>1736</v>
      </c>
    </row>
    <row r="1041" spans="1:13">
      <c r="A1041" s="119" t="s">
        <v>1737</v>
      </c>
      <c r="B1041" s="119" t="s">
        <v>397</v>
      </c>
      <c r="C1041" s="119">
        <v>416.5</v>
      </c>
      <c r="D1041" s="119">
        <v>421.95</v>
      </c>
      <c r="E1041" s="119">
        <v>400.25</v>
      </c>
      <c r="F1041" s="119">
        <v>414.55</v>
      </c>
      <c r="G1041" s="119">
        <v>413.5</v>
      </c>
      <c r="H1041" s="119">
        <v>419.15</v>
      </c>
      <c r="I1041" s="119">
        <v>36067</v>
      </c>
      <c r="J1041" s="119">
        <v>14897289.6</v>
      </c>
      <c r="K1041" s="121">
        <v>43136</v>
      </c>
      <c r="L1041" s="119">
        <v>1690</v>
      </c>
      <c r="M1041" s="119" t="s">
        <v>1738</v>
      </c>
    </row>
    <row r="1042" spans="1:13">
      <c r="A1042" s="119" t="s">
        <v>1739</v>
      </c>
      <c r="B1042" s="119" t="s">
        <v>397</v>
      </c>
      <c r="C1042" s="119">
        <v>899.05</v>
      </c>
      <c r="D1042" s="119">
        <v>954.9</v>
      </c>
      <c r="E1042" s="119">
        <v>863.45</v>
      </c>
      <c r="F1042" s="119">
        <v>924.25</v>
      </c>
      <c r="G1042" s="119">
        <v>930</v>
      </c>
      <c r="H1042" s="119">
        <v>951.7</v>
      </c>
      <c r="I1042" s="119">
        <v>32973</v>
      </c>
      <c r="J1042" s="119">
        <v>30663555.649999999</v>
      </c>
      <c r="K1042" s="121">
        <v>43136</v>
      </c>
      <c r="L1042" s="119">
        <v>1383</v>
      </c>
      <c r="M1042" s="119" t="s">
        <v>1740</v>
      </c>
    </row>
    <row r="1043" spans="1:13">
      <c r="A1043" s="119" t="s">
        <v>1741</v>
      </c>
      <c r="B1043" s="119" t="s">
        <v>397</v>
      </c>
      <c r="C1043" s="119">
        <v>370</v>
      </c>
      <c r="D1043" s="119">
        <v>394</v>
      </c>
      <c r="E1043" s="119">
        <v>370</v>
      </c>
      <c r="F1043" s="119">
        <v>389.35</v>
      </c>
      <c r="G1043" s="119">
        <v>388.45</v>
      </c>
      <c r="H1043" s="119">
        <v>390.75</v>
      </c>
      <c r="I1043" s="119">
        <v>106238</v>
      </c>
      <c r="J1043" s="119">
        <v>40520443.399999999</v>
      </c>
      <c r="K1043" s="121">
        <v>43136</v>
      </c>
      <c r="L1043" s="119">
        <v>3948</v>
      </c>
      <c r="M1043" s="119" t="s">
        <v>1742</v>
      </c>
    </row>
    <row r="1044" spans="1:13">
      <c r="A1044" s="119" t="s">
        <v>1743</v>
      </c>
      <c r="B1044" s="119" t="s">
        <v>397</v>
      </c>
      <c r="C1044" s="119">
        <v>130</v>
      </c>
      <c r="D1044" s="119">
        <v>138</v>
      </c>
      <c r="E1044" s="119">
        <v>125.2</v>
      </c>
      <c r="F1044" s="119">
        <v>136</v>
      </c>
      <c r="G1044" s="119">
        <v>137</v>
      </c>
      <c r="H1044" s="119">
        <v>132.69999999999999</v>
      </c>
      <c r="I1044" s="119">
        <v>178682</v>
      </c>
      <c r="J1044" s="119">
        <v>23453605.149999999</v>
      </c>
      <c r="K1044" s="121">
        <v>43136</v>
      </c>
      <c r="L1044" s="119">
        <v>1531</v>
      </c>
      <c r="M1044" s="119" t="s">
        <v>1744</v>
      </c>
    </row>
    <row r="1045" spans="1:13">
      <c r="A1045" s="119" t="s">
        <v>1745</v>
      </c>
      <c r="B1045" s="119" t="s">
        <v>397</v>
      </c>
      <c r="C1045" s="119">
        <v>930</v>
      </c>
      <c r="D1045" s="119">
        <v>959.9</v>
      </c>
      <c r="E1045" s="119">
        <v>910</v>
      </c>
      <c r="F1045" s="119">
        <v>933.35</v>
      </c>
      <c r="G1045" s="119">
        <v>922</v>
      </c>
      <c r="H1045" s="119">
        <v>962.25</v>
      </c>
      <c r="I1045" s="119">
        <v>12946</v>
      </c>
      <c r="J1045" s="119">
        <v>12163732.699999999</v>
      </c>
      <c r="K1045" s="121">
        <v>43136</v>
      </c>
      <c r="L1045" s="119">
        <v>1613</v>
      </c>
      <c r="M1045" s="119" t="s">
        <v>1746</v>
      </c>
    </row>
    <row r="1046" spans="1:13">
      <c r="A1046" s="119" t="s">
        <v>137</v>
      </c>
      <c r="B1046" s="119" t="s">
        <v>397</v>
      </c>
      <c r="C1046" s="119">
        <v>81</v>
      </c>
      <c r="D1046" s="119">
        <v>86</v>
      </c>
      <c r="E1046" s="119">
        <v>78.650000000000006</v>
      </c>
      <c r="F1046" s="119">
        <v>84.8</v>
      </c>
      <c r="G1046" s="119">
        <v>85.6</v>
      </c>
      <c r="H1046" s="119">
        <v>83.6</v>
      </c>
      <c r="I1046" s="119">
        <v>11446302</v>
      </c>
      <c r="J1046" s="119">
        <v>945017656.70000005</v>
      </c>
      <c r="K1046" s="121">
        <v>43136</v>
      </c>
      <c r="L1046" s="119">
        <v>39305</v>
      </c>
      <c r="M1046" s="119" t="s">
        <v>1747</v>
      </c>
    </row>
    <row r="1047" spans="1:13">
      <c r="A1047" s="119" t="s">
        <v>1748</v>
      </c>
      <c r="B1047" s="119" t="s">
        <v>397</v>
      </c>
      <c r="C1047" s="119">
        <v>21.5</v>
      </c>
      <c r="D1047" s="119">
        <v>23.15</v>
      </c>
      <c r="E1047" s="119">
        <v>21.25</v>
      </c>
      <c r="F1047" s="119">
        <v>22.85</v>
      </c>
      <c r="G1047" s="119">
        <v>23</v>
      </c>
      <c r="H1047" s="119">
        <v>22</v>
      </c>
      <c r="I1047" s="119">
        <v>101583</v>
      </c>
      <c r="J1047" s="119">
        <v>2289229.25</v>
      </c>
      <c r="K1047" s="121">
        <v>43136</v>
      </c>
      <c r="L1047" s="119">
        <v>559</v>
      </c>
      <c r="M1047" s="119" t="s">
        <v>1749</v>
      </c>
    </row>
    <row r="1048" spans="1:13">
      <c r="A1048" s="119" t="s">
        <v>1750</v>
      </c>
      <c r="B1048" s="119" t="s">
        <v>397</v>
      </c>
      <c r="C1048" s="119">
        <v>197.25</v>
      </c>
      <c r="D1048" s="119">
        <v>209.9</v>
      </c>
      <c r="E1048" s="119">
        <v>197.25</v>
      </c>
      <c r="F1048" s="119">
        <v>206.15</v>
      </c>
      <c r="G1048" s="119">
        <v>209.9</v>
      </c>
      <c r="H1048" s="119">
        <v>204.85</v>
      </c>
      <c r="I1048" s="119">
        <v>24204</v>
      </c>
      <c r="J1048" s="119">
        <v>4950702.3</v>
      </c>
      <c r="K1048" s="121">
        <v>43136</v>
      </c>
      <c r="L1048" s="119">
        <v>289</v>
      </c>
      <c r="M1048" s="119" t="s">
        <v>1751</v>
      </c>
    </row>
    <row r="1049" spans="1:13">
      <c r="A1049" s="119" t="s">
        <v>2612</v>
      </c>
      <c r="B1049" s="119" t="s">
        <v>397</v>
      </c>
      <c r="C1049" s="119">
        <v>276.8</v>
      </c>
      <c r="D1049" s="119">
        <v>289.5</v>
      </c>
      <c r="E1049" s="119">
        <v>260.10000000000002</v>
      </c>
      <c r="F1049" s="119">
        <v>278.35000000000002</v>
      </c>
      <c r="G1049" s="119">
        <v>275</v>
      </c>
      <c r="H1049" s="119">
        <v>277.05</v>
      </c>
      <c r="I1049" s="119">
        <v>56471</v>
      </c>
      <c r="J1049" s="119">
        <v>15579689.949999999</v>
      </c>
      <c r="K1049" s="121">
        <v>43136</v>
      </c>
      <c r="L1049" s="119">
        <v>1780</v>
      </c>
      <c r="M1049" s="119" t="s">
        <v>2613</v>
      </c>
    </row>
    <row r="1050" spans="1:13">
      <c r="A1050" s="119" t="s">
        <v>1752</v>
      </c>
      <c r="B1050" s="119" t="s">
        <v>397</v>
      </c>
      <c r="C1050" s="119">
        <v>198.65</v>
      </c>
      <c r="D1050" s="119">
        <v>199</v>
      </c>
      <c r="E1050" s="119">
        <v>195</v>
      </c>
      <c r="F1050" s="119">
        <v>196.4</v>
      </c>
      <c r="G1050" s="119">
        <v>195.4</v>
      </c>
      <c r="H1050" s="119">
        <v>198.65</v>
      </c>
      <c r="I1050" s="119">
        <v>68869</v>
      </c>
      <c r="J1050" s="119">
        <v>13521325.4</v>
      </c>
      <c r="K1050" s="121">
        <v>43136</v>
      </c>
      <c r="L1050" s="119">
        <v>971</v>
      </c>
      <c r="M1050" s="119" t="s">
        <v>1753</v>
      </c>
    </row>
    <row r="1051" spans="1:13">
      <c r="A1051" s="119" t="s">
        <v>2929</v>
      </c>
      <c r="B1051" s="119" t="s">
        <v>397</v>
      </c>
      <c r="C1051" s="119">
        <v>10.85</v>
      </c>
      <c r="D1051" s="119">
        <v>11.25</v>
      </c>
      <c r="E1051" s="119">
        <v>10.15</v>
      </c>
      <c r="F1051" s="119">
        <v>10.7</v>
      </c>
      <c r="G1051" s="119">
        <v>11.25</v>
      </c>
      <c r="H1051" s="119">
        <v>10.95</v>
      </c>
      <c r="I1051" s="119">
        <v>159204</v>
      </c>
      <c r="J1051" s="119">
        <v>1699028.2</v>
      </c>
      <c r="K1051" s="121">
        <v>43136</v>
      </c>
      <c r="L1051" s="119">
        <v>334</v>
      </c>
      <c r="M1051" s="119" t="s">
        <v>2930</v>
      </c>
    </row>
    <row r="1052" spans="1:13">
      <c r="A1052" s="119" t="s">
        <v>2644</v>
      </c>
      <c r="B1052" s="119" t="s">
        <v>397</v>
      </c>
      <c r="C1052" s="119">
        <v>43</v>
      </c>
      <c r="D1052" s="119">
        <v>43</v>
      </c>
      <c r="E1052" s="119">
        <v>36</v>
      </c>
      <c r="F1052" s="119">
        <v>39.75</v>
      </c>
      <c r="G1052" s="119">
        <v>40</v>
      </c>
      <c r="H1052" s="119">
        <v>42.3</v>
      </c>
      <c r="I1052" s="119">
        <v>57805</v>
      </c>
      <c r="J1052" s="119">
        <v>2290755</v>
      </c>
      <c r="K1052" s="121">
        <v>43136</v>
      </c>
      <c r="L1052" s="119">
        <v>577</v>
      </c>
      <c r="M1052" s="119" t="s">
        <v>2645</v>
      </c>
    </row>
    <row r="1053" spans="1:13">
      <c r="A1053" s="119" t="s">
        <v>1754</v>
      </c>
      <c r="B1053" s="119" t="s">
        <v>397</v>
      </c>
      <c r="C1053" s="119">
        <v>1131</v>
      </c>
      <c r="D1053" s="119">
        <v>1175</v>
      </c>
      <c r="E1053" s="119">
        <v>1092</v>
      </c>
      <c r="F1053" s="119">
        <v>1104.5</v>
      </c>
      <c r="G1053" s="119">
        <v>1110</v>
      </c>
      <c r="H1053" s="119">
        <v>1158.45</v>
      </c>
      <c r="I1053" s="119">
        <v>2781</v>
      </c>
      <c r="J1053" s="119">
        <v>3103806.5</v>
      </c>
      <c r="K1053" s="121">
        <v>43136</v>
      </c>
      <c r="L1053" s="119">
        <v>466</v>
      </c>
      <c r="M1053" s="119" t="s">
        <v>1755</v>
      </c>
    </row>
    <row r="1054" spans="1:13">
      <c r="A1054" s="119" t="s">
        <v>1756</v>
      </c>
      <c r="B1054" s="119" t="s">
        <v>397</v>
      </c>
      <c r="C1054" s="119">
        <v>157</v>
      </c>
      <c r="D1054" s="119">
        <v>166.4</v>
      </c>
      <c r="E1054" s="119">
        <v>143.15</v>
      </c>
      <c r="F1054" s="119">
        <v>160.80000000000001</v>
      </c>
      <c r="G1054" s="119">
        <v>158</v>
      </c>
      <c r="H1054" s="119">
        <v>159.4</v>
      </c>
      <c r="I1054" s="119">
        <v>41119</v>
      </c>
      <c r="J1054" s="119">
        <v>6447514.25</v>
      </c>
      <c r="K1054" s="121">
        <v>43136</v>
      </c>
      <c r="L1054" s="119">
        <v>850</v>
      </c>
      <c r="M1054" s="119" t="s">
        <v>1757</v>
      </c>
    </row>
    <row r="1055" spans="1:13">
      <c r="A1055" s="119" t="s">
        <v>1758</v>
      </c>
      <c r="B1055" s="119" t="s">
        <v>397</v>
      </c>
      <c r="C1055" s="119">
        <v>110.05</v>
      </c>
      <c r="D1055" s="119">
        <v>116.8</v>
      </c>
      <c r="E1055" s="119">
        <v>110.05</v>
      </c>
      <c r="F1055" s="119">
        <v>115.45</v>
      </c>
      <c r="G1055" s="119">
        <v>115.9</v>
      </c>
      <c r="H1055" s="119">
        <v>118</v>
      </c>
      <c r="I1055" s="119">
        <v>782807</v>
      </c>
      <c r="J1055" s="119">
        <v>89858659.599999994</v>
      </c>
      <c r="K1055" s="121">
        <v>43136</v>
      </c>
      <c r="L1055" s="119">
        <v>4696</v>
      </c>
      <c r="M1055" s="119" t="s">
        <v>1759</v>
      </c>
    </row>
    <row r="1056" spans="1:13">
      <c r="A1056" s="119" t="s">
        <v>1760</v>
      </c>
      <c r="B1056" s="119" t="s">
        <v>397</v>
      </c>
      <c r="C1056" s="119">
        <v>38.9</v>
      </c>
      <c r="D1056" s="119">
        <v>40.4</v>
      </c>
      <c r="E1056" s="119">
        <v>37</v>
      </c>
      <c r="F1056" s="119">
        <v>37.4</v>
      </c>
      <c r="G1056" s="119">
        <v>37.700000000000003</v>
      </c>
      <c r="H1056" s="119">
        <v>37.4</v>
      </c>
      <c r="I1056" s="119">
        <v>1902</v>
      </c>
      <c r="J1056" s="119">
        <v>71269.3</v>
      </c>
      <c r="K1056" s="121">
        <v>43136</v>
      </c>
      <c r="L1056" s="119">
        <v>67</v>
      </c>
      <c r="M1056" s="119" t="s">
        <v>1761</v>
      </c>
    </row>
    <row r="1057" spans="1:13">
      <c r="A1057" s="119" t="s">
        <v>1762</v>
      </c>
      <c r="B1057" s="119" t="s">
        <v>397</v>
      </c>
      <c r="C1057" s="119">
        <v>162</v>
      </c>
      <c r="D1057" s="119">
        <v>172.45</v>
      </c>
      <c r="E1057" s="119">
        <v>161</v>
      </c>
      <c r="F1057" s="119">
        <v>170.1</v>
      </c>
      <c r="G1057" s="119">
        <v>170</v>
      </c>
      <c r="H1057" s="119">
        <v>162</v>
      </c>
      <c r="I1057" s="119">
        <v>52590</v>
      </c>
      <c r="J1057" s="119">
        <v>8731995.6999999993</v>
      </c>
      <c r="K1057" s="121">
        <v>43136</v>
      </c>
      <c r="L1057" s="119">
        <v>1106</v>
      </c>
      <c r="M1057" s="119" t="s">
        <v>1763</v>
      </c>
    </row>
    <row r="1058" spans="1:13">
      <c r="A1058" s="119" t="s">
        <v>211</v>
      </c>
      <c r="B1058" s="119" t="s">
        <v>397</v>
      </c>
      <c r="C1058" s="119">
        <v>4938.8500000000004</v>
      </c>
      <c r="D1058" s="119">
        <v>4950</v>
      </c>
      <c r="E1058" s="119">
        <v>4850.95</v>
      </c>
      <c r="F1058" s="119">
        <v>4931.05</v>
      </c>
      <c r="G1058" s="119">
        <v>4910</v>
      </c>
      <c r="H1058" s="119">
        <v>4989.1499999999996</v>
      </c>
      <c r="I1058" s="119">
        <v>4128</v>
      </c>
      <c r="J1058" s="119">
        <v>20345266.449999999</v>
      </c>
      <c r="K1058" s="121">
        <v>43136</v>
      </c>
      <c r="L1058" s="119">
        <v>553</v>
      </c>
      <c r="M1058" s="119" t="s">
        <v>1764</v>
      </c>
    </row>
    <row r="1059" spans="1:13">
      <c r="A1059" s="119" t="s">
        <v>1765</v>
      </c>
      <c r="B1059" s="119" t="s">
        <v>397</v>
      </c>
      <c r="C1059" s="119">
        <v>488</v>
      </c>
      <c r="D1059" s="119">
        <v>529</v>
      </c>
      <c r="E1059" s="119">
        <v>461</v>
      </c>
      <c r="F1059" s="119">
        <v>521.85</v>
      </c>
      <c r="G1059" s="119">
        <v>522</v>
      </c>
      <c r="H1059" s="119">
        <v>495.7</v>
      </c>
      <c r="I1059" s="119">
        <v>218536</v>
      </c>
      <c r="J1059" s="119">
        <v>108806325.55</v>
      </c>
      <c r="K1059" s="121">
        <v>43136</v>
      </c>
      <c r="L1059" s="119">
        <v>7797</v>
      </c>
      <c r="M1059" s="119" t="s">
        <v>1766</v>
      </c>
    </row>
    <row r="1060" spans="1:13">
      <c r="A1060" s="119" t="s">
        <v>1767</v>
      </c>
      <c r="B1060" s="119" t="s">
        <v>397</v>
      </c>
      <c r="C1060" s="119">
        <v>672</v>
      </c>
      <c r="D1060" s="119">
        <v>688.75</v>
      </c>
      <c r="E1060" s="119">
        <v>662.15</v>
      </c>
      <c r="F1060" s="119">
        <v>681.9</v>
      </c>
      <c r="G1060" s="119">
        <v>681</v>
      </c>
      <c r="H1060" s="119">
        <v>678.25</v>
      </c>
      <c r="I1060" s="119">
        <v>107489</v>
      </c>
      <c r="J1060" s="119">
        <v>73010217.75</v>
      </c>
      <c r="K1060" s="121">
        <v>43136</v>
      </c>
      <c r="L1060" s="119">
        <v>3898</v>
      </c>
      <c r="M1060" s="119" t="s">
        <v>1768</v>
      </c>
    </row>
    <row r="1061" spans="1:13">
      <c r="A1061" s="119" t="s">
        <v>1769</v>
      </c>
      <c r="B1061" s="119" t="s">
        <v>397</v>
      </c>
      <c r="C1061" s="119">
        <v>55</v>
      </c>
      <c r="D1061" s="119">
        <v>61.85</v>
      </c>
      <c r="E1061" s="119">
        <v>52.75</v>
      </c>
      <c r="F1061" s="119">
        <v>60.85</v>
      </c>
      <c r="G1061" s="119">
        <v>61.3</v>
      </c>
      <c r="H1061" s="119">
        <v>55.5</v>
      </c>
      <c r="I1061" s="119">
        <v>286576</v>
      </c>
      <c r="J1061" s="119">
        <v>16457009.15</v>
      </c>
      <c r="K1061" s="121">
        <v>43136</v>
      </c>
      <c r="L1061" s="119">
        <v>2126</v>
      </c>
      <c r="M1061" s="119" t="s">
        <v>1770</v>
      </c>
    </row>
    <row r="1062" spans="1:13">
      <c r="A1062" s="119" t="s">
        <v>1771</v>
      </c>
      <c r="B1062" s="119" t="s">
        <v>397</v>
      </c>
      <c r="C1062" s="119">
        <v>642.54999999999995</v>
      </c>
      <c r="D1062" s="119">
        <v>694</v>
      </c>
      <c r="E1062" s="119">
        <v>642.54999999999995</v>
      </c>
      <c r="F1062" s="119">
        <v>688.75</v>
      </c>
      <c r="G1062" s="119">
        <v>688</v>
      </c>
      <c r="H1062" s="119">
        <v>665.8</v>
      </c>
      <c r="I1062" s="119">
        <v>50858</v>
      </c>
      <c r="J1062" s="119">
        <v>34923455.950000003</v>
      </c>
      <c r="K1062" s="121">
        <v>43136</v>
      </c>
      <c r="L1062" s="119">
        <v>1473</v>
      </c>
      <c r="M1062" s="119" t="s">
        <v>1772</v>
      </c>
    </row>
    <row r="1063" spans="1:13">
      <c r="A1063" s="119" t="s">
        <v>1773</v>
      </c>
      <c r="B1063" s="119" t="s">
        <v>397</v>
      </c>
      <c r="C1063" s="119">
        <v>20.8</v>
      </c>
      <c r="D1063" s="119">
        <v>23.8</v>
      </c>
      <c r="E1063" s="119">
        <v>20.8</v>
      </c>
      <c r="F1063" s="119">
        <v>23.7</v>
      </c>
      <c r="G1063" s="119">
        <v>23.75</v>
      </c>
      <c r="H1063" s="119">
        <v>22.9</v>
      </c>
      <c r="I1063" s="119">
        <v>53946</v>
      </c>
      <c r="J1063" s="119">
        <v>1206351</v>
      </c>
      <c r="K1063" s="121">
        <v>43136</v>
      </c>
      <c r="L1063" s="119">
        <v>314</v>
      </c>
      <c r="M1063" s="119" t="s">
        <v>1774</v>
      </c>
    </row>
    <row r="1064" spans="1:13">
      <c r="A1064" s="119" t="s">
        <v>1775</v>
      </c>
      <c r="B1064" s="119" t="s">
        <v>397</v>
      </c>
      <c r="C1064" s="119">
        <v>402.75</v>
      </c>
      <c r="D1064" s="119">
        <v>438.7</v>
      </c>
      <c r="E1064" s="119">
        <v>367.6</v>
      </c>
      <c r="F1064" s="119">
        <v>430.6</v>
      </c>
      <c r="G1064" s="119">
        <v>438.7</v>
      </c>
      <c r="H1064" s="119">
        <v>416.25</v>
      </c>
      <c r="I1064" s="119">
        <v>105177</v>
      </c>
      <c r="J1064" s="119">
        <v>42582561</v>
      </c>
      <c r="K1064" s="121">
        <v>43136</v>
      </c>
      <c r="L1064" s="119">
        <v>3015</v>
      </c>
      <c r="M1064" s="119" t="s">
        <v>1776</v>
      </c>
    </row>
    <row r="1065" spans="1:13">
      <c r="A1065" s="119" t="s">
        <v>2768</v>
      </c>
      <c r="B1065" s="119" t="s">
        <v>397</v>
      </c>
      <c r="C1065" s="119">
        <v>716.45</v>
      </c>
      <c r="D1065" s="119">
        <v>716.45</v>
      </c>
      <c r="E1065" s="119">
        <v>690</v>
      </c>
      <c r="F1065" s="119">
        <v>695.05</v>
      </c>
      <c r="G1065" s="119">
        <v>693.9</v>
      </c>
      <c r="H1065" s="119">
        <v>718.3</v>
      </c>
      <c r="I1065" s="119">
        <v>352909</v>
      </c>
      <c r="J1065" s="119">
        <v>248047483.65000001</v>
      </c>
      <c r="K1065" s="121">
        <v>43136</v>
      </c>
      <c r="L1065" s="119">
        <v>26790</v>
      </c>
      <c r="M1065" s="119" t="s">
        <v>2769</v>
      </c>
    </row>
    <row r="1066" spans="1:13">
      <c r="A1066" s="119" t="s">
        <v>138</v>
      </c>
      <c r="B1066" s="119" t="s">
        <v>397</v>
      </c>
      <c r="C1066" s="119">
        <v>292.64999999999998</v>
      </c>
      <c r="D1066" s="119">
        <v>300.39999999999998</v>
      </c>
      <c r="E1066" s="119">
        <v>290</v>
      </c>
      <c r="F1066" s="119">
        <v>298.05</v>
      </c>
      <c r="G1066" s="119">
        <v>299</v>
      </c>
      <c r="H1066" s="119">
        <v>297.35000000000002</v>
      </c>
      <c r="I1066" s="119">
        <v>18940578</v>
      </c>
      <c r="J1066" s="119">
        <v>5599667758.6499996</v>
      </c>
      <c r="K1066" s="121">
        <v>43136</v>
      </c>
      <c r="L1066" s="119">
        <v>134857</v>
      </c>
      <c r="M1066" s="119" t="s">
        <v>1777</v>
      </c>
    </row>
    <row r="1067" spans="1:13">
      <c r="A1067" s="119" t="s">
        <v>2786</v>
      </c>
      <c r="B1067" s="119" t="s">
        <v>397</v>
      </c>
      <c r="C1067" s="119">
        <v>9.75</v>
      </c>
      <c r="D1067" s="119">
        <v>10.45</v>
      </c>
      <c r="E1067" s="119">
        <v>9.75</v>
      </c>
      <c r="F1067" s="119">
        <v>9.75</v>
      </c>
      <c r="G1067" s="119">
        <v>9.75</v>
      </c>
      <c r="H1067" s="119">
        <v>10.25</v>
      </c>
      <c r="I1067" s="119">
        <v>89231</v>
      </c>
      <c r="J1067" s="119">
        <v>872053.25</v>
      </c>
      <c r="K1067" s="121">
        <v>43136</v>
      </c>
      <c r="L1067" s="119">
        <v>46</v>
      </c>
      <c r="M1067" s="119" t="s">
        <v>2787</v>
      </c>
    </row>
    <row r="1068" spans="1:13">
      <c r="A1068" s="119" t="s">
        <v>2604</v>
      </c>
      <c r="B1068" s="119" t="s">
        <v>397</v>
      </c>
      <c r="C1068" s="119">
        <v>5375</v>
      </c>
      <c r="D1068" s="119">
        <v>5450</v>
      </c>
      <c r="E1068" s="119">
        <v>5135</v>
      </c>
      <c r="F1068" s="119">
        <v>5375.65</v>
      </c>
      <c r="G1068" s="119">
        <v>5448.85</v>
      </c>
      <c r="H1068" s="119">
        <v>5415.1</v>
      </c>
      <c r="I1068" s="119">
        <v>2421</v>
      </c>
      <c r="J1068" s="119">
        <v>12807518.4</v>
      </c>
      <c r="K1068" s="121">
        <v>43136</v>
      </c>
      <c r="L1068" s="119">
        <v>402</v>
      </c>
      <c r="M1068" s="119" t="s">
        <v>831</v>
      </c>
    </row>
    <row r="1069" spans="1:13">
      <c r="A1069" s="119" t="s">
        <v>2494</v>
      </c>
      <c r="B1069" s="119" t="s">
        <v>397</v>
      </c>
      <c r="C1069" s="119">
        <v>447.5</v>
      </c>
      <c r="D1069" s="119">
        <v>458</v>
      </c>
      <c r="E1069" s="119">
        <v>444</v>
      </c>
      <c r="F1069" s="119">
        <v>447.75</v>
      </c>
      <c r="G1069" s="119">
        <v>447.3</v>
      </c>
      <c r="H1069" s="119">
        <v>453.7</v>
      </c>
      <c r="I1069" s="119">
        <v>17531</v>
      </c>
      <c r="J1069" s="119">
        <v>7863293.2000000002</v>
      </c>
      <c r="K1069" s="121">
        <v>43136</v>
      </c>
      <c r="L1069" s="119">
        <v>791</v>
      </c>
      <c r="M1069" s="119" t="s">
        <v>2496</v>
      </c>
    </row>
    <row r="1070" spans="1:13">
      <c r="A1070" s="119" t="s">
        <v>1778</v>
      </c>
      <c r="B1070" s="119" t="s">
        <v>397</v>
      </c>
      <c r="C1070" s="119">
        <v>116</v>
      </c>
      <c r="D1070" s="119">
        <v>118.2</v>
      </c>
      <c r="E1070" s="119">
        <v>111</v>
      </c>
      <c r="F1070" s="119">
        <v>114.85</v>
      </c>
      <c r="G1070" s="119">
        <v>114.8</v>
      </c>
      <c r="H1070" s="119">
        <v>117.5</v>
      </c>
      <c r="I1070" s="119">
        <v>105696</v>
      </c>
      <c r="J1070" s="119">
        <v>12162617.25</v>
      </c>
      <c r="K1070" s="121">
        <v>43136</v>
      </c>
      <c r="L1070" s="119">
        <v>1182</v>
      </c>
      <c r="M1070" s="119" t="s">
        <v>1779</v>
      </c>
    </row>
    <row r="1071" spans="1:13">
      <c r="A1071" s="119" t="s">
        <v>1780</v>
      </c>
      <c r="B1071" s="119" t="s">
        <v>397</v>
      </c>
      <c r="C1071" s="119">
        <v>74</v>
      </c>
      <c r="D1071" s="119">
        <v>74.150000000000006</v>
      </c>
      <c r="E1071" s="119">
        <v>65.8</v>
      </c>
      <c r="F1071" s="119">
        <v>72</v>
      </c>
      <c r="G1071" s="119">
        <v>71.900000000000006</v>
      </c>
      <c r="H1071" s="119">
        <v>74.650000000000006</v>
      </c>
      <c r="I1071" s="119">
        <v>1210977</v>
      </c>
      <c r="J1071" s="119">
        <v>86524518.700000003</v>
      </c>
      <c r="K1071" s="121">
        <v>43136</v>
      </c>
      <c r="L1071" s="119">
        <v>6767</v>
      </c>
      <c r="M1071" s="119" t="s">
        <v>1781</v>
      </c>
    </row>
    <row r="1072" spans="1:13">
      <c r="A1072" s="119" t="s">
        <v>1782</v>
      </c>
      <c r="B1072" s="119" t="s">
        <v>397</v>
      </c>
      <c r="C1072" s="119">
        <v>227.15</v>
      </c>
      <c r="D1072" s="119">
        <v>247.15</v>
      </c>
      <c r="E1072" s="119">
        <v>226.35</v>
      </c>
      <c r="F1072" s="119">
        <v>244.45</v>
      </c>
      <c r="G1072" s="119">
        <v>245.9</v>
      </c>
      <c r="H1072" s="119">
        <v>234.2</v>
      </c>
      <c r="I1072" s="119">
        <v>281141</v>
      </c>
      <c r="J1072" s="119">
        <v>67713241.450000003</v>
      </c>
      <c r="K1072" s="121">
        <v>43136</v>
      </c>
      <c r="L1072" s="119">
        <v>5226</v>
      </c>
      <c r="M1072" s="119" t="s">
        <v>1783</v>
      </c>
    </row>
    <row r="1073" spans="1:13">
      <c r="A1073" s="119" t="s">
        <v>1784</v>
      </c>
      <c r="B1073" s="119" t="s">
        <v>397</v>
      </c>
      <c r="C1073" s="119">
        <v>2.5499999999999998</v>
      </c>
      <c r="D1073" s="119">
        <v>2.95</v>
      </c>
      <c r="E1073" s="119">
        <v>2.5499999999999998</v>
      </c>
      <c r="F1073" s="119">
        <v>2.7</v>
      </c>
      <c r="G1073" s="119">
        <v>2.7</v>
      </c>
      <c r="H1073" s="119">
        <v>2.7</v>
      </c>
      <c r="I1073" s="119">
        <v>982697</v>
      </c>
      <c r="J1073" s="119">
        <v>2755757.95</v>
      </c>
      <c r="K1073" s="121">
        <v>43136</v>
      </c>
      <c r="L1073" s="119">
        <v>517</v>
      </c>
      <c r="M1073" s="119" t="s">
        <v>1785</v>
      </c>
    </row>
    <row r="1074" spans="1:13">
      <c r="A1074" s="119" t="s">
        <v>3025</v>
      </c>
      <c r="B1074" s="119" t="s">
        <v>397</v>
      </c>
      <c r="C1074" s="119">
        <v>360.83</v>
      </c>
      <c r="D1074" s="119">
        <v>363.15</v>
      </c>
      <c r="E1074" s="119">
        <v>360.83</v>
      </c>
      <c r="F1074" s="119">
        <v>362</v>
      </c>
      <c r="G1074" s="119">
        <v>362</v>
      </c>
      <c r="H1074" s="119">
        <v>365.9</v>
      </c>
      <c r="I1074" s="119">
        <v>388</v>
      </c>
      <c r="J1074" s="119">
        <v>140131.03</v>
      </c>
      <c r="K1074" s="121">
        <v>43136</v>
      </c>
      <c r="L1074" s="119">
        <v>9</v>
      </c>
      <c r="M1074" s="119" t="s">
        <v>3026</v>
      </c>
    </row>
    <row r="1075" spans="1:13">
      <c r="A1075" s="119" t="s">
        <v>1786</v>
      </c>
      <c r="B1075" s="119" t="s">
        <v>397</v>
      </c>
      <c r="C1075" s="119">
        <v>73.099999999999994</v>
      </c>
      <c r="D1075" s="119">
        <v>75.7</v>
      </c>
      <c r="E1075" s="119">
        <v>71.8</v>
      </c>
      <c r="F1075" s="119">
        <v>72.349999999999994</v>
      </c>
      <c r="G1075" s="119">
        <v>72.650000000000006</v>
      </c>
      <c r="H1075" s="119">
        <v>75.75</v>
      </c>
      <c r="I1075" s="119">
        <v>343557</v>
      </c>
      <c r="J1075" s="119">
        <v>25336800.25</v>
      </c>
      <c r="K1075" s="121">
        <v>43136</v>
      </c>
      <c r="L1075" s="119">
        <v>5326</v>
      </c>
      <c r="M1075" s="119" t="s">
        <v>1787</v>
      </c>
    </row>
    <row r="1076" spans="1:13">
      <c r="A1076" s="119" t="s">
        <v>1788</v>
      </c>
      <c r="B1076" s="119" t="s">
        <v>397</v>
      </c>
      <c r="C1076" s="119">
        <v>935</v>
      </c>
      <c r="D1076" s="119">
        <v>935</v>
      </c>
      <c r="E1076" s="119">
        <v>861.65</v>
      </c>
      <c r="F1076" s="119">
        <v>895.05</v>
      </c>
      <c r="G1076" s="119">
        <v>900</v>
      </c>
      <c r="H1076" s="119">
        <v>941.6</v>
      </c>
      <c r="I1076" s="119">
        <v>12888</v>
      </c>
      <c r="J1076" s="119">
        <v>11566950.15</v>
      </c>
      <c r="K1076" s="121">
        <v>43136</v>
      </c>
      <c r="L1076" s="119">
        <v>1340</v>
      </c>
      <c r="M1076" s="119" t="s">
        <v>1789</v>
      </c>
    </row>
    <row r="1077" spans="1:13">
      <c r="A1077" s="119" t="s">
        <v>2202</v>
      </c>
      <c r="B1077" s="119" t="s">
        <v>397</v>
      </c>
      <c r="C1077" s="119">
        <v>59.7</v>
      </c>
      <c r="D1077" s="119">
        <v>62.25</v>
      </c>
      <c r="E1077" s="119">
        <v>55.15</v>
      </c>
      <c r="F1077" s="119">
        <v>60.35</v>
      </c>
      <c r="G1077" s="119">
        <v>61.1</v>
      </c>
      <c r="H1077" s="119">
        <v>60.55</v>
      </c>
      <c r="I1077" s="119">
        <v>1312541</v>
      </c>
      <c r="J1077" s="119">
        <v>78137454.900000006</v>
      </c>
      <c r="K1077" s="121">
        <v>43136</v>
      </c>
      <c r="L1077" s="119">
        <v>7964</v>
      </c>
      <c r="M1077" s="119" t="s">
        <v>2203</v>
      </c>
    </row>
    <row r="1078" spans="1:13">
      <c r="A1078" s="119" t="s">
        <v>3209</v>
      </c>
      <c r="B1078" s="119" t="s">
        <v>397</v>
      </c>
      <c r="C1078" s="119">
        <v>159</v>
      </c>
      <c r="D1078" s="119">
        <v>159.19999999999999</v>
      </c>
      <c r="E1078" s="119">
        <v>159</v>
      </c>
      <c r="F1078" s="119">
        <v>159.19999999999999</v>
      </c>
      <c r="G1078" s="119">
        <v>159.19999999999999</v>
      </c>
      <c r="H1078" s="119">
        <v>161</v>
      </c>
      <c r="I1078" s="119">
        <v>1300</v>
      </c>
      <c r="J1078" s="119">
        <v>206770</v>
      </c>
      <c r="K1078" s="121">
        <v>43136</v>
      </c>
      <c r="L1078" s="119">
        <v>5</v>
      </c>
      <c r="M1078" s="119" t="s">
        <v>3210</v>
      </c>
    </row>
    <row r="1079" spans="1:13">
      <c r="A1079" s="119" t="s">
        <v>2815</v>
      </c>
      <c r="B1079" s="119" t="s">
        <v>397</v>
      </c>
      <c r="C1079" s="119">
        <v>2760</v>
      </c>
      <c r="D1079" s="119">
        <v>2778.3</v>
      </c>
      <c r="E1079" s="119">
        <v>2742.35</v>
      </c>
      <c r="F1079" s="119">
        <v>2765.4</v>
      </c>
      <c r="G1079" s="119">
        <v>2760</v>
      </c>
      <c r="H1079" s="119">
        <v>2769.15</v>
      </c>
      <c r="I1079" s="119">
        <v>7096</v>
      </c>
      <c r="J1079" s="119">
        <v>19600845.5</v>
      </c>
      <c r="K1079" s="121">
        <v>43136</v>
      </c>
      <c r="L1079" s="119">
        <v>459</v>
      </c>
      <c r="M1079" s="119" t="s">
        <v>2816</v>
      </c>
    </row>
    <row r="1080" spans="1:13">
      <c r="A1080" s="119" t="s">
        <v>1790</v>
      </c>
      <c r="B1080" s="119" t="s">
        <v>397</v>
      </c>
      <c r="C1080" s="119">
        <v>109.7</v>
      </c>
      <c r="D1080" s="119">
        <v>109.7</v>
      </c>
      <c r="E1080" s="119">
        <v>107.2</v>
      </c>
      <c r="F1080" s="119">
        <v>108.17</v>
      </c>
      <c r="G1080" s="119">
        <v>108.2</v>
      </c>
      <c r="H1080" s="119">
        <v>109.7</v>
      </c>
      <c r="I1080" s="119">
        <v>327878</v>
      </c>
      <c r="J1080" s="119">
        <v>35308927.189999998</v>
      </c>
      <c r="K1080" s="121">
        <v>43136</v>
      </c>
      <c r="L1080" s="119">
        <v>1994</v>
      </c>
      <c r="M1080" s="119" t="s">
        <v>1791</v>
      </c>
    </row>
    <row r="1081" spans="1:13">
      <c r="A1081" s="119" t="s">
        <v>1792</v>
      </c>
      <c r="B1081" s="119" t="s">
        <v>397</v>
      </c>
      <c r="C1081" s="119">
        <v>267.5</v>
      </c>
      <c r="D1081" s="119">
        <v>267.5</v>
      </c>
      <c r="E1081" s="119">
        <v>260.25</v>
      </c>
      <c r="F1081" s="119">
        <v>263.74</v>
      </c>
      <c r="G1081" s="119">
        <v>263.74</v>
      </c>
      <c r="H1081" s="119">
        <v>267.42</v>
      </c>
      <c r="I1081" s="119">
        <v>76319</v>
      </c>
      <c r="J1081" s="119">
        <v>20071873.609999999</v>
      </c>
      <c r="K1081" s="121">
        <v>43136</v>
      </c>
      <c r="L1081" s="119">
        <v>61</v>
      </c>
      <c r="M1081" s="119" t="s">
        <v>1793</v>
      </c>
    </row>
    <row r="1082" spans="1:13">
      <c r="A1082" s="119" t="s">
        <v>2246</v>
      </c>
      <c r="B1082" s="119" t="s">
        <v>397</v>
      </c>
      <c r="C1082" s="119">
        <v>294.14999999999998</v>
      </c>
      <c r="D1082" s="119">
        <v>299.2</v>
      </c>
      <c r="E1082" s="119">
        <v>290.85000000000002</v>
      </c>
      <c r="F1082" s="119">
        <v>297.45</v>
      </c>
      <c r="G1082" s="119">
        <v>297.45</v>
      </c>
      <c r="H1082" s="119">
        <v>299.91000000000003</v>
      </c>
      <c r="I1082" s="119">
        <v>2975</v>
      </c>
      <c r="J1082" s="119">
        <v>882235.68</v>
      </c>
      <c r="K1082" s="121">
        <v>43136</v>
      </c>
      <c r="L1082" s="119">
        <v>63</v>
      </c>
      <c r="M1082" s="119" t="s">
        <v>2247</v>
      </c>
    </row>
    <row r="1083" spans="1:13">
      <c r="A1083" s="119" t="s">
        <v>2372</v>
      </c>
      <c r="B1083" s="119" t="s">
        <v>397</v>
      </c>
      <c r="C1083" s="119">
        <v>1591</v>
      </c>
      <c r="D1083" s="119">
        <v>1653.45</v>
      </c>
      <c r="E1083" s="119">
        <v>1513</v>
      </c>
      <c r="F1083" s="119">
        <v>1607.25</v>
      </c>
      <c r="G1083" s="119">
        <v>1635</v>
      </c>
      <c r="H1083" s="119">
        <v>1603</v>
      </c>
      <c r="I1083" s="119">
        <v>6698</v>
      </c>
      <c r="J1083" s="119">
        <v>10445345.699999999</v>
      </c>
      <c r="K1083" s="121">
        <v>43136</v>
      </c>
      <c r="L1083" s="119">
        <v>1276</v>
      </c>
      <c r="M1083" s="119" t="s">
        <v>2373</v>
      </c>
    </row>
    <row r="1084" spans="1:13">
      <c r="A1084" s="119" t="s">
        <v>1794</v>
      </c>
      <c r="B1084" s="119" t="s">
        <v>397</v>
      </c>
      <c r="C1084" s="119">
        <v>15.4</v>
      </c>
      <c r="D1084" s="119">
        <v>16.45</v>
      </c>
      <c r="E1084" s="119">
        <v>15.25</v>
      </c>
      <c r="F1084" s="119">
        <v>16</v>
      </c>
      <c r="G1084" s="119">
        <v>16.100000000000001</v>
      </c>
      <c r="H1084" s="119">
        <v>16.899999999999999</v>
      </c>
      <c r="I1084" s="119">
        <v>24839</v>
      </c>
      <c r="J1084" s="119">
        <v>391183.1</v>
      </c>
      <c r="K1084" s="121">
        <v>43136</v>
      </c>
      <c r="L1084" s="119">
        <v>120</v>
      </c>
      <c r="M1084" s="119" t="s">
        <v>1795</v>
      </c>
    </row>
    <row r="1085" spans="1:13">
      <c r="A1085" s="119" t="s">
        <v>2542</v>
      </c>
      <c r="B1085" s="119" t="s">
        <v>397</v>
      </c>
      <c r="C1085" s="119">
        <v>19</v>
      </c>
      <c r="D1085" s="119">
        <v>19.8</v>
      </c>
      <c r="E1085" s="119">
        <v>18.95</v>
      </c>
      <c r="F1085" s="119">
        <v>19</v>
      </c>
      <c r="G1085" s="119">
        <v>19</v>
      </c>
      <c r="H1085" s="119">
        <v>19.899999999999999</v>
      </c>
      <c r="I1085" s="119">
        <v>16568</v>
      </c>
      <c r="J1085" s="119">
        <v>315130.59999999998</v>
      </c>
      <c r="K1085" s="121">
        <v>43136</v>
      </c>
      <c r="L1085" s="119">
        <v>79</v>
      </c>
      <c r="M1085" s="119" t="s">
        <v>2543</v>
      </c>
    </row>
    <row r="1086" spans="1:13">
      <c r="A1086" s="119" t="s">
        <v>1796</v>
      </c>
      <c r="B1086" s="119" t="s">
        <v>397</v>
      </c>
      <c r="C1086" s="119">
        <v>500</v>
      </c>
      <c r="D1086" s="119">
        <v>549.9</v>
      </c>
      <c r="E1086" s="119">
        <v>500</v>
      </c>
      <c r="F1086" s="119">
        <v>545.79999999999995</v>
      </c>
      <c r="G1086" s="119">
        <v>545</v>
      </c>
      <c r="H1086" s="119">
        <v>528.45000000000005</v>
      </c>
      <c r="I1086" s="119">
        <v>333532</v>
      </c>
      <c r="J1086" s="119">
        <v>179429088.84999999</v>
      </c>
      <c r="K1086" s="121">
        <v>43136</v>
      </c>
      <c r="L1086" s="119">
        <v>11433</v>
      </c>
      <c r="M1086" s="119" t="s">
        <v>1797</v>
      </c>
    </row>
    <row r="1087" spans="1:13">
      <c r="A1087" s="119" t="s">
        <v>2969</v>
      </c>
      <c r="B1087" s="119" t="s">
        <v>397</v>
      </c>
      <c r="C1087" s="119">
        <v>228</v>
      </c>
      <c r="D1087" s="119">
        <v>236.7</v>
      </c>
      <c r="E1087" s="119">
        <v>228</v>
      </c>
      <c r="F1087" s="119">
        <v>235.25</v>
      </c>
      <c r="G1087" s="119">
        <v>236</v>
      </c>
      <c r="H1087" s="119">
        <v>235.1</v>
      </c>
      <c r="I1087" s="119">
        <v>169840</v>
      </c>
      <c r="J1087" s="119">
        <v>39694544.5</v>
      </c>
      <c r="K1087" s="121">
        <v>43136</v>
      </c>
      <c r="L1087" s="119">
        <v>4742</v>
      </c>
      <c r="M1087" s="119" t="s">
        <v>2970</v>
      </c>
    </row>
    <row r="1088" spans="1:13">
      <c r="A1088" s="119" t="s">
        <v>2702</v>
      </c>
      <c r="B1088" s="119" t="s">
        <v>397</v>
      </c>
      <c r="C1088" s="119">
        <v>178</v>
      </c>
      <c r="D1088" s="119">
        <v>188.4</v>
      </c>
      <c r="E1088" s="119">
        <v>166.35</v>
      </c>
      <c r="F1088" s="119">
        <v>178.1</v>
      </c>
      <c r="G1088" s="119">
        <v>177.9</v>
      </c>
      <c r="H1088" s="119">
        <v>181.2</v>
      </c>
      <c r="I1088" s="119">
        <v>21879</v>
      </c>
      <c r="J1088" s="119">
        <v>3890429.6</v>
      </c>
      <c r="K1088" s="121">
        <v>43136</v>
      </c>
      <c r="L1088" s="119">
        <v>909</v>
      </c>
      <c r="M1088" s="119" t="s">
        <v>2703</v>
      </c>
    </row>
    <row r="1089" spans="1:13">
      <c r="A1089" s="119" t="s">
        <v>2477</v>
      </c>
      <c r="B1089" s="119" t="s">
        <v>397</v>
      </c>
      <c r="C1089" s="119">
        <v>1512</v>
      </c>
      <c r="D1089" s="119">
        <v>1688</v>
      </c>
      <c r="E1089" s="119">
        <v>1490</v>
      </c>
      <c r="F1089" s="119">
        <v>1660.4</v>
      </c>
      <c r="G1089" s="119">
        <v>1663</v>
      </c>
      <c r="H1089" s="119">
        <v>1573.45</v>
      </c>
      <c r="I1089" s="119">
        <v>156438</v>
      </c>
      <c r="J1089" s="119">
        <v>253581780.34999999</v>
      </c>
      <c r="K1089" s="121">
        <v>43136</v>
      </c>
      <c r="L1089" s="119">
        <v>10929</v>
      </c>
      <c r="M1089" s="119" t="s">
        <v>2478</v>
      </c>
    </row>
    <row r="1090" spans="1:13">
      <c r="A1090" s="119" t="s">
        <v>1798</v>
      </c>
      <c r="B1090" s="119" t="s">
        <v>397</v>
      </c>
      <c r="C1090" s="119">
        <v>137.5</v>
      </c>
      <c r="D1090" s="119">
        <v>138.80000000000001</v>
      </c>
      <c r="E1090" s="119">
        <v>135.55000000000001</v>
      </c>
      <c r="F1090" s="119">
        <v>137.19999999999999</v>
      </c>
      <c r="G1090" s="119">
        <v>137.55000000000001</v>
      </c>
      <c r="H1090" s="119">
        <v>140</v>
      </c>
      <c r="I1090" s="119">
        <v>25078</v>
      </c>
      <c r="J1090" s="119">
        <v>3439214</v>
      </c>
      <c r="K1090" s="121">
        <v>43136</v>
      </c>
      <c r="L1090" s="119">
        <v>400</v>
      </c>
      <c r="M1090" s="119" t="s">
        <v>1799</v>
      </c>
    </row>
    <row r="1091" spans="1:13">
      <c r="A1091" s="119" t="s">
        <v>1800</v>
      </c>
      <c r="B1091" s="119" t="s">
        <v>397</v>
      </c>
      <c r="C1091" s="119">
        <v>405</v>
      </c>
      <c r="D1091" s="119">
        <v>418.85</v>
      </c>
      <c r="E1091" s="119">
        <v>405</v>
      </c>
      <c r="F1091" s="119">
        <v>413.8</v>
      </c>
      <c r="G1091" s="119">
        <v>416.25</v>
      </c>
      <c r="H1091" s="119">
        <v>417.65</v>
      </c>
      <c r="I1091" s="119">
        <v>10629</v>
      </c>
      <c r="J1091" s="119">
        <v>4375476.45</v>
      </c>
      <c r="K1091" s="121">
        <v>43136</v>
      </c>
      <c r="L1091" s="119">
        <v>606</v>
      </c>
      <c r="M1091" s="119" t="s">
        <v>1801</v>
      </c>
    </row>
    <row r="1092" spans="1:13">
      <c r="A1092" s="119" t="s">
        <v>1802</v>
      </c>
      <c r="B1092" s="119" t="s">
        <v>397</v>
      </c>
      <c r="C1092" s="119">
        <v>2278.9499999999998</v>
      </c>
      <c r="D1092" s="119">
        <v>2349.8000000000002</v>
      </c>
      <c r="E1092" s="119">
        <v>2199</v>
      </c>
      <c r="F1092" s="119">
        <v>2326.9499999999998</v>
      </c>
      <c r="G1092" s="119">
        <v>2349.8000000000002</v>
      </c>
      <c r="H1092" s="119">
        <v>2278.9499999999998</v>
      </c>
      <c r="I1092" s="119">
        <v>4600</v>
      </c>
      <c r="J1092" s="119">
        <v>10365166.949999999</v>
      </c>
      <c r="K1092" s="121">
        <v>43136</v>
      </c>
      <c r="L1092" s="119">
        <v>632</v>
      </c>
      <c r="M1092" s="119" t="s">
        <v>1803</v>
      </c>
    </row>
    <row r="1093" spans="1:13">
      <c r="A1093" s="119" t="s">
        <v>3049</v>
      </c>
      <c r="B1093" s="119" t="s">
        <v>397</v>
      </c>
      <c r="C1093" s="119">
        <v>271.89</v>
      </c>
      <c r="D1093" s="119">
        <v>271.89</v>
      </c>
      <c r="E1093" s="119">
        <v>251</v>
      </c>
      <c r="F1093" s="119">
        <v>260</v>
      </c>
      <c r="G1093" s="119">
        <v>260</v>
      </c>
      <c r="H1093" s="119">
        <v>258</v>
      </c>
      <c r="I1093" s="119">
        <v>129</v>
      </c>
      <c r="J1093" s="119">
        <v>33891.5</v>
      </c>
      <c r="K1093" s="121">
        <v>43136</v>
      </c>
      <c r="L1093" s="119">
        <v>11</v>
      </c>
      <c r="M1093" s="119" t="s">
        <v>3050</v>
      </c>
    </row>
    <row r="1094" spans="1:13">
      <c r="A1094" s="119" t="s">
        <v>1804</v>
      </c>
      <c r="B1094" s="119" t="s">
        <v>397</v>
      </c>
      <c r="C1094" s="119">
        <v>520.15</v>
      </c>
      <c r="D1094" s="119">
        <v>560</v>
      </c>
      <c r="E1094" s="119">
        <v>485.2</v>
      </c>
      <c r="F1094" s="119">
        <v>551.75</v>
      </c>
      <c r="G1094" s="119">
        <v>554.70000000000005</v>
      </c>
      <c r="H1094" s="119">
        <v>520.15</v>
      </c>
      <c r="I1094" s="119">
        <v>29947</v>
      </c>
      <c r="J1094" s="119">
        <v>16025143.699999999</v>
      </c>
      <c r="K1094" s="121">
        <v>43136</v>
      </c>
      <c r="L1094" s="119">
        <v>1900</v>
      </c>
      <c r="M1094" s="119" t="s">
        <v>1805</v>
      </c>
    </row>
    <row r="1095" spans="1:13">
      <c r="A1095" s="119" t="s">
        <v>1806</v>
      </c>
      <c r="B1095" s="119" t="s">
        <v>397</v>
      </c>
      <c r="C1095" s="119">
        <v>531</v>
      </c>
      <c r="D1095" s="119">
        <v>535.85</v>
      </c>
      <c r="E1095" s="119">
        <v>515</v>
      </c>
      <c r="F1095" s="119">
        <v>518.95000000000005</v>
      </c>
      <c r="G1095" s="119">
        <v>520</v>
      </c>
      <c r="H1095" s="119">
        <v>526.20000000000005</v>
      </c>
      <c r="I1095" s="119">
        <v>22423</v>
      </c>
      <c r="J1095" s="119">
        <v>11797398.15</v>
      </c>
      <c r="K1095" s="121">
        <v>43136</v>
      </c>
      <c r="L1095" s="119">
        <v>999</v>
      </c>
      <c r="M1095" s="119" t="s">
        <v>1807</v>
      </c>
    </row>
    <row r="1096" spans="1:13">
      <c r="A1096" s="119" t="s">
        <v>1808</v>
      </c>
      <c r="B1096" s="119" t="s">
        <v>397</v>
      </c>
      <c r="C1096" s="119">
        <v>146.5</v>
      </c>
      <c r="D1096" s="119">
        <v>153.44999999999999</v>
      </c>
      <c r="E1096" s="119">
        <v>143</v>
      </c>
      <c r="F1096" s="119">
        <v>148.5</v>
      </c>
      <c r="G1096" s="119">
        <v>147.5</v>
      </c>
      <c r="H1096" s="119">
        <v>148.30000000000001</v>
      </c>
      <c r="I1096" s="119">
        <v>4869</v>
      </c>
      <c r="J1096" s="119">
        <v>725803.5</v>
      </c>
      <c r="K1096" s="121">
        <v>43136</v>
      </c>
      <c r="L1096" s="119">
        <v>136</v>
      </c>
      <c r="M1096" s="119" t="s">
        <v>1809</v>
      </c>
    </row>
    <row r="1097" spans="1:13">
      <c r="A1097" s="119" t="s">
        <v>1810</v>
      </c>
      <c r="B1097" s="119" t="s">
        <v>397</v>
      </c>
      <c r="C1097" s="119">
        <v>75</v>
      </c>
      <c r="D1097" s="119">
        <v>77.95</v>
      </c>
      <c r="E1097" s="119">
        <v>72.599999999999994</v>
      </c>
      <c r="F1097" s="119">
        <v>76.349999999999994</v>
      </c>
      <c r="G1097" s="119">
        <v>77</v>
      </c>
      <c r="H1097" s="119">
        <v>77.25</v>
      </c>
      <c r="I1097" s="119">
        <v>297143</v>
      </c>
      <c r="J1097" s="119">
        <v>22238635.949999999</v>
      </c>
      <c r="K1097" s="121">
        <v>43136</v>
      </c>
      <c r="L1097" s="119">
        <v>2940</v>
      </c>
      <c r="M1097" s="119" t="s">
        <v>1811</v>
      </c>
    </row>
    <row r="1098" spans="1:13">
      <c r="A1098" s="119" t="s">
        <v>3013</v>
      </c>
      <c r="B1098" s="119" t="s">
        <v>397</v>
      </c>
      <c r="C1098" s="119">
        <v>560</v>
      </c>
      <c r="D1098" s="119">
        <v>580</v>
      </c>
      <c r="E1098" s="119">
        <v>540</v>
      </c>
      <c r="F1098" s="119">
        <v>568.4</v>
      </c>
      <c r="G1098" s="119">
        <v>567</v>
      </c>
      <c r="H1098" s="119">
        <v>578.04999999999995</v>
      </c>
      <c r="I1098" s="119">
        <v>4640</v>
      </c>
      <c r="J1098" s="119">
        <v>2629934</v>
      </c>
      <c r="K1098" s="121">
        <v>43136</v>
      </c>
      <c r="L1098" s="119">
        <v>59</v>
      </c>
      <c r="M1098" s="119" t="s">
        <v>3014</v>
      </c>
    </row>
    <row r="1099" spans="1:13">
      <c r="A1099" s="119" t="s">
        <v>1812</v>
      </c>
      <c r="B1099" s="119" t="s">
        <v>397</v>
      </c>
      <c r="C1099" s="119">
        <v>290</v>
      </c>
      <c r="D1099" s="119">
        <v>299.8</v>
      </c>
      <c r="E1099" s="119">
        <v>281.05</v>
      </c>
      <c r="F1099" s="119">
        <v>292.7</v>
      </c>
      <c r="G1099" s="119">
        <v>291.55</v>
      </c>
      <c r="H1099" s="119">
        <v>297.2</v>
      </c>
      <c r="I1099" s="119">
        <v>548778</v>
      </c>
      <c r="J1099" s="119">
        <v>161916817.59999999</v>
      </c>
      <c r="K1099" s="121">
        <v>43136</v>
      </c>
      <c r="L1099" s="119">
        <v>4236</v>
      </c>
      <c r="M1099" s="119" t="s">
        <v>1813</v>
      </c>
    </row>
    <row r="1100" spans="1:13">
      <c r="A1100" s="119" t="s">
        <v>1814</v>
      </c>
      <c r="B1100" s="119" t="s">
        <v>397</v>
      </c>
      <c r="C1100" s="119">
        <v>519.1</v>
      </c>
      <c r="D1100" s="119">
        <v>528</v>
      </c>
      <c r="E1100" s="119">
        <v>503.5</v>
      </c>
      <c r="F1100" s="119">
        <v>524</v>
      </c>
      <c r="G1100" s="119">
        <v>526</v>
      </c>
      <c r="H1100" s="119">
        <v>519.1</v>
      </c>
      <c r="I1100" s="119">
        <v>60391</v>
      </c>
      <c r="J1100" s="119">
        <v>31235238.199999999</v>
      </c>
      <c r="K1100" s="121">
        <v>43136</v>
      </c>
      <c r="L1100" s="119">
        <v>3146</v>
      </c>
      <c r="M1100" s="119" t="s">
        <v>1815</v>
      </c>
    </row>
    <row r="1101" spans="1:13">
      <c r="A1101" s="119" t="s">
        <v>212</v>
      </c>
      <c r="B1101" s="119" t="s">
        <v>397</v>
      </c>
      <c r="C1101" s="119">
        <v>17200</v>
      </c>
      <c r="D1101" s="119">
        <v>17200</v>
      </c>
      <c r="E1101" s="119">
        <v>16406.45</v>
      </c>
      <c r="F1101" s="119">
        <v>16635.650000000001</v>
      </c>
      <c r="G1101" s="119">
        <v>16501.3</v>
      </c>
      <c r="H1101" s="119">
        <v>17038.400000000001</v>
      </c>
      <c r="I1101" s="119">
        <v>49055</v>
      </c>
      <c r="J1101" s="119">
        <v>815629829.89999998</v>
      </c>
      <c r="K1101" s="121">
        <v>43136</v>
      </c>
      <c r="L1101" s="119">
        <v>14005</v>
      </c>
      <c r="M1101" s="119" t="s">
        <v>1816</v>
      </c>
    </row>
    <row r="1102" spans="1:13">
      <c r="A1102" s="119" t="s">
        <v>1817</v>
      </c>
      <c r="B1102" s="119" t="s">
        <v>397</v>
      </c>
      <c r="C1102" s="119">
        <v>261.89999999999998</v>
      </c>
      <c r="D1102" s="119">
        <v>262.95</v>
      </c>
      <c r="E1102" s="119">
        <v>245.05</v>
      </c>
      <c r="F1102" s="119">
        <v>253.35</v>
      </c>
      <c r="G1102" s="119">
        <v>255</v>
      </c>
      <c r="H1102" s="119">
        <v>267.64999999999998</v>
      </c>
      <c r="I1102" s="119">
        <v>148020</v>
      </c>
      <c r="J1102" s="119">
        <v>37951430.149999999</v>
      </c>
      <c r="K1102" s="121">
        <v>43136</v>
      </c>
      <c r="L1102" s="119">
        <v>1749</v>
      </c>
      <c r="M1102" s="119" t="s">
        <v>1818</v>
      </c>
    </row>
    <row r="1103" spans="1:13">
      <c r="A1103" s="119" t="s">
        <v>1819</v>
      </c>
      <c r="B1103" s="119" t="s">
        <v>397</v>
      </c>
      <c r="C1103" s="119">
        <v>168</v>
      </c>
      <c r="D1103" s="119">
        <v>170</v>
      </c>
      <c r="E1103" s="119">
        <v>162.25</v>
      </c>
      <c r="F1103" s="119">
        <v>168.55</v>
      </c>
      <c r="G1103" s="119">
        <v>169.5</v>
      </c>
      <c r="H1103" s="119">
        <v>171.35</v>
      </c>
      <c r="I1103" s="119">
        <v>26206</v>
      </c>
      <c r="J1103" s="119">
        <v>4367222.3</v>
      </c>
      <c r="K1103" s="121">
        <v>43136</v>
      </c>
      <c r="L1103" s="119">
        <v>617</v>
      </c>
      <c r="M1103" s="119" t="s">
        <v>1820</v>
      </c>
    </row>
    <row r="1104" spans="1:13">
      <c r="A1104" s="119" t="s">
        <v>1821</v>
      </c>
      <c r="B1104" s="119" t="s">
        <v>397</v>
      </c>
      <c r="C1104" s="119">
        <v>564.29999999999995</v>
      </c>
      <c r="D1104" s="119">
        <v>568.79999999999995</v>
      </c>
      <c r="E1104" s="119">
        <v>485.95</v>
      </c>
      <c r="F1104" s="119">
        <v>525.65</v>
      </c>
      <c r="G1104" s="119">
        <v>544</v>
      </c>
      <c r="H1104" s="119">
        <v>579.70000000000005</v>
      </c>
      <c r="I1104" s="119">
        <v>42528</v>
      </c>
      <c r="J1104" s="119">
        <v>23036279.850000001</v>
      </c>
      <c r="K1104" s="121">
        <v>43136</v>
      </c>
      <c r="L1104" s="119">
        <v>1536</v>
      </c>
      <c r="M1104" s="119" t="s">
        <v>1822</v>
      </c>
    </row>
    <row r="1105" spans="1:13">
      <c r="A1105" s="119" t="s">
        <v>1823</v>
      </c>
      <c r="B1105" s="119" t="s">
        <v>397</v>
      </c>
      <c r="C1105" s="119">
        <v>1961</v>
      </c>
      <c r="D1105" s="119">
        <v>1990</v>
      </c>
      <c r="E1105" s="119">
        <v>1912.25</v>
      </c>
      <c r="F1105" s="119">
        <v>1957.25</v>
      </c>
      <c r="G1105" s="119">
        <v>1972</v>
      </c>
      <c r="H1105" s="119">
        <v>1996.05</v>
      </c>
      <c r="I1105" s="119">
        <v>15072</v>
      </c>
      <c r="J1105" s="119">
        <v>29559277.399999999</v>
      </c>
      <c r="K1105" s="121">
        <v>43136</v>
      </c>
      <c r="L1105" s="119">
        <v>3158</v>
      </c>
      <c r="M1105" s="119" t="s">
        <v>1824</v>
      </c>
    </row>
    <row r="1106" spans="1:13">
      <c r="A1106" s="119" t="s">
        <v>1825</v>
      </c>
      <c r="B1106" s="119" t="s">
        <v>397</v>
      </c>
      <c r="C1106" s="119">
        <v>24.7</v>
      </c>
      <c r="D1106" s="119">
        <v>27.8</v>
      </c>
      <c r="E1106" s="119">
        <v>24.4</v>
      </c>
      <c r="F1106" s="119">
        <v>27</v>
      </c>
      <c r="G1106" s="119">
        <v>27.5</v>
      </c>
      <c r="H1106" s="119">
        <v>25.95</v>
      </c>
      <c r="I1106" s="119">
        <v>278776</v>
      </c>
      <c r="J1106" s="119">
        <v>7271793.6500000004</v>
      </c>
      <c r="K1106" s="121">
        <v>43136</v>
      </c>
      <c r="L1106" s="119">
        <v>2102</v>
      </c>
      <c r="M1106" s="119" t="s">
        <v>1826</v>
      </c>
    </row>
    <row r="1107" spans="1:13">
      <c r="A1107" s="119" t="s">
        <v>1827</v>
      </c>
      <c r="B1107" s="119" t="s">
        <v>397</v>
      </c>
      <c r="C1107" s="119">
        <v>44.3</v>
      </c>
      <c r="D1107" s="119">
        <v>45.7</v>
      </c>
      <c r="E1107" s="119">
        <v>42.55</v>
      </c>
      <c r="F1107" s="119">
        <v>44.6</v>
      </c>
      <c r="G1107" s="119">
        <v>45</v>
      </c>
      <c r="H1107" s="119">
        <v>45.7</v>
      </c>
      <c r="I1107" s="119">
        <v>186477</v>
      </c>
      <c r="J1107" s="119">
        <v>8151241.4500000002</v>
      </c>
      <c r="K1107" s="121">
        <v>43136</v>
      </c>
      <c r="L1107" s="119">
        <v>557</v>
      </c>
      <c r="M1107" s="119" t="s">
        <v>1828</v>
      </c>
    </row>
    <row r="1108" spans="1:13">
      <c r="A1108" s="119" t="s">
        <v>1829</v>
      </c>
      <c r="B1108" s="119" t="s">
        <v>397</v>
      </c>
      <c r="C1108" s="119">
        <v>195.7</v>
      </c>
      <c r="D1108" s="119">
        <v>203</v>
      </c>
      <c r="E1108" s="119">
        <v>193.35</v>
      </c>
      <c r="F1108" s="119">
        <v>196.3</v>
      </c>
      <c r="G1108" s="119">
        <v>195.6</v>
      </c>
      <c r="H1108" s="119">
        <v>201.6</v>
      </c>
      <c r="I1108" s="119">
        <v>55104</v>
      </c>
      <c r="J1108" s="119">
        <v>10931717.449999999</v>
      </c>
      <c r="K1108" s="121">
        <v>43136</v>
      </c>
      <c r="L1108" s="119">
        <v>759</v>
      </c>
      <c r="M1108" s="119" t="s">
        <v>1830</v>
      </c>
    </row>
    <row r="1109" spans="1:13">
      <c r="A1109" s="119" t="s">
        <v>139</v>
      </c>
      <c r="B1109" s="119" t="s">
        <v>397</v>
      </c>
      <c r="C1109" s="119">
        <v>1273</v>
      </c>
      <c r="D1109" s="119">
        <v>1286</v>
      </c>
      <c r="E1109" s="119">
        <v>1257.95</v>
      </c>
      <c r="F1109" s="119">
        <v>1269</v>
      </c>
      <c r="G1109" s="119">
        <v>1268.7</v>
      </c>
      <c r="H1109" s="119">
        <v>1292.8499999999999</v>
      </c>
      <c r="I1109" s="119">
        <v>199908</v>
      </c>
      <c r="J1109" s="119">
        <v>254469057.90000001</v>
      </c>
      <c r="K1109" s="121">
        <v>43136</v>
      </c>
      <c r="L1109" s="119">
        <v>13426</v>
      </c>
      <c r="M1109" s="119" t="s">
        <v>1831</v>
      </c>
    </row>
    <row r="1110" spans="1:13">
      <c r="A1110" s="119" t="s">
        <v>2457</v>
      </c>
      <c r="B1110" s="119" t="s">
        <v>397</v>
      </c>
      <c r="C1110" s="119">
        <v>20.65</v>
      </c>
      <c r="D1110" s="119">
        <v>21.75</v>
      </c>
      <c r="E1110" s="119">
        <v>18.3</v>
      </c>
      <c r="F1110" s="119">
        <v>21.55</v>
      </c>
      <c r="G1110" s="119">
        <v>21.6</v>
      </c>
      <c r="H1110" s="119">
        <v>20.350000000000001</v>
      </c>
      <c r="I1110" s="119">
        <v>53348</v>
      </c>
      <c r="J1110" s="119">
        <v>1104075.8999999999</v>
      </c>
      <c r="K1110" s="121">
        <v>43136</v>
      </c>
      <c r="L1110" s="119">
        <v>307</v>
      </c>
      <c r="M1110" s="119" t="s">
        <v>2458</v>
      </c>
    </row>
    <row r="1111" spans="1:13">
      <c r="A1111" s="119" t="s">
        <v>1832</v>
      </c>
      <c r="B1111" s="119" t="s">
        <v>397</v>
      </c>
      <c r="C1111" s="119">
        <v>565</v>
      </c>
      <c r="D1111" s="119">
        <v>589.95000000000005</v>
      </c>
      <c r="E1111" s="119">
        <v>542.20000000000005</v>
      </c>
      <c r="F1111" s="119">
        <v>583.04999999999995</v>
      </c>
      <c r="G1111" s="119">
        <v>574</v>
      </c>
      <c r="H1111" s="119">
        <v>567.15</v>
      </c>
      <c r="I1111" s="119">
        <v>20279</v>
      </c>
      <c r="J1111" s="119">
        <v>11524414.800000001</v>
      </c>
      <c r="K1111" s="121">
        <v>43136</v>
      </c>
      <c r="L1111" s="119">
        <v>1505</v>
      </c>
      <c r="M1111" s="119" t="s">
        <v>1833</v>
      </c>
    </row>
    <row r="1112" spans="1:13">
      <c r="A1112" s="119" t="s">
        <v>1834</v>
      </c>
      <c r="B1112" s="119" t="s">
        <v>397</v>
      </c>
      <c r="C1112" s="119">
        <v>22</v>
      </c>
      <c r="D1112" s="119">
        <v>22.4</v>
      </c>
      <c r="E1112" s="119">
        <v>20.5</v>
      </c>
      <c r="F1112" s="119">
        <v>21.9</v>
      </c>
      <c r="G1112" s="119">
        <v>22.05</v>
      </c>
      <c r="H1112" s="119">
        <v>22.15</v>
      </c>
      <c r="I1112" s="119">
        <v>4444404</v>
      </c>
      <c r="J1112" s="119">
        <v>96368373.25</v>
      </c>
      <c r="K1112" s="121">
        <v>43136</v>
      </c>
      <c r="L1112" s="119">
        <v>11016</v>
      </c>
      <c r="M1112" s="119" t="s">
        <v>1835</v>
      </c>
    </row>
    <row r="1113" spans="1:13">
      <c r="A1113" s="119" t="s">
        <v>2617</v>
      </c>
      <c r="B1113" s="119" t="s">
        <v>397</v>
      </c>
      <c r="C1113" s="119">
        <v>1135</v>
      </c>
      <c r="D1113" s="119">
        <v>1149.95</v>
      </c>
      <c r="E1113" s="119">
        <v>1095</v>
      </c>
      <c r="F1113" s="119">
        <v>1133.8499999999999</v>
      </c>
      <c r="G1113" s="119">
        <v>1149.95</v>
      </c>
      <c r="H1113" s="119">
        <v>1138.0999999999999</v>
      </c>
      <c r="I1113" s="119">
        <v>19009</v>
      </c>
      <c r="J1113" s="119">
        <v>21286119.600000001</v>
      </c>
      <c r="K1113" s="121">
        <v>43136</v>
      </c>
      <c r="L1113" s="119">
        <v>2235</v>
      </c>
      <c r="M1113" s="119" t="s">
        <v>2618</v>
      </c>
    </row>
    <row r="1114" spans="1:13">
      <c r="A1114" s="119" t="s">
        <v>2248</v>
      </c>
      <c r="B1114" s="119" t="s">
        <v>397</v>
      </c>
      <c r="C1114" s="119">
        <v>21.5</v>
      </c>
      <c r="D1114" s="119">
        <v>21.5</v>
      </c>
      <c r="E1114" s="119">
        <v>20.5</v>
      </c>
      <c r="F1114" s="119">
        <v>20.75</v>
      </c>
      <c r="G1114" s="119">
        <v>20.75</v>
      </c>
      <c r="H1114" s="119">
        <v>21.95</v>
      </c>
      <c r="I1114" s="119">
        <v>201050</v>
      </c>
      <c r="J1114" s="119">
        <v>4191104.55</v>
      </c>
      <c r="K1114" s="121">
        <v>43136</v>
      </c>
      <c r="L1114" s="119">
        <v>2290</v>
      </c>
      <c r="M1114" s="119" t="s">
        <v>1836</v>
      </c>
    </row>
    <row r="1115" spans="1:13">
      <c r="A1115" s="119" t="s">
        <v>1837</v>
      </c>
      <c r="B1115" s="119" t="s">
        <v>397</v>
      </c>
      <c r="C1115" s="119">
        <v>601.20000000000005</v>
      </c>
      <c r="D1115" s="119">
        <v>625</v>
      </c>
      <c r="E1115" s="119">
        <v>575</v>
      </c>
      <c r="F1115" s="119">
        <v>620.79999999999995</v>
      </c>
      <c r="G1115" s="119">
        <v>619</v>
      </c>
      <c r="H1115" s="119">
        <v>630.70000000000005</v>
      </c>
      <c r="I1115" s="119">
        <v>10962</v>
      </c>
      <c r="J1115" s="119">
        <v>6691100.3499999996</v>
      </c>
      <c r="K1115" s="121">
        <v>43136</v>
      </c>
      <c r="L1115" s="119">
        <v>976</v>
      </c>
      <c r="M1115" s="119" t="s">
        <v>2830</v>
      </c>
    </row>
    <row r="1116" spans="1:13">
      <c r="A1116" s="119" t="s">
        <v>1838</v>
      </c>
      <c r="B1116" s="119" t="s">
        <v>397</v>
      </c>
      <c r="C1116" s="119">
        <v>34.299999999999997</v>
      </c>
      <c r="D1116" s="119">
        <v>35.549999999999997</v>
      </c>
      <c r="E1116" s="119">
        <v>34.299999999999997</v>
      </c>
      <c r="F1116" s="119">
        <v>35.15</v>
      </c>
      <c r="G1116" s="119">
        <v>35.4</v>
      </c>
      <c r="H1116" s="119">
        <v>34.700000000000003</v>
      </c>
      <c r="I1116" s="119">
        <v>796961</v>
      </c>
      <c r="J1116" s="119">
        <v>27698670.75</v>
      </c>
      <c r="K1116" s="121">
        <v>43136</v>
      </c>
      <c r="L1116" s="119">
        <v>3695</v>
      </c>
      <c r="M1116" s="119" t="s">
        <v>1839</v>
      </c>
    </row>
    <row r="1117" spans="1:13">
      <c r="A1117" s="119" t="s">
        <v>1840</v>
      </c>
      <c r="B1117" s="119" t="s">
        <v>397</v>
      </c>
      <c r="C1117" s="119">
        <v>1725.25</v>
      </c>
      <c r="D1117" s="119">
        <v>1781</v>
      </c>
      <c r="E1117" s="119">
        <v>1690</v>
      </c>
      <c r="F1117" s="119">
        <v>1767.75</v>
      </c>
      <c r="G1117" s="119">
        <v>1781</v>
      </c>
      <c r="H1117" s="119">
        <v>1749.95</v>
      </c>
      <c r="I1117" s="119">
        <v>3828</v>
      </c>
      <c r="J1117" s="119">
        <v>6614558.7000000002</v>
      </c>
      <c r="K1117" s="121">
        <v>43136</v>
      </c>
      <c r="L1117" s="119">
        <v>662</v>
      </c>
      <c r="M1117" s="119" t="s">
        <v>1841</v>
      </c>
    </row>
    <row r="1118" spans="1:13">
      <c r="A1118" s="119" t="s">
        <v>1842</v>
      </c>
      <c r="B1118" s="119" t="s">
        <v>397</v>
      </c>
      <c r="C1118" s="119">
        <v>225</v>
      </c>
      <c r="D1118" s="119">
        <v>243</v>
      </c>
      <c r="E1118" s="119">
        <v>222.5</v>
      </c>
      <c r="F1118" s="119">
        <v>237.5</v>
      </c>
      <c r="G1118" s="119">
        <v>240</v>
      </c>
      <c r="H1118" s="119">
        <v>230</v>
      </c>
      <c r="I1118" s="119">
        <v>156795</v>
      </c>
      <c r="J1118" s="119">
        <v>37041430.75</v>
      </c>
      <c r="K1118" s="121">
        <v>43136</v>
      </c>
      <c r="L1118" s="119">
        <v>2931</v>
      </c>
      <c r="M1118" s="119" t="s">
        <v>1843</v>
      </c>
    </row>
    <row r="1119" spans="1:13">
      <c r="A1119" s="119" t="s">
        <v>2578</v>
      </c>
      <c r="B1119" s="119" t="s">
        <v>397</v>
      </c>
      <c r="C1119" s="119">
        <v>76.75</v>
      </c>
      <c r="D1119" s="119">
        <v>77.5</v>
      </c>
      <c r="E1119" s="119">
        <v>75.099999999999994</v>
      </c>
      <c r="F1119" s="119">
        <v>76.900000000000006</v>
      </c>
      <c r="G1119" s="119">
        <v>77.45</v>
      </c>
      <c r="H1119" s="119">
        <v>77.849999999999994</v>
      </c>
      <c r="I1119" s="119">
        <v>42404</v>
      </c>
      <c r="J1119" s="119">
        <v>3235335.75</v>
      </c>
      <c r="K1119" s="121">
        <v>43136</v>
      </c>
      <c r="L1119" s="119">
        <v>760</v>
      </c>
      <c r="M1119" s="119" t="s">
        <v>2579</v>
      </c>
    </row>
    <row r="1120" spans="1:13">
      <c r="A1120" s="119" t="s">
        <v>1845</v>
      </c>
      <c r="B1120" s="119" t="s">
        <v>397</v>
      </c>
      <c r="C1120" s="119">
        <v>101.95</v>
      </c>
      <c r="D1120" s="119">
        <v>102.9</v>
      </c>
      <c r="E1120" s="119">
        <v>99.3</v>
      </c>
      <c r="F1120" s="119">
        <v>101.7</v>
      </c>
      <c r="G1120" s="119">
        <v>102.05</v>
      </c>
      <c r="H1120" s="119">
        <v>104.55</v>
      </c>
      <c r="I1120" s="119">
        <v>37634</v>
      </c>
      <c r="J1120" s="119">
        <v>3813769.7</v>
      </c>
      <c r="K1120" s="121">
        <v>43136</v>
      </c>
      <c r="L1120" s="119">
        <v>601</v>
      </c>
      <c r="M1120" s="119" t="s">
        <v>1846</v>
      </c>
    </row>
    <row r="1121" spans="1:13">
      <c r="A1121" s="119" t="s">
        <v>1847</v>
      </c>
      <c r="B1121" s="119" t="s">
        <v>397</v>
      </c>
      <c r="C1121" s="119">
        <v>828</v>
      </c>
      <c r="D1121" s="119">
        <v>828</v>
      </c>
      <c r="E1121" s="119">
        <v>798.8</v>
      </c>
      <c r="F1121" s="119">
        <v>811.2</v>
      </c>
      <c r="G1121" s="119">
        <v>815</v>
      </c>
      <c r="H1121" s="119">
        <v>828.5</v>
      </c>
      <c r="I1121" s="119">
        <v>23377</v>
      </c>
      <c r="J1121" s="119">
        <v>18899200.600000001</v>
      </c>
      <c r="K1121" s="121">
        <v>43136</v>
      </c>
      <c r="L1121" s="119">
        <v>1609</v>
      </c>
      <c r="M1121" s="119" t="s">
        <v>1848</v>
      </c>
    </row>
    <row r="1122" spans="1:13">
      <c r="A1122" s="119" t="s">
        <v>2831</v>
      </c>
      <c r="B1122" s="119" t="s">
        <v>397</v>
      </c>
      <c r="C1122" s="119">
        <v>405</v>
      </c>
      <c r="D1122" s="119">
        <v>440</v>
      </c>
      <c r="E1122" s="119">
        <v>380</v>
      </c>
      <c r="F1122" s="119">
        <v>430.8</v>
      </c>
      <c r="G1122" s="119">
        <v>430</v>
      </c>
      <c r="H1122" s="119">
        <v>406.3</v>
      </c>
      <c r="I1122" s="119">
        <v>5306</v>
      </c>
      <c r="J1122" s="119">
        <v>2242001.65</v>
      </c>
      <c r="K1122" s="121">
        <v>43136</v>
      </c>
      <c r="L1122" s="119">
        <v>115</v>
      </c>
      <c r="M1122" s="119" t="s">
        <v>2832</v>
      </c>
    </row>
    <row r="1123" spans="1:13">
      <c r="A1123" s="119" t="s">
        <v>2586</v>
      </c>
      <c r="B1123" s="119" t="s">
        <v>397</v>
      </c>
      <c r="C1123" s="119">
        <v>91.1</v>
      </c>
      <c r="D1123" s="119">
        <v>92.9</v>
      </c>
      <c r="E1123" s="119">
        <v>88.65</v>
      </c>
      <c r="F1123" s="119">
        <v>90.95</v>
      </c>
      <c r="G1123" s="119">
        <v>91</v>
      </c>
      <c r="H1123" s="119">
        <v>93.25</v>
      </c>
      <c r="I1123" s="119">
        <v>84316</v>
      </c>
      <c r="J1123" s="119">
        <v>7664784.2000000002</v>
      </c>
      <c r="K1123" s="121">
        <v>43136</v>
      </c>
      <c r="L1123" s="119">
        <v>963</v>
      </c>
      <c r="M1123" s="119" t="s">
        <v>2587</v>
      </c>
    </row>
    <row r="1124" spans="1:13">
      <c r="A1124" s="119" t="s">
        <v>1849</v>
      </c>
      <c r="B1124" s="119" t="s">
        <v>397</v>
      </c>
      <c r="C1124" s="119">
        <v>50.3</v>
      </c>
      <c r="D1124" s="119">
        <v>53</v>
      </c>
      <c r="E1124" s="119">
        <v>49.85</v>
      </c>
      <c r="F1124" s="119">
        <v>51.15</v>
      </c>
      <c r="G1124" s="119">
        <v>51.5</v>
      </c>
      <c r="H1124" s="119">
        <v>52.2</v>
      </c>
      <c r="I1124" s="119">
        <v>1119146</v>
      </c>
      <c r="J1124" s="119">
        <v>56895600.549999997</v>
      </c>
      <c r="K1124" s="121">
        <v>43136</v>
      </c>
      <c r="L1124" s="119">
        <v>4526</v>
      </c>
      <c r="M1124" s="119" t="s">
        <v>1850</v>
      </c>
    </row>
    <row r="1125" spans="1:13">
      <c r="A1125" s="119" t="s">
        <v>1851</v>
      </c>
      <c r="B1125" s="119" t="s">
        <v>397</v>
      </c>
      <c r="C1125" s="119">
        <v>536</v>
      </c>
      <c r="D1125" s="119">
        <v>541.5</v>
      </c>
      <c r="E1125" s="119">
        <v>521.15</v>
      </c>
      <c r="F1125" s="119">
        <v>536.95000000000005</v>
      </c>
      <c r="G1125" s="119">
        <v>539.95000000000005</v>
      </c>
      <c r="H1125" s="119">
        <v>547.85</v>
      </c>
      <c r="I1125" s="119">
        <v>172667</v>
      </c>
      <c r="J1125" s="119">
        <v>92130233.150000006</v>
      </c>
      <c r="K1125" s="121">
        <v>43136</v>
      </c>
      <c r="L1125" s="119">
        <v>9912</v>
      </c>
      <c r="M1125" s="119" t="s">
        <v>1852</v>
      </c>
    </row>
    <row r="1126" spans="1:13">
      <c r="A1126" s="119" t="s">
        <v>1853</v>
      </c>
      <c r="B1126" s="119" t="s">
        <v>397</v>
      </c>
      <c r="C1126" s="119">
        <v>1060</v>
      </c>
      <c r="D1126" s="119">
        <v>1060</v>
      </c>
      <c r="E1126" s="119">
        <v>990</v>
      </c>
      <c r="F1126" s="119">
        <v>1034.75</v>
      </c>
      <c r="G1126" s="119">
        <v>1029</v>
      </c>
      <c r="H1126" s="119">
        <v>1073.7</v>
      </c>
      <c r="I1126" s="119">
        <v>75504</v>
      </c>
      <c r="J1126" s="119">
        <v>77544278.549999997</v>
      </c>
      <c r="K1126" s="121">
        <v>43136</v>
      </c>
      <c r="L1126" s="119">
        <v>2884</v>
      </c>
      <c r="M1126" s="119" t="s">
        <v>2217</v>
      </c>
    </row>
    <row r="1127" spans="1:13">
      <c r="A1127" s="119" t="s">
        <v>1854</v>
      </c>
      <c r="B1127" s="119" t="s">
        <v>397</v>
      </c>
      <c r="C1127" s="119">
        <v>700.1</v>
      </c>
      <c r="D1127" s="119">
        <v>714.5</v>
      </c>
      <c r="E1127" s="119">
        <v>680.3</v>
      </c>
      <c r="F1127" s="119">
        <v>699.7</v>
      </c>
      <c r="G1127" s="119">
        <v>700</v>
      </c>
      <c r="H1127" s="119">
        <v>714.2</v>
      </c>
      <c r="I1127" s="119">
        <v>33133</v>
      </c>
      <c r="J1127" s="119">
        <v>23122033.899999999</v>
      </c>
      <c r="K1127" s="121">
        <v>43136</v>
      </c>
      <c r="L1127" s="119">
        <v>1515</v>
      </c>
      <c r="M1127" s="119" t="s">
        <v>1855</v>
      </c>
    </row>
    <row r="1128" spans="1:13">
      <c r="A1128" s="119" t="s">
        <v>2328</v>
      </c>
      <c r="B1128" s="119" t="s">
        <v>397</v>
      </c>
      <c r="C1128" s="119">
        <v>61</v>
      </c>
      <c r="D1128" s="119">
        <v>67.900000000000006</v>
      </c>
      <c r="E1128" s="119">
        <v>59</v>
      </c>
      <c r="F1128" s="119">
        <v>63.25</v>
      </c>
      <c r="G1128" s="119">
        <v>63.1</v>
      </c>
      <c r="H1128" s="119">
        <v>65.099999999999994</v>
      </c>
      <c r="I1128" s="119">
        <v>17443</v>
      </c>
      <c r="J1128" s="119">
        <v>1071793.6499999999</v>
      </c>
      <c r="K1128" s="121">
        <v>43136</v>
      </c>
      <c r="L1128" s="119">
        <v>299</v>
      </c>
      <c r="M1128" s="119" t="s">
        <v>2329</v>
      </c>
    </row>
    <row r="1129" spans="1:13">
      <c r="A1129" s="119" t="s">
        <v>1856</v>
      </c>
      <c r="B1129" s="119" t="s">
        <v>397</v>
      </c>
      <c r="C1129" s="119">
        <v>95.25</v>
      </c>
      <c r="D1129" s="119">
        <v>100.8</v>
      </c>
      <c r="E1129" s="119">
        <v>95.25</v>
      </c>
      <c r="F1129" s="119">
        <v>98.15</v>
      </c>
      <c r="G1129" s="119">
        <v>98</v>
      </c>
      <c r="H1129" s="119">
        <v>101.15</v>
      </c>
      <c r="I1129" s="119">
        <v>171047</v>
      </c>
      <c r="J1129" s="119">
        <v>16800227.899999999</v>
      </c>
      <c r="K1129" s="121">
        <v>43136</v>
      </c>
      <c r="L1129" s="119">
        <v>1597</v>
      </c>
      <c r="M1129" s="119" t="s">
        <v>1857</v>
      </c>
    </row>
    <row r="1130" spans="1:13">
      <c r="A1130" s="119" t="s">
        <v>1858</v>
      </c>
      <c r="B1130" s="119" t="s">
        <v>397</v>
      </c>
      <c r="C1130" s="119">
        <v>266.05</v>
      </c>
      <c r="D1130" s="119">
        <v>274.95</v>
      </c>
      <c r="E1130" s="119">
        <v>263.25</v>
      </c>
      <c r="F1130" s="119">
        <v>273.10000000000002</v>
      </c>
      <c r="G1130" s="119">
        <v>274.89999999999998</v>
      </c>
      <c r="H1130" s="119">
        <v>275.75</v>
      </c>
      <c r="I1130" s="119">
        <v>151783</v>
      </c>
      <c r="J1130" s="119">
        <v>41111481.200000003</v>
      </c>
      <c r="K1130" s="121">
        <v>43136</v>
      </c>
      <c r="L1130" s="119">
        <v>3379</v>
      </c>
      <c r="M1130" s="119" t="s">
        <v>1859</v>
      </c>
    </row>
    <row r="1131" spans="1:13">
      <c r="A1131" s="119" t="s">
        <v>2402</v>
      </c>
      <c r="B1131" s="119" t="s">
        <v>397</v>
      </c>
      <c r="C1131" s="119">
        <v>182.65</v>
      </c>
      <c r="D1131" s="119">
        <v>209.1</v>
      </c>
      <c r="E1131" s="119">
        <v>175.2</v>
      </c>
      <c r="F1131" s="119">
        <v>206.45</v>
      </c>
      <c r="G1131" s="119">
        <v>209.1</v>
      </c>
      <c r="H1131" s="119">
        <v>190.1</v>
      </c>
      <c r="I1131" s="119">
        <v>451156</v>
      </c>
      <c r="J1131" s="119">
        <v>87667776.650000006</v>
      </c>
      <c r="K1131" s="121">
        <v>43136</v>
      </c>
      <c r="L1131" s="119">
        <v>7319</v>
      </c>
      <c r="M1131" s="119" t="s">
        <v>1887</v>
      </c>
    </row>
    <row r="1132" spans="1:13">
      <c r="A1132" s="119" t="s">
        <v>1860</v>
      </c>
      <c r="B1132" s="119" t="s">
        <v>397</v>
      </c>
      <c r="C1132" s="119">
        <v>1479.9</v>
      </c>
      <c r="D1132" s="119">
        <v>1509</v>
      </c>
      <c r="E1132" s="119">
        <v>1450</v>
      </c>
      <c r="F1132" s="119">
        <v>1504.1</v>
      </c>
      <c r="G1132" s="119">
        <v>1505</v>
      </c>
      <c r="H1132" s="119">
        <v>1449.3</v>
      </c>
      <c r="I1132" s="119">
        <v>13242</v>
      </c>
      <c r="J1132" s="119">
        <v>19805541.050000001</v>
      </c>
      <c r="K1132" s="121">
        <v>43136</v>
      </c>
      <c r="L1132" s="119">
        <v>3103</v>
      </c>
      <c r="M1132" s="119" t="s">
        <v>1861</v>
      </c>
    </row>
    <row r="1133" spans="1:13">
      <c r="A1133" s="119" t="s">
        <v>213</v>
      </c>
      <c r="B1133" s="119" t="s">
        <v>397</v>
      </c>
      <c r="C1133" s="119">
        <v>27.8</v>
      </c>
      <c r="D1133" s="119">
        <v>28</v>
      </c>
      <c r="E1133" s="119">
        <v>26.75</v>
      </c>
      <c r="F1133" s="119">
        <v>27.7</v>
      </c>
      <c r="G1133" s="119">
        <v>27.7</v>
      </c>
      <c r="H1133" s="119">
        <v>28.2</v>
      </c>
      <c r="I1133" s="119">
        <v>17237756</v>
      </c>
      <c r="J1133" s="119">
        <v>473150927.25</v>
      </c>
      <c r="K1133" s="121">
        <v>43136</v>
      </c>
      <c r="L1133" s="119">
        <v>21447</v>
      </c>
      <c r="M1133" s="119" t="s">
        <v>1862</v>
      </c>
    </row>
    <row r="1134" spans="1:13">
      <c r="A1134" s="119" t="s">
        <v>2256</v>
      </c>
      <c r="B1134" s="119" t="s">
        <v>397</v>
      </c>
      <c r="C1134" s="119">
        <v>341</v>
      </c>
      <c r="D1134" s="119">
        <v>369.95</v>
      </c>
      <c r="E1134" s="119">
        <v>330</v>
      </c>
      <c r="F1134" s="119">
        <v>345.5</v>
      </c>
      <c r="G1134" s="119">
        <v>348</v>
      </c>
      <c r="H1134" s="119">
        <v>343.2</v>
      </c>
      <c r="I1134" s="119">
        <v>94629</v>
      </c>
      <c r="J1134" s="119">
        <v>33410734.300000001</v>
      </c>
      <c r="K1134" s="121">
        <v>43136</v>
      </c>
      <c r="L1134" s="119">
        <v>3825</v>
      </c>
      <c r="M1134" s="119" t="s">
        <v>2257</v>
      </c>
    </row>
    <row r="1135" spans="1:13">
      <c r="A1135" s="119" t="s">
        <v>1863</v>
      </c>
      <c r="B1135" s="119" t="s">
        <v>397</v>
      </c>
      <c r="C1135" s="119">
        <v>415</v>
      </c>
      <c r="D1135" s="119">
        <v>431.05</v>
      </c>
      <c r="E1135" s="119">
        <v>406.4</v>
      </c>
      <c r="F1135" s="119">
        <v>416.2</v>
      </c>
      <c r="G1135" s="119">
        <v>416.25</v>
      </c>
      <c r="H1135" s="119">
        <v>420.95</v>
      </c>
      <c r="I1135" s="119">
        <v>267606</v>
      </c>
      <c r="J1135" s="119">
        <v>112122888.3</v>
      </c>
      <c r="K1135" s="121">
        <v>43136</v>
      </c>
      <c r="L1135" s="119">
        <v>5980</v>
      </c>
      <c r="M1135" s="119" t="s">
        <v>1864</v>
      </c>
    </row>
    <row r="1136" spans="1:13">
      <c r="A1136" s="119" t="s">
        <v>2544</v>
      </c>
      <c r="B1136" s="119" t="s">
        <v>397</v>
      </c>
      <c r="C1136" s="119">
        <v>139.94999999999999</v>
      </c>
      <c r="D1136" s="119">
        <v>139.94999999999999</v>
      </c>
      <c r="E1136" s="119">
        <v>128</v>
      </c>
      <c r="F1136" s="119">
        <v>133.69999999999999</v>
      </c>
      <c r="G1136" s="119">
        <v>134</v>
      </c>
      <c r="H1136" s="119">
        <v>141.65</v>
      </c>
      <c r="I1136" s="119">
        <v>219395</v>
      </c>
      <c r="J1136" s="119">
        <v>29451271.149999999</v>
      </c>
      <c r="K1136" s="121">
        <v>43136</v>
      </c>
      <c r="L1136" s="119">
        <v>2532</v>
      </c>
      <c r="M1136" s="119" t="s">
        <v>2545</v>
      </c>
    </row>
    <row r="1137" spans="1:13">
      <c r="A1137" s="119" t="s">
        <v>1865</v>
      </c>
      <c r="B1137" s="119" t="s">
        <v>397</v>
      </c>
      <c r="C1137" s="119">
        <v>37.1</v>
      </c>
      <c r="D1137" s="119">
        <v>42.4</v>
      </c>
      <c r="E1137" s="119">
        <v>36</v>
      </c>
      <c r="F1137" s="119">
        <v>39.950000000000003</v>
      </c>
      <c r="G1137" s="119">
        <v>40.35</v>
      </c>
      <c r="H1137" s="119">
        <v>37.65</v>
      </c>
      <c r="I1137" s="119">
        <v>16795</v>
      </c>
      <c r="J1137" s="119">
        <v>647899.94999999995</v>
      </c>
      <c r="K1137" s="121">
        <v>43136</v>
      </c>
      <c r="L1137" s="119">
        <v>205</v>
      </c>
      <c r="M1137" s="119" t="s">
        <v>1866</v>
      </c>
    </row>
    <row r="1138" spans="1:13">
      <c r="A1138" s="119" t="s">
        <v>1867</v>
      </c>
      <c r="B1138" s="119" t="s">
        <v>397</v>
      </c>
      <c r="C1138" s="119">
        <v>37.65</v>
      </c>
      <c r="D1138" s="119">
        <v>38.799999999999997</v>
      </c>
      <c r="E1138" s="119">
        <v>35.450000000000003</v>
      </c>
      <c r="F1138" s="119">
        <v>37.700000000000003</v>
      </c>
      <c r="G1138" s="119">
        <v>37.799999999999997</v>
      </c>
      <c r="H1138" s="119">
        <v>38.200000000000003</v>
      </c>
      <c r="I1138" s="119">
        <v>1701938</v>
      </c>
      <c r="J1138" s="119">
        <v>63328743.299999997</v>
      </c>
      <c r="K1138" s="121">
        <v>43136</v>
      </c>
      <c r="L1138" s="119">
        <v>2593</v>
      </c>
      <c r="M1138" s="119" t="s">
        <v>1868</v>
      </c>
    </row>
    <row r="1139" spans="1:13">
      <c r="A1139" s="119" t="s">
        <v>1869</v>
      </c>
      <c r="B1139" s="119" t="s">
        <v>397</v>
      </c>
      <c r="C1139" s="119">
        <v>20.05</v>
      </c>
      <c r="D1139" s="119">
        <v>22.15</v>
      </c>
      <c r="E1139" s="119">
        <v>19</v>
      </c>
      <c r="F1139" s="119">
        <v>21.35</v>
      </c>
      <c r="G1139" s="119">
        <v>21.2</v>
      </c>
      <c r="H1139" s="119">
        <v>20.2</v>
      </c>
      <c r="I1139" s="119">
        <v>113802</v>
      </c>
      <c r="J1139" s="119">
        <v>2399550.5499999998</v>
      </c>
      <c r="K1139" s="121">
        <v>43136</v>
      </c>
      <c r="L1139" s="119">
        <v>205</v>
      </c>
      <c r="M1139" s="119" t="s">
        <v>1870</v>
      </c>
    </row>
    <row r="1140" spans="1:13">
      <c r="A1140" s="119" t="s">
        <v>1871</v>
      </c>
      <c r="B1140" s="119" t="s">
        <v>397</v>
      </c>
      <c r="C1140" s="119">
        <v>25</v>
      </c>
      <c r="D1140" s="119">
        <v>25</v>
      </c>
      <c r="E1140" s="119">
        <v>20.7</v>
      </c>
      <c r="F1140" s="119">
        <v>22.2</v>
      </c>
      <c r="G1140" s="119">
        <v>22.3</v>
      </c>
      <c r="H1140" s="119">
        <v>22.8</v>
      </c>
      <c r="I1140" s="119">
        <v>5822</v>
      </c>
      <c r="J1140" s="119">
        <v>127274.65</v>
      </c>
      <c r="K1140" s="121">
        <v>43136</v>
      </c>
      <c r="L1140" s="119">
        <v>100</v>
      </c>
      <c r="M1140" s="119" t="s">
        <v>1872</v>
      </c>
    </row>
    <row r="1141" spans="1:13">
      <c r="A1141" s="119" t="s">
        <v>2546</v>
      </c>
      <c r="B1141" s="119" t="s">
        <v>397</v>
      </c>
      <c r="C1141" s="119">
        <v>117.1</v>
      </c>
      <c r="D1141" s="119">
        <v>120.9</v>
      </c>
      <c r="E1141" s="119">
        <v>105.95</v>
      </c>
      <c r="F1141" s="119">
        <v>118.2</v>
      </c>
      <c r="G1141" s="119">
        <v>120.9</v>
      </c>
      <c r="H1141" s="119">
        <v>118.5</v>
      </c>
      <c r="I1141" s="119">
        <v>62698</v>
      </c>
      <c r="J1141" s="119">
        <v>7249495.6500000004</v>
      </c>
      <c r="K1141" s="121">
        <v>43136</v>
      </c>
      <c r="L1141" s="119">
        <v>709</v>
      </c>
      <c r="M1141" s="119" t="s">
        <v>2547</v>
      </c>
    </row>
    <row r="1142" spans="1:13">
      <c r="A1142" s="119" t="s">
        <v>2704</v>
      </c>
      <c r="B1142" s="119" t="s">
        <v>397</v>
      </c>
      <c r="C1142" s="119">
        <v>67.05</v>
      </c>
      <c r="D1142" s="119">
        <v>71.900000000000006</v>
      </c>
      <c r="E1142" s="119">
        <v>66.3</v>
      </c>
      <c r="F1142" s="119">
        <v>70.599999999999994</v>
      </c>
      <c r="G1142" s="119">
        <v>71.5</v>
      </c>
      <c r="H1142" s="119">
        <v>69</v>
      </c>
      <c r="I1142" s="119">
        <v>3509692</v>
      </c>
      <c r="J1142" s="119">
        <v>244233522.40000001</v>
      </c>
      <c r="K1142" s="121">
        <v>43136</v>
      </c>
      <c r="L1142" s="119">
        <v>19110</v>
      </c>
      <c r="M1142" s="119" t="s">
        <v>2705</v>
      </c>
    </row>
    <row r="1143" spans="1:13">
      <c r="A1143" s="119" t="s">
        <v>2628</v>
      </c>
      <c r="B1143" s="119" t="s">
        <v>397</v>
      </c>
      <c r="C1143" s="119">
        <v>507</v>
      </c>
      <c r="D1143" s="119">
        <v>528</v>
      </c>
      <c r="E1143" s="119">
        <v>495.05</v>
      </c>
      <c r="F1143" s="119">
        <v>523</v>
      </c>
      <c r="G1143" s="119">
        <v>525</v>
      </c>
      <c r="H1143" s="119">
        <v>502.3</v>
      </c>
      <c r="I1143" s="119">
        <v>18026</v>
      </c>
      <c r="J1143" s="119">
        <v>9194885.6999999993</v>
      </c>
      <c r="K1143" s="121">
        <v>43136</v>
      </c>
      <c r="L1143" s="119">
        <v>607</v>
      </c>
      <c r="M1143" s="119" t="s">
        <v>2629</v>
      </c>
    </row>
    <row r="1144" spans="1:13">
      <c r="A1144" s="119" t="s">
        <v>2706</v>
      </c>
      <c r="B1144" s="119" t="s">
        <v>397</v>
      </c>
      <c r="C1144" s="119">
        <v>248</v>
      </c>
      <c r="D1144" s="119">
        <v>252.4</v>
      </c>
      <c r="E1144" s="119">
        <v>233.35</v>
      </c>
      <c r="F1144" s="119">
        <v>243.55</v>
      </c>
      <c r="G1144" s="119">
        <v>243.8</v>
      </c>
      <c r="H1144" s="119">
        <v>252.7</v>
      </c>
      <c r="I1144" s="119">
        <v>37856</v>
      </c>
      <c r="J1144" s="119">
        <v>9064303.3499999996</v>
      </c>
      <c r="K1144" s="121">
        <v>43136</v>
      </c>
      <c r="L1144" s="119">
        <v>873</v>
      </c>
      <c r="M1144" s="119" t="s">
        <v>2707</v>
      </c>
    </row>
    <row r="1145" spans="1:13">
      <c r="A1145" s="119" t="s">
        <v>1873</v>
      </c>
      <c r="B1145" s="119" t="s">
        <v>397</v>
      </c>
      <c r="C1145" s="119">
        <v>81.8</v>
      </c>
      <c r="D1145" s="119">
        <v>82.6</v>
      </c>
      <c r="E1145" s="119">
        <v>75.2</v>
      </c>
      <c r="F1145" s="119">
        <v>80.150000000000006</v>
      </c>
      <c r="G1145" s="119">
        <v>80.95</v>
      </c>
      <c r="H1145" s="119">
        <v>85.2</v>
      </c>
      <c r="I1145" s="119">
        <v>7703524</v>
      </c>
      <c r="J1145" s="119">
        <v>608560583.39999998</v>
      </c>
      <c r="K1145" s="121">
        <v>43136</v>
      </c>
      <c r="L1145" s="119">
        <v>30298</v>
      </c>
      <c r="M1145" s="119" t="s">
        <v>1874</v>
      </c>
    </row>
    <row r="1146" spans="1:13">
      <c r="A1146" s="119" t="s">
        <v>230</v>
      </c>
      <c r="B1146" s="119" t="s">
        <v>397</v>
      </c>
      <c r="C1146" s="119">
        <v>1766</v>
      </c>
      <c r="D1146" s="119">
        <v>1812.35</v>
      </c>
      <c r="E1146" s="119">
        <v>1747</v>
      </c>
      <c r="F1146" s="119">
        <v>1775.05</v>
      </c>
      <c r="G1146" s="119">
        <v>1763.1</v>
      </c>
      <c r="H1146" s="119">
        <v>1797.7</v>
      </c>
      <c r="I1146" s="119">
        <v>159576</v>
      </c>
      <c r="J1146" s="119">
        <v>285153837.39999998</v>
      </c>
      <c r="K1146" s="121">
        <v>43136</v>
      </c>
      <c r="L1146" s="119">
        <v>10115</v>
      </c>
      <c r="M1146" s="119" t="s">
        <v>1875</v>
      </c>
    </row>
    <row r="1147" spans="1:13">
      <c r="A1147" s="119" t="s">
        <v>1876</v>
      </c>
      <c r="B1147" s="119" t="s">
        <v>397</v>
      </c>
      <c r="C1147" s="119">
        <v>166</v>
      </c>
      <c r="D1147" s="119">
        <v>175</v>
      </c>
      <c r="E1147" s="119">
        <v>165.25</v>
      </c>
      <c r="F1147" s="119">
        <v>172.7</v>
      </c>
      <c r="G1147" s="119">
        <v>174.5</v>
      </c>
      <c r="H1147" s="119">
        <v>173.55</v>
      </c>
      <c r="I1147" s="119">
        <v>12977</v>
      </c>
      <c r="J1147" s="119">
        <v>2230211.0499999998</v>
      </c>
      <c r="K1147" s="121">
        <v>43136</v>
      </c>
      <c r="L1147" s="119">
        <v>187</v>
      </c>
      <c r="M1147" s="119" t="s">
        <v>1877</v>
      </c>
    </row>
    <row r="1148" spans="1:13">
      <c r="A1148" s="119" t="s">
        <v>1878</v>
      </c>
      <c r="B1148" s="119" t="s">
        <v>397</v>
      </c>
      <c r="C1148" s="119">
        <v>358</v>
      </c>
      <c r="D1148" s="119">
        <v>365.3</v>
      </c>
      <c r="E1148" s="119">
        <v>344.4</v>
      </c>
      <c r="F1148" s="119">
        <v>358.3</v>
      </c>
      <c r="G1148" s="119">
        <v>362</v>
      </c>
      <c r="H1148" s="119">
        <v>362</v>
      </c>
      <c r="I1148" s="119">
        <v>158616</v>
      </c>
      <c r="J1148" s="119">
        <v>56265627.600000001</v>
      </c>
      <c r="K1148" s="121">
        <v>43136</v>
      </c>
      <c r="L1148" s="119">
        <v>2965</v>
      </c>
      <c r="M1148" s="119" t="s">
        <v>1879</v>
      </c>
    </row>
    <row r="1149" spans="1:13">
      <c r="A1149" s="119" t="s">
        <v>2708</v>
      </c>
      <c r="B1149" s="119" t="s">
        <v>397</v>
      </c>
      <c r="C1149" s="119">
        <v>1.35</v>
      </c>
      <c r="D1149" s="119">
        <v>1.35</v>
      </c>
      <c r="E1149" s="119">
        <v>1.35</v>
      </c>
      <c r="F1149" s="119">
        <v>1.35</v>
      </c>
      <c r="G1149" s="119">
        <v>1.35</v>
      </c>
      <c r="H1149" s="119">
        <v>1.4</v>
      </c>
      <c r="I1149" s="119">
        <v>291456</v>
      </c>
      <c r="J1149" s="119">
        <v>393465.59999999998</v>
      </c>
      <c r="K1149" s="121">
        <v>43136</v>
      </c>
      <c r="L1149" s="119">
        <v>213</v>
      </c>
      <c r="M1149" s="119" t="s">
        <v>2709</v>
      </c>
    </row>
    <row r="1150" spans="1:13">
      <c r="A1150" s="119" t="s">
        <v>140</v>
      </c>
      <c r="B1150" s="119" t="s">
        <v>397</v>
      </c>
      <c r="C1150" s="119">
        <v>1300</v>
      </c>
      <c r="D1150" s="119">
        <v>1358</v>
      </c>
      <c r="E1150" s="119">
        <v>1300</v>
      </c>
      <c r="F1150" s="119">
        <v>1345.8</v>
      </c>
      <c r="G1150" s="119">
        <v>1358</v>
      </c>
      <c r="H1150" s="119">
        <v>1321.9</v>
      </c>
      <c r="I1150" s="119">
        <v>668938</v>
      </c>
      <c r="J1150" s="119">
        <v>893841367.95000005</v>
      </c>
      <c r="K1150" s="121">
        <v>43136</v>
      </c>
      <c r="L1150" s="119">
        <v>28018</v>
      </c>
      <c r="M1150" s="119" t="s">
        <v>1880</v>
      </c>
    </row>
    <row r="1151" spans="1:13">
      <c r="A1151" s="119" t="s">
        <v>351</v>
      </c>
      <c r="B1151" s="119" t="s">
        <v>397</v>
      </c>
      <c r="C1151" s="119">
        <v>993.95</v>
      </c>
      <c r="D1151" s="119">
        <v>1068</v>
      </c>
      <c r="E1151" s="119">
        <v>955.5</v>
      </c>
      <c r="F1151" s="119">
        <v>999.65</v>
      </c>
      <c r="G1151" s="119">
        <v>1000</v>
      </c>
      <c r="H1151" s="119">
        <v>1019.35</v>
      </c>
      <c r="I1151" s="119">
        <v>22486</v>
      </c>
      <c r="J1151" s="119">
        <v>22346956.199999999</v>
      </c>
      <c r="K1151" s="121">
        <v>43136</v>
      </c>
      <c r="L1151" s="119">
        <v>2120</v>
      </c>
      <c r="M1151" s="119" t="s">
        <v>1881</v>
      </c>
    </row>
    <row r="1152" spans="1:13">
      <c r="A1152" s="119" t="s">
        <v>141</v>
      </c>
      <c r="B1152" s="119" t="s">
        <v>397</v>
      </c>
      <c r="C1152" s="119">
        <v>708</v>
      </c>
      <c r="D1152" s="119">
        <v>708</v>
      </c>
      <c r="E1152" s="119">
        <v>678.45</v>
      </c>
      <c r="F1152" s="119">
        <v>686.4</v>
      </c>
      <c r="G1152" s="119">
        <v>689</v>
      </c>
      <c r="H1152" s="119">
        <v>711.2</v>
      </c>
      <c r="I1152" s="119">
        <v>556402</v>
      </c>
      <c r="J1152" s="119">
        <v>382477325.19999999</v>
      </c>
      <c r="K1152" s="121">
        <v>43136</v>
      </c>
      <c r="L1152" s="119">
        <v>28278</v>
      </c>
      <c r="M1152" s="119" t="s">
        <v>1882</v>
      </c>
    </row>
    <row r="1153" spans="1:13">
      <c r="A1153" s="119" t="s">
        <v>2580</v>
      </c>
      <c r="B1153" s="119" t="s">
        <v>397</v>
      </c>
      <c r="C1153" s="119">
        <v>120</v>
      </c>
      <c r="D1153" s="119">
        <v>125</v>
      </c>
      <c r="E1153" s="119">
        <v>114</v>
      </c>
      <c r="F1153" s="119">
        <v>122.05</v>
      </c>
      <c r="G1153" s="119">
        <v>124</v>
      </c>
      <c r="H1153" s="119">
        <v>121.5</v>
      </c>
      <c r="I1153" s="119">
        <v>176155</v>
      </c>
      <c r="J1153" s="119">
        <v>20767771.600000001</v>
      </c>
      <c r="K1153" s="121">
        <v>43136</v>
      </c>
      <c r="L1153" s="119">
        <v>1467</v>
      </c>
      <c r="M1153" s="119" t="s">
        <v>2581</v>
      </c>
    </row>
    <row r="1154" spans="1:13">
      <c r="A1154" s="119" t="s">
        <v>1883</v>
      </c>
      <c r="B1154" s="119" t="s">
        <v>397</v>
      </c>
      <c r="C1154" s="119">
        <v>241.5</v>
      </c>
      <c r="D1154" s="119">
        <v>263</v>
      </c>
      <c r="E1154" s="119">
        <v>236.1</v>
      </c>
      <c r="F1154" s="119">
        <v>256.2</v>
      </c>
      <c r="G1154" s="119">
        <v>257</v>
      </c>
      <c r="H1154" s="119">
        <v>249.05</v>
      </c>
      <c r="I1154" s="119">
        <v>205278</v>
      </c>
      <c r="J1154" s="119">
        <v>51696758.850000001</v>
      </c>
      <c r="K1154" s="121">
        <v>43136</v>
      </c>
      <c r="L1154" s="119">
        <v>5035</v>
      </c>
      <c r="M1154" s="119" t="s">
        <v>1884</v>
      </c>
    </row>
    <row r="1155" spans="1:13">
      <c r="A1155" s="119" t="s">
        <v>2599</v>
      </c>
      <c r="B1155" s="119" t="s">
        <v>397</v>
      </c>
      <c r="C1155" s="119">
        <v>31.65</v>
      </c>
      <c r="D1155" s="119">
        <v>31.65</v>
      </c>
      <c r="E1155" s="119">
        <v>30.15</v>
      </c>
      <c r="F1155" s="119">
        <v>30.15</v>
      </c>
      <c r="G1155" s="119">
        <v>30.2</v>
      </c>
      <c r="H1155" s="119">
        <v>31.7</v>
      </c>
      <c r="I1155" s="119">
        <v>735304</v>
      </c>
      <c r="J1155" s="119">
        <v>22261657.75</v>
      </c>
      <c r="K1155" s="121">
        <v>43136</v>
      </c>
      <c r="L1155" s="119">
        <v>1132</v>
      </c>
      <c r="M1155" s="119" t="s">
        <v>2600</v>
      </c>
    </row>
    <row r="1156" spans="1:13">
      <c r="A1156" s="119" t="s">
        <v>2833</v>
      </c>
      <c r="B1156" s="119" t="s">
        <v>397</v>
      </c>
      <c r="C1156" s="119">
        <v>101.25</v>
      </c>
      <c r="D1156" s="119">
        <v>107</v>
      </c>
      <c r="E1156" s="119">
        <v>96.05</v>
      </c>
      <c r="F1156" s="119">
        <v>104.05</v>
      </c>
      <c r="G1156" s="119">
        <v>106.4</v>
      </c>
      <c r="H1156" s="119">
        <v>104.2</v>
      </c>
      <c r="I1156" s="119">
        <v>31737</v>
      </c>
      <c r="J1156" s="119">
        <v>3218200.65</v>
      </c>
      <c r="K1156" s="121">
        <v>43136</v>
      </c>
      <c r="L1156" s="119">
        <v>335</v>
      </c>
      <c r="M1156" s="119" t="s">
        <v>2834</v>
      </c>
    </row>
    <row r="1157" spans="1:13">
      <c r="A1157" s="119" t="s">
        <v>1885</v>
      </c>
      <c r="B1157" s="119" t="s">
        <v>397</v>
      </c>
      <c r="C1157" s="119">
        <v>3.7</v>
      </c>
      <c r="D1157" s="119">
        <v>3.7</v>
      </c>
      <c r="E1157" s="119">
        <v>3.4</v>
      </c>
      <c r="F1157" s="119">
        <v>3.6</v>
      </c>
      <c r="G1157" s="119">
        <v>3.7</v>
      </c>
      <c r="H1157" s="119">
        <v>3.65</v>
      </c>
      <c r="I1157" s="119">
        <v>427822</v>
      </c>
      <c r="J1157" s="119">
        <v>1493662.6</v>
      </c>
      <c r="K1157" s="121">
        <v>43136</v>
      </c>
      <c r="L1157" s="119">
        <v>401</v>
      </c>
      <c r="M1157" s="119" t="s">
        <v>1886</v>
      </c>
    </row>
    <row r="1158" spans="1:13">
      <c r="A1158" s="119" t="s">
        <v>2191</v>
      </c>
      <c r="B1158" s="119" t="s">
        <v>397</v>
      </c>
      <c r="C1158" s="119">
        <v>380.3</v>
      </c>
      <c r="D1158" s="119">
        <v>381.9</v>
      </c>
      <c r="E1158" s="119">
        <v>370.35</v>
      </c>
      <c r="F1158" s="119">
        <v>378.95</v>
      </c>
      <c r="G1158" s="119">
        <v>375.5</v>
      </c>
      <c r="H1158" s="119">
        <v>386.75</v>
      </c>
      <c r="I1158" s="119">
        <v>28175</v>
      </c>
      <c r="J1158" s="119">
        <v>10587411.199999999</v>
      </c>
      <c r="K1158" s="121">
        <v>43136</v>
      </c>
      <c r="L1158" s="119">
        <v>1202</v>
      </c>
      <c r="M1158" s="119" t="s">
        <v>2403</v>
      </c>
    </row>
    <row r="1159" spans="1:13">
      <c r="A1159" s="119" t="s">
        <v>380</v>
      </c>
      <c r="B1159" s="119" t="s">
        <v>397</v>
      </c>
      <c r="C1159" s="119">
        <v>336.25</v>
      </c>
      <c r="D1159" s="119">
        <v>338.9</v>
      </c>
      <c r="E1159" s="119">
        <v>300.5</v>
      </c>
      <c r="F1159" s="119">
        <v>323.25</v>
      </c>
      <c r="G1159" s="119">
        <v>324.89999999999998</v>
      </c>
      <c r="H1159" s="119">
        <v>349.45</v>
      </c>
      <c r="I1159" s="119">
        <v>5841033</v>
      </c>
      <c r="J1159" s="119">
        <v>1872116149.6500001</v>
      </c>
      <c r="K1159" s="121">
        <v>43136</v>
      </c>
      <c r="L1159" s="119">
        <v>72232</v>
      </c>
      <c r="M1159" s="119" t="s">
        <v>2196</v>
      </c>
    </row>
    <row r="1160" spans="1:13">
      <c r="A1160" s="119" t="s">
        <v>1888</v>
      </c>
      <c r="B1160" s="119" t="s">
        <v>397</v>
      </c>
      <c r="C1160" s="119">
        <v>8.6</v>
      </c>
      <c r="D1160" s="119">
        <v>9.15</v>
      </c>
      <c r="E1160" s="119">
        <v>8.4499999999999993</v>
      </c>
      <c r="F1160" s="119">
        <v>8.85</v>
      </c>
      <c r="G1160" s="119">
        <v>8.85</v>
      </c>
      <c r="H1160" s="119">
        <v>8.9</v>
      </c>
      <c r="I1160" s="119">
        <v>4975170</v>
      </c>
      <c r="J1160" s="119">
        <v>44040334.25</v>
      </c>
      <c r="K1160" s="121">
        <v>43136</v>
      </c>
      <c r="L1160" s="119">
        <v>3415</v>
      </c>
      <c r="M1160" s="119" t="s">
        <v>1889</v>
      </c>
    </row>
    <row r="1161" spans="1:13">
      <c r="A1161" s="119" t="s">
        <v>1890</v>
      </c>
      <c r="B1161" s="119" t="s">
        <v>397</v>
      </c>
      <c r="C1161" s="119">
        <v>313.39999999999998</v>
      </c>
      <c r="D1161" s="119">
        <v>324.45</v>
      </c>
      <c r="E1161" s="119">
        <v>300</v>
      </c>
      <c r="F1161" s="119">
        <v>319.35000000000002</v>
      </c>
      <c r="G1161" s="119">
        <v>321</v>
      </c>
      <c r="H1161" s="119">
        <v>326.14999999999998</v>
      </c>
      <c r="I1161" s="119">
        <v>126501</v>
      </c>
      <c r="J1161" s="119">
        <v>39470220.25</v>
      </c>
      <c r="K1161" s="121">
        <v>43136</v>
      </c>
      <c r="L1161" s="119">
        <v>3175</v>
      </c>
      <c r="M1161" s="119" t="s">
        <v>1891</v>
      </c>
    </row>
    <row r="1162" spans="1:13">
      <c r="A1162" s="119" t="s">
        <v>1892</v>
      </c>
      <c r="B1162" s="119" t="s">
        <v>397</v>
      </c>
      <c r="C1162" s="119">
        <v>412.05</v>
      </c>
      <c r="D1162" s="119">
        <v>426</v>
      </c>
      <c r="E1162" s="119">
        <v>409</v>
      </c>
      <c r="F1162" s="119">
        <v>418.05</v>
      </c>
      <c r="G1162" s="119">
        <v>421.5</v>
      </c>
      <c r="H1162" s="119">
        <v>434.25</v>
      </c>
      <c r="I1162" s="119">
        <v>73602</v>
      </c>
      <c r="J1162" s="119">
        <v>30746073.199999999</v>
      </c>
      <c r="K1162" s="121">
        <v>43136</v>
      </c>
      <c r="L1162" s="119">
        <v>1608</v>
      </c>
      <c r="M1162" s="119" t="s">
        <v>1893</v>
      </c>
    </row>
    <row r="1163" spans="1:13">
      <c r="A1163" s="119" t="s">
        <v>1894</v>
      </c>
      <c r="B1163" s="119" t="s">
        <v>397</v>
      </c>
      <c r="C1163" s="119">
        <v>23.25</v>
      </c>
      <c r="D1163" s="119">
        <v>26.2</v>
      </c>
      <c r="E1163" s="119">
        <v>23.25</v>
      </c>
      <c r="F1163" s="119">
        <v>25.4</v>
      </c>
      <c r="G1163" s="119">
        <v>25.45</v>
      </c>
      <c r="H1163" s="119">
        <v>24.95</v>
      </c>
      <c r="I1163" s="119">
        <v>801129</v>
      </c>
      <c r="J1163" s="119">
        <v>20209647.100000001</v>
      </c>
      <c r="K1163" s="121">
        <v>43136</v>
      </c>
      <c r="L1163" s="119">
        <v>3100</v>
      </c>
      <c r="M1163" s="119" t="s">
        <v>1895</v>
      </c>
    </row>
    <row r="1164" spans="1:13">
      <c r="A1164" s="119" t="s">
        <v>1896</v>
      </c>
      <c r="B1164" s="119" t="s">
        <v>397</v>
      </c>
      <c r="C1164" s="119">
        <v>890.05</v>
      </c>
      <c r="D1164" s="119">
        <v>905</v>
      </c>
      <c r="E1164" s="119">
        <v>860.05</v>
      </c>
      <c r="F1164" s="119">
        <v>894.6</v>
      </c>
      <c r="G1164" s="119">
        <v>890.1</v>
      </c>
      <c r="H1164" s="119">
        <v>944.9</v>
      </c>
      <c r="I1164" s="119">
        <v>5593</v>
      </c>
      <c r="J1164" s="119">
        <v>4953756.3</v>
      </c>
      <c r="K1164" s="121">
        <v>43136</v>
      </c>
      <c r="L1164" s="119">
        <v>384</v>
      </c>
      <c r="M1164" s="119" t="s">
        <v>1897</v>
      </c>
    </row>
    <row r="1165" spans="1:13">
      <c r="A1165" s="119" t="s">
        <v>1898</v>
      </c>
      <c r="B1165" s="119" t="s">
        <v>397</v>
      </c>
      <c r="C1165" s="119">
        <v>4650</v>
      </c>
      <c r="D1165" s="119">
        <v>4988</v>
      </c>
      <c r="E1165" s="119">
        <v>4512.1000000000004</v>
      </c>
      <c r="F1165" s="119">
        <v>4713.75</v>
      </c>
      <c r="G1165" s="119">
        <v>4988</v>
      </c>
      <c r="H1165" s="119">
        <v>4727</v>
      </c>
      <c r="I1165" s="119">
        <v>2224</v>
      </c>
      <c r="J1165" s="119">
        <v>10419400.1</v>
      </c>
      <c r="K1165" s="121">
        <v>43136</v>
      </c>
      <c r="L1165" s="119">
        <v>470</v>
      </c>
      <c r="M1165" s="119" t="s">
        <v>1899</v>
      </c>
    </row>
    <row r="1166" spans="1:13">
      <c r="A1166" s="119" t="s">
        <v>1900</v>
      </c>
      <c r="B1166" s="119" t="s">
        <v>397</v>
      </c>
      <c r="C1166" s="119">
        <v>3.75</v>
      </c>
      <c r="D1166" s="119">
        <v>4.2</v>
      </c>
      <c r="E1166" s="119">
        <v>3.75</v>
      </c>
      <c r="F1166" s="119">
        <v>4.0999999999999996</v>
      </c>
      <c r="G1166" s="119">
        <v>4.1500000000000004</v>
      </c>
      <c r="H1166" s="119">
        <v>3.95</v>
      </c>
      <c r="I1166" s="119">
        <v>1536664</v>
      </c>
      <c r="J1166" s="119">
        <v>6165770.0999999996</v>
      </c>
      <c r="K1166" s="121">
        <v>43136</v>
      </c>
      <c r="L1166" s="119">
        <v>1404</v>
      </c>
      <c r="M1166" s="119" t="s">
        <v>1901</v>
      </c>
    </row>
    <row r="1167" spans="1:13">
      <c r="A1167" s="119" t="s">
        <v>2835</v>
      </c>
      <c r="B1167" s="119" t="s">
        <v>397</v>
      </c>
      <c r="C1167" s="119">
        <v>546</v>
      </c>
      <c r="D1167" s="119">
        <v>549.95000000000005</v>
      </c>
      <c r="E1167" s="119">
        <v>506</v>
      </c>
      <c r="F1167" s="119">
        <v>547.70000000000005</v>
      </c>
      <c r="G1167" s="119">
        <v>548.25</v>
      </c>
      <c r="H1167" s="119">
        <v>561.25</v>
      </c>
      <c r="I1167" s="119">
        <v>7323</v>
      </c>
      <c r="J1167" s="119">
        <v>3937193.2</v>
      </c>
      <c r="K1167" s="121">
        <v>43136</v>
      </c>
      <c r="L1167" s="119">
        <v>442</v>
      </c>
      <c r="M1167" s="119" t="s">
        <v>2836</v>
      </c>
    </row>
    <row r="1168" spans="1:13">
      <c r="A1168" s="119" t="s">
        <v>1903</v>
      </c>
      <c r="B1168" s="119" t="s">
        <v>397</v>
      </c>
      <c r="C1168" s="119">
        <v>495.1</v>
      </c>
      <c r="D1168" s="119">
        <v>510.8</v>
      </c>
      <c r="E1168" s="119">
        <v>482.25</v>
      </c>
      <c r="F1168" s="119">
        <v>505.15</v>
      </c>
      <c r="G1168" s="119">
        <v>504.3</v>
      </c>
      <c r="H1168" s="119">
        <v>513.6</v>
      </c>
      <c r="I1168" s="119">
        <v>132070</v>
      </c>
      <c r="J1168" s="119">
        <v>65879036.149999999</v>
      </c>
      <c r="K1168" s="121">
        <v>43136</v>
      </c>
      <c r="L1168" s="119">
        <v>3774</v>
      </c>
      <c r="M1168" s="119" t="s">
        <v>1904</v>
      </c>
    </row>
    <row r="1169" spans="1:13">
      <c r="A1169" s="119" t="s">
        <v>1905</v>
      </c>
      <c r="B1169" s="119" t="s">
        <v>397</v>
      </c>
      <c r="C1169" s="119">
        <v>70.3</v>
      </c>
      <c r="D1169" s="119">
        <v>74.349999999999994</v>
      </c>
      <c r="E1169" s="119">
        <v>63.6</v>
      </c>
      <c r="F1169" s="119">
        <v>73</v>
      </c>
      <c r="G1169" s="119">
        <v>73.5</v>
      </c>
      <c r="H1169" s="119">
        <v>73.849999999999994</v>
      </c>
      <c r="I1169" s="119">
        <v>693656</v>
      </c>
      <c r="J1169" s="119">
        <v>48931492.600000001</v>
      </c>
      <c r="K1169" s="121">
        <v>43136</v>
      </c>
      <c r="L1169" s="119">
        <v>3920</v>
      </c>
      <c r="M1169" s="119" t="s">
        <v>1906</v>
      </c>
    </row>
    <row r="1170" spans="1:13">
      <c r="A1170" s="119" t="s">
        <v>1907</v>
      </c>
      <c r="B1170" s="119" t="s">
        <v>397</v>
      </c>
      <c r="C1170" s="119">
        <v>11.95</v>
      </c>
      <c r="D1170" s="119">
        <v>12.2</v>
      </c>
      <c r="E1170" s="119">
        <v>11.3</v>
      </c>
      <c r="F1170" s="119">
        <v>12</v>
      </c>
      <c r="G1170" s="119">
        <v>11.95</v>
      </c>
      <c r="H1170" s="119">
        <v>12.2</v>
      </c>
      <c r="I1170" s="119">
        <v>2469005</v>
      </c>
      <c r="J1170" s="119">
        <v>29123810.600000001</v>
      </c>
      <c r="K1170" s="121">
        <v>43136</v>
      </c>
      <c r="L1170" s="119">
        <v>3874</v>
      </c>
      <c r="M1170" s="119" t="s">
        <v>2359</v>
      </c>
    </row>
    <row r="1171" spans="1:13">
      <c r="A1171" s="119" t="s">
        <v>142</v>
      </c>
      <c r="B1171" s="119" t="s">
        <v>397</v>
      </c>
      <c r="C1171" s="119">
        <v>538.79999999999995</v>
      </c>
      <c r="D1171" s="119">
        <v>560.45000000000005</v>
      </c>
      <c r="E1171" s="119">
        <v>533.54999999999995</v>
      </c>
      <c r="F1171" s="119">
        <v>557.45000000000005</v>
      </c>
      <c r="G1171" s="119">
        <v>558.5</v>
      </c>
      <c r="H1171" s="119">
        <v>551.20000000000005</v>
      </c>
      <c r="I1171" s="119">
        <v>4734366</v>
      </c>
      <c r="J1171" s="119">
        <v>2608660973.3000002</v>
      </c>
      <c r="K1171" s="121">
        <v>43136</v>
      </c>
      <c r="L1171" s="119">
        <v>61799</v>
      </c>
      <c r="M1171" s="119" t="s">
        <v>1908</v>
      </c>
    </row>
    <row r="1172" spans="1:13">
      <c r="A1172" s="119" t="s">
        <v>1909</v>
      </c>
      <c r="B1172" s="119" t="s">
        <v>397</v>
      </c>
      <c r="C1172" s="119">
        <v>391.5</v>
      </c>
      <c r="D1172" s="119">
        <v>412.5</v>
      </c>
      <c r="E1172" s="119">
        <v>391.5</v>
      </c>
      <c r="F1172" s="119">
        <v>403.15</v>
      </c>
      <c r="G1172" s="119">
        <v>400.1</v>
      </c>
      <c r="H1172" s="119">
        <v>406.8</v>
      </c>
      <c r="I1172" s="119">
        <v>122559</v>
      </c>
      <c r="J1172" s="119">
        <v>49633018.100000001</v>
      </c>
      <c r="K1172" s="121">
        <v>43136</v>
      </c>
      <c r="L1172" s="119">
        <v>3761</v>
      </c>
      <c r="M1172" s="119" t="s">
        <v>2603</v>
      </c>
    </row>
    <row r="1173" spans="1:13">
      <c r="A1173" s="119" t="s">
        <v>143</v>
      </c>
      <c r="B1173" s="119" t="s">
        <v>397</v>
      </c>
      <c r="C1173" s="119">
        <v>947.65</v>
      </c>
      <c r="D1173" s="119">
        <v>967</v>
      </c>
      <c r="E1173" s="119">
        <v>901.45</v>
      </c>
      <c r="F1173" s="119">
        <v>953.6</v>
      </c>
      <c r="G1173" s="119">
        <v>966.95</v>
      </c>
      <c r="H1173" s="119">
        <v>953.15</v>
      </c>
      <c r="I1173" s="119">
        <v>822601</v>
      </c>
      <c r="J1173" s="119">
        <v>770302309.85000002</v>
      </c>
      <c r="K1173" s="121">
        <v>43136</v>
      </c>
      <c r="L1173" s="119">
        <v>21521</v>
      </c>
      <c r="M1173" s="119" t="s">
        <v>1910</v>
      </c>
    </row>
    <row r="1174" spans="1:13">
      <c r="A1174" s="119" t="s">
        <v>1911</v>
      </c>
      <c r="B1174" s="119" t="s">
        <v>397</v>
      </c>
      <c r="C1174" s="119">
        <v>152</v>
      </c>
      <c r="D1174" s="119">
        <v>154.9</v>
      </c>
      <c r="E1174" s="119">
        <v>141.9</v>
      </c>
      <c r="F1174" s="119">
        <v>150.9</v>
      </c>
      <c r="G1174" s="119">
        <v>151.44999999999999</v>
      </c>
      <c r="H1174" s="119">
        <v>155.69999999999999</v>
      </c>
      <c r="I1174" s="119">
        <v>16670</v>
      </c>
      <c r="J1174" s="119">
        <v>2505195.7000000002</v>
      </c>
      <c r="K1174" s="121">
        <v>43136</v>
      </c>
      <c r="L1174" s="119">
        <v>572</v>
      </c>
      <c r="M1174" s="119" t="s">
        <v>1912</v>
      </c>
    </row>
    <row r="1175" spans="1:13">
      <c r="A1175" s="119" t="s">
        <v>1913</v>
      </c>
      <c r="B1175" s="119" t="s">
        <v>397</v>
      </c>
      <c r="C1175" s="119">
        <v>360</v>
      </c>
      <c r="D1175" s="119">
        <v>360</v>
      </c>
      <c r="E1175" s="119">
        <v>310.2</v>
      </c>
      <c r="F1175" s="119">
        <v>358.1</v>
      </c>
      <c r="G1175" s="119">
        <v>358</v>
      </c>
      <c r="H1175" s="119">
        <v>364.95</v>
      </c>
      <c r="I1175" s="119">
        <v>52588</v>
      </c>
      <c r="J1175" s="119">
        <v>18511636.149999999</v>
      </c>
      <c r="K1175" s="121">
        <v>43136</v>
      </c>
      <c r="L1175" s="119">
        <v>1101</v>
      </c>
      <c r="M1175" s="119" t="s">
        <v>1914</v>
      </c>
    </row>
    <row r="1176" spans="1:13">
      <c r="A1176" s="119" t="s">
        <v>1915</v>
      </c>
      <c r="B1176" s="119" t="s">
        <v>397</v>
      </c>
      <c r="C1176" s="119">
        <v>289.3</v>
      </c>
      <c r="D1176" s="119">
        <v>294.75</v>
      </c>
      <c r="E1176" s="119">
        <v>283.3</v>
      </c>
      <c r="F1176" s="119">
        <v>285.3</v>
      </c>
      <c r="G1176" s="119">
        <v>284.55</v>
      </c>
      <c r="H1176" s="119">
        <v>300.14999999999998</v>
      </c>
      <c r="I1176" s="119">
        <v>57966</v>
      </c>
      <c r="J1176" s="119">
        <v>16703296.85</v>
      </c>
      <c r="K1176" s="121">
        <v>43136</v>
      </c>
      <c r="L1176" s="119">
        <v>1661</v>
      </c>
      <c r="M1176" s="119" t="s">
        <v>1916</v>
      </c>
    </row>
    <row r="1177" spans="1:13">
      <c r="A1177" s="119" t="s">
        <v>1917</v>
      </c>
      <c r="B1177" s="119" t="s">
        <v>397</v>
      </c>
      <c r="C1177" s="119">
        <v>1221</v>
      </c>
      <c r="D1177" s="119">
        <v>1275.3</v>
      </c>
      <c r="E1177" s="119">
        <v>1201</v>
      </c>
      <c r="F1177" s="119">
        <v>1265</v>
      </c>
      <c r="G1177" s="119">
        <v>1265</v>
      </c>
      <c r="H1177" s="119">
        <v>1308.3499999999999</v>
      </c>
      <c r="I1177" s="119">
        <v>108554</v>
      </c>
      <c r="J1177" s="119">
        <v>136962140.69999999</v>
      </c>
      <c r="K1177" s="121">
        <v>43136</v>
      </c>
      <c r="L1177" s="119">
        <v>14268</v>
      </c>
      <c r="M1177" s="119" t="s">
        <v>1918</v>
      </c>
    </row>
    <row r="1178" spans="1:13">
      <c r="A1178" s="119" t="s">
        <v>2837</v>
      </c>
      <c r="B1178" s="119" t="s">
        <v>397</v>
      </c>
      <c r="C1178" s="119">
        <v>103.05</v>
      </c>
      <c r="D1178" s="119">
        <v>118</v>
      </c>
      <c r="E1178" s="119">
        <v>100.55</v>
      </c>
      <c r="F1178" s="119">
        <v>113.3</v>
      </c>
      <c r="G1178" s="119">
        <v>113</v>
      </c>
      <c r="H1178" s="119">
        <v>110</v>
      </c>
      <c r="I1178" s="119">
        <v>76655</v>
      </c>
      <c r="J1178" s="119">
        <v>8368899.1500000004</v>
      </c>
      <c r="K1178" s="121">
        <v>43136</v>
      </c>
      <c r="L1178" s="119">
        <v>476</v>
      </c>
      <c r="M1178" s="119" t="s">
        <v>2838</v>
      </c>
    </row>
    <row r="1179" spans="1:13">
      <c r="A1179" s="119" t="s">
        <v>2433</v>
      </c>
      <c r="B1179" s="119" t="s">
        <v>397</v>
      </c>
      <c r="C1179" s="119">
        <v>2.35</v>
      </c>
      <c r="D1179" s="119">
        <v>2.35</v>
      </c>
      <c r="E1179" s="119">
        <v>2.35</v>
      </c>
      <c r="F1179" s="119">
        <v>2.35</v>
      </c>
      <c r="G1179" s="119">
        <v>2.35</v>
      </c>
      <c r="H1179" s="119">
        <v>2.4500000000000002</v>
      </c>
      <c r="I1179" s="119">
        <v>34596</v>
      </c>
      <c r="J1179" s="119">
        <v>81300.600000000006</v>
      </c>
      <c r="K1179" s="121">
        <v>43136</v>
      </c>
      <c r="L1179" s="119">
        <v>28</v>
      </c>
      <c r="M1179" s="119" t="s">
        <v>2434</v>
      </c>
    </row>
    <row r="1180" spans="1:13">
      <c r="A1180" s="119" t="s">
        <v>2548</v>
      </c>
      <c r="B1180" s="119" t="s">
        <v>397</v>
      </c>
      <c r="C1180" s="119">
        <v>3.6</v>
      </c>
      <c r="D1180" s="119">
        <v>3.6</v>
      </c>
      <c r="E1180" s="119">
        <v>3.45</v>
      </c>
      <c r="F1180" s="119">
        <v>3.45</v>
      </c>
      <c r="G1180" s="119">
        <v>3.45</v>
      </c>
      <c r="H1180" s="119">
        <v>3.6</v>
      </c>
      <c r="I1180" s="119">
        <v>5400</v>
      </c>
      <c r="J1180" s="119">
        <v>18645</v>
      </c>
      <c r="K1180" s="121">
        <v>43136</v>
      </c>
      <c r="L1180" s="119">
        <v>10</v>
      </c>
      <c r="M1180" s="119" t="s">
        <v>2549</v>
      </c>
    </row>
    <row r="1181" spans="1:13">
      <c r="A1181" s="119" t="s">
        <v>1919</v>
      </c>
      <c r="B1181" s="119" t="s">
        <v>397</v>
      </c>
      <c r="C1181" s="119">
        <v>80</v>
      </c>
      <c r="D1181" s="119">
        <v>85</v>
      </c>
      <c r="E1181" s="119">
        <v>77.8</v>
      </c>
      <c r="F1181" s="119">
        <v>81.900000000000006</v>
      </c>
      <c r="G1181" s="119">
        <v>82</v>
      </c>
      <c r="H1181" s="119">
        <v>85.35</v>
      </c>
      <c r="I1181" s="119">
        <v>49359</v>
      </c>
      <c r="J1181" s="119">
        <v>4032392.5</v>
      </c>
      <c r="K1181" s="121">
        <v>43136</v>
      </c>
      <c r="L1181" s="119">
        <v>523</v>
      </c>
      <c r="M1181" s="119" t="s">
        <v>1920</v>
      </c>
    </row>
    <row r="1182" spans="1:13">
      <c r="A1182" s="119" t="s">
        <v>1921</v>
      </c>
      <c r="B1182" s="119" t="s">
        <v>397</v>
      </c>
      <c r="C1182" s="119">
        <v>362.7</v>
      </c>
      <c r="D1182" s="119">
        <v>408.65</v>
      </c>
      <c r="E1182" s="119">
        <v>354.45</v>
      </c>
      <c r="F1182" s="119">
        <v>397.3</v>
      </c>
      <c r="G1182" s="119">
        <v>393</v>
      </c>
      <c r="H1182" s="119">
        <v>367.3</v>
      </c>
      <c r="I1182" s="119">
        <v>173889</v>
      </c>
      <c r="J1182" s="119">
        <v>65974908.75</v>
      </c>
      <c r="K1182" s="121">
        <v>43136</v>
      </c>
      <c r="L1182" s="119">
        <v>5015</v>
      </c>
      <c r="M1182" s="119" t="s">
        <v>1922</v>
      </c>
    </row>
    <row r="1183" spans="1:13">
      <c r="A1183" s="119" t="s">
        <v>1923</v>
      </c>
      <c r="B1183" s="119" t="s">
        <v>397</v>
      </c>
      <c r="C1183" s="119">
        <v>95</v>
      </c>
      <c r="D1183" s="119">
        <v>95</v>
      </c>
      <c r="E1183" s="119">
        <v>87.75</v>
      </c>
      <c r="F1183" s="119">
        <v>92.95</v>
      </c>
      <c r="G1183" s="119">
        <v>93.5</v>
      </c>
      <c r="H1183" s="119">
        <v>95.1</v>
      </c>
      <c r="I1183" s="119">
        <v>49935</v>
      </c>
      <c r="J1183" s="119">
        <v>4562750.05</v>
      </c>
      <c r="K1183" s="121">
        <v>43136</v>
      </c>
      <c r="L1183" s="119">
        <v>764</v>
      </c>
      <c r="M1183" s="119" t="s">
        <v>2754</v>
      </c>
    </row>
    <row r="1184" spans="1:13">
      <c r="A1184" s="119" t="s">
        <v>384</v>
      </c>
      <c r="B1184" s="119" t="s">
        <v>397</v>
      </c>
      <c r="C1184" s="119">
        <v>187.8</v>
      </c>
      <c r="D1184" s="119">
        <v>201.9</v>
      </c>
      <c r="E1184" s="119">
        <v>182</v>
      </c>
      <c r="F1184" s="119">
        <v>199.45</v>
      </c>
      <c r="G1184" s="119">
        <v>200.25</v>
      </c>
      <c r="H1184" s="119">
        <v>191.45</v>
      </c>
      <c r="I1184" s="119">
        <v>789444</v>
      </c>
      <c r="J1184" s="119">
        <v>153432534.30000001</v>
      </c>
      <c r="K1184" s="121">
        <v>43136</v>
      </c>
      <c r="L1184" s="119">
        <v>11593</v>
      </c>
      <c r="M1184" s="119" t="s">
        <v>1924</v>
      </c>
    </row>
    <row r="1185" spans="1:13">
      <c r="A1185" s="119" t="s">
        <v>1925</v>
      </c>
      <c r="B1185" s="119" t="s">
        <v>397</v>
      </c>
      <c r="C1185" s="119">
        <v>13.35</v>
      </c>
      <c r="D1185" s="119">
        <v>13.4</v>
      </c>
      <c r="E1185" s="119">
        <v>12.65</v>
      </c>
      <c r="F1185" s="119">
        <v>13.3</v>
      </c>
      <c r="G1185" s="119">
        <v>13.35</v>
      </c>
      <c r="H1185" s="119">
        <v>13.6</v>
      </c>
      <c r="I1185" s="119">
        <v>40954889</v>
      </c>
      <c r="J1185" s="119">
        <v>538043140.64999998</v>
      </c>
      <c r="K1185" s="121">
        <v>43136</v>
      </c>
      <c r="L1185" s="119">
        <v>25519</v>
      </c>
      <c r="M1185" s="119" t="s">
        <v>1926</v>
      </c>
    </row>
    <row r="1186" spans="1:13">
      <c r="A1186" s="119" t="s">
        <v>1927</v>
      </c>
      <c r="B1186" s="119" t="s">
        <v>397</v>
      </c>
      <c r="C1186" s="119">
        <v>202.9</v>
      </c>
      <c r="D1186" s="119">
        <v>206.7</v>
      </c>
      <c r="E1186" s="119">
        <v>195.45</v>
      </c>
      <c r="F1186" s="119">
        <v>205.5</v>
      </c>
      <c r="G1186" s="119">
        <v>205.85</v>
      </c>
      <c r="H1186" s="119">
        <v>202.9</v>
      </c>
      <c r="I1186" s="119">
        <v>134110</v>
      </c>
      <c r="J1186" s="119">
        <v>27430720.25</v>
      </c>
      <c r="K1186" s="121">
        <v>43136</v>
      </c>
      <c r="L1186" s="119">
        <v>2047</v>
      </c>
      <c r="M1186" s="119" t="s">
        <v>1928</v>
      </c>
    </row>
    <row r="1187" spans="1:13">
      <c r="A1187" s="119" t="s">
        <v>1929</v>
      </c>
      <c r="B1187" s="119" t="s">
        <v>397</v>
      </c>
      <c r="C1187" s="119">
        <v>1928.95</v>
      </c>
      <c r="D1187" s="119">
        <v>1928.95</v>
      </c>
      <c r="E1187" s="119">
        <v>1891</v>
      </c>
      <c r="F1187" s="119">
        <v>1905.65</v>
      </c>
      <c r="G1187" s="119">
        <v>1909</v>
      </c>
      <c r="H1187" s="119">
        <v>1924.55</v>
      </c>
      <c r="I1187" s="119">
        <v>4002</v>
      </c>
      <c r="J1187" s="119">
        <v>7627123</v>
      </c>
      <c r="K1187" s="121">
        <v>43136</v>
      </c>
      <c r="L1187" s="119">
        <v>1005</v>
      </c>
      <c r="M1187" s="119" t="s">
        <v>1930</v>
      </c>
    </row>
    <row r="1188" spans="1:13">
      <c r="A1188" s="119" t="s">
        <v>1931</v>
      </c>
      <c r="B1188" s="119" t="s">
        <v>397</v>
      </c>
      <c r="C1188" s="119">
        <v>412.1</v>
      </c>
      <c r="D1188" s="119">
        <v>428</v>
      </c>
      <c r="E1188" s="119">
        <v>406.1</v>
      </c>
      <c r="F1188" s="119">
        <v>417.25</v>
      </c>
      <c r="G1188" s="119">
        <v>419.7</v>
      </c>
      <c r="H1188" s="119">
        <v>429.75</v>
      </c>
      <c r="I1188" s="119">
        <v>12851</v>
      </c>
      <c r="J1188" s="119">
        <v>5333201.5</v>
      </c>
      <c r="K1188" s="121">
        <v>43136</v>
      </c>
      <c r="L1188" s="119">
        <v>510</v>
      </c>
      <c r="M1188" s="119" t="s">
        <v>1932</v>
      </c>
    </row>
    <row r="1189" spans="1:13">
      <c r="A1189" s="119" t="s">
        <v>1933</v>
      </c>
      <c r="B1189" s="119" t="s">
        <v>397</v>
      </c>
      <c r="C1189" s="119">
        <v>1725.1</v>
      </c>
      <c r="D1189" s="119">
        <v>1785</v>
      </c>
      <c r="E1189" s="119">
        <v>1691</v>
      </c>
      <c r="F1189" s="119">
        <v>1775.35</v>
      </c>
      <c r="G1189" s="119">
        <v>1776.95</v>
      </c>
      <c r="H1189" s="119">
        <v>1774.75</v>
      </c>
      <c r="I1189" s="119">
        <v>27396</v>
      </c>
      <c r="J1189" s="119">
        <v>48054782.149999999</v>
      </c>
      <c r="K1189" s="121">
        <v>43136</v>
      </c>
      <c r="L1189" s="119">
        <v>4352</v>
      </c>
      <c r="M1189" s="119" t="s">
        <v>1934</v>
      </c>
    </row>
    <row r="1190" spans="1:13">
      <c r="A1190" s="119" t="s">
        <v>1935</v>
      </c>
      <c r="B1190" s="119" t="s">
        <v>397</v>
      </c>
      <c r="C1190" s="119">
        <v>6</v>
      </c>
      <c r="D1190" s="119">
        <v>6</v>
      </c>
      <c r="E1190" s="119">
        <v>5.45</v>
      </c>
      <c r="F1190" s="119">
        <v>5.85</v>
      </c>
      <c r="G1190" s="119">
        <v>5.85</v>
      </c>
      <c r="H1190" s="119">
        <v>5.95</v>
      </c>
      <c r="I1190" s="119">
        <v>203530</v>
      </c>
      <c r="J1190" s="119">
        <v>1155509.3</v>
      </c>
      <c r="K1190" s="121">
        <v>43136</v>
      </c>
      <c r="L1190" s="119">
        <v>556</v>
      </c>
      <c r="M1190" s="119" t="s">
        <v>1936</v>
      </c>
    </row>
    <row r="1191" spans="1:13">
      <c r="A1191" s="119" t="s">
        <v>144</v>
      </c>
      <c r="B1191" s="119" t="s">
        <v>397</v>
      </c>
      <c r="C1191" s="119">
        <v>66</v>
      </c>
      <c r="D1191" s="119">
        <v>67.5</v>
      </c>
      <c r="E1191" s="119">
        <v>65.5</v>
      </c>
      <c r="F1191" s="119">
        <v>66.150000000000006</v>
      </c>
      <c r="G1191" s="119">
        <v>66.099999999999994</v>
      </c>
      <c r="H1191" s="119">
        <v>67.150000000000006</v>
      </c>
      <c r="I1191" s="119">
        <v>4567088</v>
      </c>
      <c r="J1191" s="119">
        <v>302607848.30000001</v>
      </c>
      <c r="K1191" s="121">
        <v>43136</v>
      </c>
      <c r="L1191" s="119">
        <v>15775</v>
      </c>
      <c r="M1191" s="119" t="s">
        <v>1937</v>
      </c>
    </row>
    <row r="1192" spans="1:13">
      <c r="A1192" s="119" t="s">
        <v>1938</v>
      </c>
      <c r="B1192" s="119" t="s">
        <v>397</v>
      </c>
      <c r="C1192" s="119">
        <v>590</v>
      </c>
      <c r="D1192" s="119">
        <v>614</v>
      </c>
      <c r="E1192" s="119">
        <v>570.04999999999995</v>
      </c>
      <c r="F1192" s="119">
        <v>596</v>
      </c>
      <c r="G1192" s="119">
        <v>600</v>
      </c>
      <c r="H1192" s="119">
        <v>598.9</v>
      </c>
      <c r="I1192" s="119">
        <v>76459</v>
      </c>
      <c r="J1192" s="119">
        <v>44903567.399999999</v>
      </c>
      <c r="K1192" s="121">
        <v>43136</v>
      </c>
      <c r="L1192" s="119">
        <v>4079</v>
      </c>
      <c r="M1192" s="119" t="s">
        <v>1939</v>
      </c>
    </row>
    <row r="1193" spans="1:13">
      <c r="A1193" s="119" t="s">
        <v>2423</v>
      </c>
      <c r="B1193" s="119" t="s">
        <v>397</v>
      </c>
      <c r="C1193" s="119">
        <v>93.35</v>
      </c>
      <c r="D1193" s="119">
        <v>99.95</v>
      </c>
      <c r="E1193" s="119">
        <v>91.35</v>
      </c>
      <c r="F1193" s="119">
        <v>93.65</v>
      </c>
      <c r="G1193" s="119">
        <v>93.3</v>
      </c>
      <c r="H1193" s="119">
        <v>96.85</v>
      </c>
      <c r="I1193" s="119">
        <v>6287</v>
      </c>
      <c r="J1193" s="119">
        <v>599408.55000000005</v>
      </c>
      <c r="K1193" s="121">
        <v>43136</v>
      </c>
      <c r="L1193" s="119">
        <v>112</v>
      </c>
      <c r="M1193" s="119" t="s">
        <v>2424</v>
      </c>
    </row>
    <row r="1194" spans="1:13">
      <c r="A1194" s="119" t="s">
        <v>1940</v>
      </c>
      <c r="B1194" s="119" t="s">
        <v>397</v>
      </c>
      <c r="C1194" s="119">
        <v>164.85</v>
      </c>
      <c r="D1194" s="119">
        <v>173.5</v>
      </c>
      <c r="E1194" s="119">
        <v>161</v>
      </c>
      <c r="F1194" s="119">
        <v>170.25</v>
      </c>
      <c r="G1194" s="119">
        <v>170.35</v>
      </c>
      <c r="H1194" s="119">
        <v>167.3</v>
      </c>
      <c r="I1194" s="119">
        <v>83308</v>
      </c>
      <c r="J1194" s="119">
        <v>14015748.75</v>
      </c>
      <c r="K1194" s="121">
        <v>43136</v>
      </c>
      <c r="L1194" s="119">
        <v>1497</v>
      </c>
      <c r="M1194" s="119" t="s">
        <v>1941</v>
      </c>
    </row>
    <row r="1195" spans="1:13">
      <c r="A1195" s="119" t="s">
        <v>1942</v>
      </c>
      <c r="B1195" s="119" t="s">
        <v>397</v>
      </c>
      <c r="C1195" s="119">
        <v>161</v>
      </c>
      <c r="D1195" s="119">
        <v>166</v>
      </c>
      <c r="E1195" s="119">
        <v>156.30000000000001</v>
      </c>
      <c r="F1195" s="119">
        <v>163.05000000000001</v>
      </c>
      <c r="G1195" s="119">
        <v>162.94999999999999</v>
      </c>
      <c r="H1195" s="119">
        <v>164.6</v>
      </c>
      <c r="I1195" s="119">
        <v>228746</v>
      </c>
      <c r="J1195" s="119">
        <v>37239163.950000003</v>
      </c>
      <c r="K1195" s="121">
        <v>43136</v>
      </c>
      <c r="L1195" s="119">
        <v>3059</v>
      </c>
      <c r="M1195" s="119" t="s">
        <v>1943</v>
      </c>
    </row>
    <row r="1196" spans="1:13">
      <c r="A1196" s="119" t="s">
        <v>1944</v>
      </c>
      <c r="B1196" s="119" t="s">
        <v>397</v>
      </c>
      <c r="C1196" s="119">
        <v>275.35000000000002</v>
      </c>
      <c r="D1196" s="119">
        <v>283</v>
      </c>
      <c r="E1196" s="119">
        <v>261</v>
      </c>
      <c r="F1196" s="119">
        <v>275.10000000000002</v>
      </c>
      <c r="G1196" s="119">
        <v>275</v>
      </c>
      <c r="H1196" s="119">
        <v>283.5</v>
      </c>
      <c r="I1196" s="119">
        <v>54257</v>
      </c>
      <c r="J1196" s="119">
        <v>14689491.65</v>
      </c>
      <c r="K1196" s="121">
        <v>43136</v>
      </c>
      <c r="L1196" s="119">
        <v>2001</v>
      </c>
      <c r="M1196" s="119" t="s">
        <v>1945</v>
      </c>
    </row>
    <row r="1197" spans="1:13">
      <c r="A1197" s="119" t="s">
        <v>1946</v>
      </c>
      <c r="B1197" s="119" t="s">
        <v>397</v>
      </c>
      <c r="C1197" s="119">
        <v>297</v>
      </c>
      <c r="D1197" s="119">
        <v>309.39999999999998</v>
      </c>
      <c r="E1197" s="119">
        <v>283.25</v>
      </c>
      <c r="F1197" s="119">
        <v>305.7</v>
      </c>
      <c r="G1197" s="119">
        <v>309.3</v>
      </c>
      <c r="H1197" s="119">
        <v>298.95</v>
      </c>
      <c r="I1197" s="119">
        <v>93821</v>
      </c>
      <c r="J1197" s="119">
        <v>28015215.600000001</v>
      </c>
      <c r="K1197" s="121">
        <v>43136</v>
      </c>
      <c r="L1197" s="119">
        <v>2468</v>
      </c>
      <c r="M1197" s="119" t="s">
        <v>1947</v>
      </c>
    </row>
    <row r="1198" spans="1:13">
      <c r="A1198" s="119" t="s">
        <v>1948</v>
      </c>
      <c r="B1198" s="119" t="s">
        <v>397</v>
      </c>
      <c r="C1198" s="119">
        <v>31.05</v>
      </c>
      <c r="D1198" s="119">
        <v>31.55</v>
      </c>
      <c r="E1198" s="119">
        <v>30.5</v>
      </c>
      <c r="F1198" s="119">
        <v>31.3</v>
      </c>
      <c r="G1198" s="119">
        <v>31.4</v>
      </c>
      <c r="H1198" s="119">
        <v>31.55</v>
      </c>
      <c r="I1198" s="119">
        <v>569667</v>
      </c>
      <c r="J1198" s="119">
        <v>17736912.350000001</v>
      </c>
      <c r="K1198" s="121">
        <v>43136</v>
      </c>
      <c r="L1198" s="119">
        <v>1991</v>
      </c>
      <c r="M1198" s="119" t="s">
        <v>1949</v>
      </c>
    </row>
    <row r="1199" spans="1:13">
      <c r="A1199" s="119" t="s">
        <v>1950</v>
      </c>
      <c r="B1199" s="119" t="s">
        <v>397</v>
      </c>
      <c r="C1199" s="119">
        <v>16.600000000000001</v>
      </c>
      <c r="D1199" s="119">
        <v>16.600000000000001</v>
      </c>
      <c r="E1199" s="119">
        <v>15</v>
      </c>
      <c r="F1199" s="119">
        <v>15.5</v>
      </c>
      <c r="G1199" s="119">
        <v>15.6</v>
      </c>
      <c r="H1199" s="119">
        <v>15.8</v>
      </c>
      <c r="I1199" s="119">
        <v>85750</v>
      </c>
      <c r="J1199" s="119">
        <v>1320580.8500000001</v>
      </c>
      <c r="K1199" s="121">
        <v>43136</v>
      </c>
      <c r="L1199" s="119">
        <v>481</v>
      </c>
      <c r="M1199" s="119" t="s">
        <v>1951</v>
      </c>
    </row>
    <row r="1200" spans="1:13">
      <c r="A1200" s="119" t="s">
        <v>2839</v>
      </c>
      <c r="B1200" s="119" t="s">
        <v>397</v>
      </c>
      <c r="C1200" s="119">
        <v>6.45</v>
      </c>
      <c r="D1200" s="119">
        <v>6.9</v>
      </c>
      <c r="E1200" s="119">
        <v>6.45</v>
      </c>
      <c r="F1200" s="119">
        <v>6.6</v>
      </c>
      <c r="G1200" s="119">
        <v>6.9</v>
      </c>
      <c r="H1200" s="119">
        <v>6.75</v>
      </c>
      <c r="I1200" s="119">
        <v>10448</v>
      </c>
      <c r="J1200" s="119">
        <v>68571.05</v>
      </c>
      <c r="K1200" s="121">
        <v>43136</v>
      </c>
      <c r="L1200" s="119">
        <v>28</v>
      </c>
      <c r="M1200" s="119" t="s">
        <v>2840</v>
      </c>
    </row>
    <row r="1201" spans="1:13">
      <c r="A1201" s="119" t="s">
        <v>2550</v>
      </c>
      <c r="B1201" s="119" t="s">
        <v>397</v>
      </c>
      <c r="C1201" s="119">
        <v>58.2</v>
      </c>
      <c r="D1201" s="119">
        <v>62</v>
      </c>
      <c r="E1201" s="119">
        <v>58.2</v>
      </c>
      <c r="F1201" s="119">
        <v>61.1</v>
      </c>
      <c r="G1201" s="119">
        <v>61.25</v>
      </c>
      <c r="H1201" s="119">
        <v>62.5</v>
      </c>
      <c r="I1201" s="119">
        <v>34383</v>
      </c>
      <c r="J1201" s="119">
        <v>2078790.05</v>
      </c>
      <c r="K1201" s="121">
        <v>43136</v>
      </c>
      <c r="L1201" s="119">
        <v>430</v>
      </c>
      <c r="M1201" s="119" t="s">
        <v>2551</v>
      </c>
    </row>
    <row r="1202" spans="1:13">
      <c r="A1202" s="119" t="s">
        <v>2464</v>
      </c>
      <c r="B1202" s="119" t="s">
        <v>397</v>
      </c>
      <c r="C1202" s="119">
        <v>8225</v>
      </c>
      <c r="D1202" s="119">
        <v>9190</v>
      </c>
      <c r="E1202" s="119">
        <v>8212.4</v>
      </c>
      <c r="F1202" s="119">
        <v>8644.0499999999993</v>
      </c>
      <c r="G1202" s="119">
        <v>8740</v>
      </c>
      <c r="H1202" s="119">
        <v>8564.9</v>
      </c>
      <c r="I1202" s="119">
        <v>1388</v>
      </c>
      <c r="J1202" s="119">
        <v>12082355.199999999</v>
      </c>
      <c r="K1202" s="121">
        <v>43136</v>
      </c>
      <c r="L1202" s="119">
        <v>580</v>
      </c>
      <c r="M1202" s="119" t="s">
        <v>2465</v>
      </c>
    </row>
    <row r="1203" spans="1:13">
      <c r="A1203" s="119" t="s">
        <v>145</v>
      </c>
      <c r="B1203" s="119" t="s">
        <v>397</v>
      </c>
      <c r="C1203" s="119">
        <v>682</v>
      </c>
      <c r="D1203" s="119">
        <v>700</v>
      </c>
      <c r="E1203" s="119">
        <v>662.05</v>
      </c>
      <c r="F1203" s="119">
        <v>695.45</v>
      </c>
      <c r="G1203" s="119">
        <v>699.9</v>
      </c>
      <c r="H1203" s="119">
        <v>692.25</v>
      </c>
      <c r="I1203" s="119">
        <v>886221</v>
      </c>
      <c r="J1203" s="119">
        <v>606610477.29999995</v>
      </c>
      <c r="K1203" s="121">
        <v>43136</v>
      </c>
      <c r="L1203" s="119">
        <v>20923</v>
      </c>
      <c r="M1203" s="119" t="s">
        <v>1952</v>
      </c>
    </row>
    <row r="1204" spans="1:13">
      <c r="A1204" s="119" t="s">
        <v>1953</v>
      </c>
      <c r="B1204" s="119" t="s">
        <v>397</v>
      </c>
      <c r="C1204" s="119">
        <v>135</v>
      </c>
      <c r="D1204" s="119">
        <v>137.80000000000001</v>
      </c>
      <c r="E1204" s="119">
        <v>132.75</v>
      </c>
      <c r="F1204" s="119">
        <v>135.6</v>
      </c>
      <c r="G1204" s="119">
        <v>135.9</v>
      </c>
      <c r="H1204" s="119">
        <v>138.85</v>
      </c>
      <c r="I1204" s="119">
        <v>616174</v>
      </c>
      <c r="J1204" s="119">
        <v>83546556.950000003</v>
      </c>
      <c r="K1204" s="121">
        <v>43136</v>
      </c>
      <c r="L1204" s="119">
        <v>5508</v>
      </c>
      <c r="M1204" s="119" t="s">
        <v>1954</v>
      </c>
    </row>
    <row r="1205" spans="1:13">
      <c r="A1205" s="119" t="s">
        <v>146</v>
      </c>
      <c r="B1205" s="119" t="s">
        <v>397</v>
      </c>
      <c r="C1205" s="119">
        <v>605.5</v>
      </c>
      <c r="D1205" s="119">
        <v>622.95000000000005</v>
      </c>
      <c r="E1205" s="119">
        <v>604</v>
      </c>
      <c r="F1205" s="119">
        <v>619.25</v>
      </c>
      <c r="G1205" s="119">
        <v>619.29999999999995</v>
      </c>
      <c r="H1205" s="119">
        <v>616.9</v>
      </c>
      <c r="I1205" s="119">
        <v>603866</v>
      </c>
      <c r="J1205" s="119">
        <v>370977696.75</v>
      </c>
      <c r="K1205" s="121">
        <v>43136</v>
      </c>
      <c r="L1205" s="119">
        <v>13601</v>
      </c>
      <c r="M1205" s="119" t="s">
        <v>1955</v>
      </c>
    </row>
    <row r="1206" spans="1:13">
      <c r="A1206" s="119" t="s">
        <v>359</v>
      </c>
      <c r="B1206" s="119" t="s">
        <v>397</v>
      </c>
      <c r="C1206" s="119">
        <v>979</v>
      </c>
      <c r="D1206" s="119">
        <v>1018</v>
      </c>
      <c r="E1206" s="119">
        <v>956.65</v>
      </c>
      <c r="F1206" s="119">
        <v>1006.45</v>
      </c>
      <c r="G1206" s="119">
        <v>1013</v>
      </c>
      <c r="H1206" s="119">
        <v>993.05</v>
      </c>
      <c r="I1206" s="119">
        <v>460391</v>
      </c>
      <c r="J1206" s="119">
        <v>454099171.64999998</v>
      </c>
      <c r="K1206" s="121">
        <v>43136</v>
      </c>
      <c r="L1206" s="119">
        <v>14712</v>
      </c>
      <c r="M1206" s="119" t="s">
        <v>1956</v>
      </c>
    </row>
    <row r="1207" spans="1:13">
      <c r="A1207" s="119" t="s">
        <v>147</v>
      </c>
      <c r="B1207" s="119" t="s">
        <v>397</v>
      </c>
      <c r="C1207" s="119">
        <v>265.10000000000002</v>
      </c>
      <c r="D1207" s="119">
        <v>276.89999999999998</v>
      </c>
      <c r="E1207" s="119">
        <v>255.15</v>
      </c>
      <c r="F1207" s="119">
        <v>273.10000000000002</v>
      </c>
      <c r="G1207" s="119">
        <v>275.5</v>
      </c>
      <c r="H1207" s="119">
        <v>274.85000000000002</v>
      </c>
      <c r="I1207" s="119">
        <v>6833906</v>
      </c>
      <c r="J1207" s="119">
        <v>1838698566.7</v>
      </c>
      <c r="K1207" s="121">
        <v>43136</v>
      </c>
      <c r="L1207" s="119">
        <v>39215</v>
      </c>
      <c r="M1207" s="119" t="s">
        <v>1957</v>
      </c>
    </row>
    <row r="1208" spans="1:13">
      <c r="A1208" s="119" t="s">
        <v>1958</v>
      </c>
      <c r="B1208" s="119" t="s">
        <v>397</v>
      </c>
      <c r="C1208" s="119">
        <v>812</v>
      </c>
      <c r="D1208" s="119">
        <v>812</v>
      </c>
      <c r="E1208" s="119">
        <v>778.9</v>
      </c>
      <c r="F1208" s="119">
        <v>806.45</v>
      </c>
      <c r="G1208" s="119">
        <v>801.5</v>
      </c>
      <c r="H1208" s="119">
        <v>820.1</v>
      </c>
      <c r="I1208" s="119">
        <v>29025</v>
      </c>
      <c r="J1208" s="119">
        <v>23232980.5</v>
      </c>
      <c r="K1208" s="121">
        <v>43136</v>
      </c>
      <c r="L1208" s="119">
        <v>4078</v>
      </c>
      <c r="M1208" s="119" t="s">
        <v>1959</v>
      </c>
    </row>
    <row r="1209" spans="1:13">
      <c r="A1209" s="119" t="s">
        <v>1960</v>
      </c>
      <c r="B1209" s="119" t="s">
        <v>397</v>
      </c>
      <c r="C1209" s="119">
        <v>798.65</v>
      </c>
      <c r="D1209" s="119">
        <v>835</v>
      </c>
      <c r="E1209" s="119">
        <v>798</v>
      </c>
      <c r="F1209" s="119">
        <v>822.85</v>
      </c>
      <c r="G1209" s="119">
        <v>825</v>
      </c>
      <c r="H1209" s="119">
        <v>847.85</v>
      </c>
      <c r="I1209" s="119">
        <v>219670</v>
      </c>
      <c r="J1209" s="119">
        <v>179767377</v>
      </c>
      <c r="K1209" s="121">
        <v>43136</v>
      </c>
      <c r="L1209" s="119">
        <v>6900</v>
      </c>
      <c r="M1209" s="119" t="s">
        <v>1961</v>
      </c>
    </row>
    <row r="1210" spans="1:13">
      <c r="A1210" s="119" t="s">
        <v>148</v>
      </c>
      <c r="B1210" s="119" t="s">
        <v>397</v>
      </c>
      <c r="C1210" s="119">
        <v>381</v>
      </c>
      <c r="D1210" s="119">
        <v>398</v>
      </c>
      <c r="E1210" s="119">
        <v>380</v>
      </c>
      <c r="F1210" s="119">
        <v>395.8</v>
      </c>
      <c r="G1210" s="119">
        <v>398</v>
      </c>
      <c r="H1210" s="119">
        <v>383.75</v>
      </c>
      <c r="I1210" s="119">
        <v>9876017</v>
      </c>
      <c r="J1210" s="119">
        <v>3873063194.5500002</v>
      </c>
      <c r="K1210" s="121">
        <v>43136</v>
      </c>
      <c r="L1210" s="119">
        <v>118669</v>
      </c>
      <c r="M1210" s="119" t="s">
        <v>1962</v>
      </c>
    </row>
    <row r="1211" spans="1:13">
      <c r="A1211" s="119" t="s">
        <v>149</v>
      </c>
      <c r="B1211" s="119" t="s">
        <v>397</v>
      </c>
      <c r="C1211" s="119">
        <v>211.55</v>
      </c>
      <c r="D1211" s="119">
        <v>221.3</v>
      </c>
      <c r="E1211" s="119">
        <v>211.55</v>
      </c>
      <c r="F1211" s="119">
        <v>218.95</v>
      </c>
      <c r="G1211" s="119">
        <v>220.9</v>
      </c>
      <c r="H1211" s="119">
        <v>214.2</v>
      </c>
      <c r="I1211" s="119">
        <v>3875699</v>
      </c>
      <c r="J1211" s="119">
        <v>845452332.5</v>
      </c>
      <c r="K1211" s="121">
        <v>43136</v>
      </c>
      <c r="L1211" s="119">
        <v>32867</v>
      </c>
      <c r="M1211" s="119" t="s">
        <v>1963</v>
      </c>
    </row>
    <row r="1212" spans="1:13">
      <c r="A1212" s="119" t="s">
        <v>150</v>
      </c>
      <c r="B1212" s="119" t="s">
        <v>397</v>
      </c>
      <c r="C1212" s="119">
        <v>83.4</v>
      </c>
      <c r="D1212" s="119">
        <v>85.5</v>
      </c>
      <c r="E1212" s="119">
        <v>82.35</v>
      </c>
      <c r="F1212" s="119">
        <v>85</v>
      </c>
      <c r="G1212" s="119">
        <v>85</v>
      </c>
      <c r="H1212" s="119">
        <v>84.8</v>
      </c>
      <c r="I1212" s="119">
        <v>5165430</v>
      </c>
      <c r="J1212" s="119">
        <v>436061189.60000002</v>
      </c>
      <c r="K1212" s="121">
        <v>43136</v>
      </c>
      <c r="L1212" s="119">
        <v>20190</v>
      </c>
      <c r="M1212" s="119" t="s">
        <v>1964</v>
      </c>
    </row>
    <row r="1213" spans="1:13">
      <c r="A1213" s="119" t="s">
        <v>1965</v>
      </c>
      <c r="B1213" s="119" t="s">
        <v>397</v>
      </c>
      <c r="C1213" s="119">
        <v>951.1</v>
      </c>
      <c r="D1213" s="119">
        <v>1033.95</v>
      </c>
      <c r="E1213" s="119">
        <v>951.1</v>
      </c>
      <c r="F1213" s="119">
        <v>1018.95</v>
      </c>
      <c r="G1213" s="119">
        <v>1021.05</v>
      </c>
      <c r="H1213" s="119">
        <v>993.85</v>
      </c>
      <c r="I1213" s="119">
        <v>245110</v>
      </c>
      <c r="J1213" s="119">
        <v>244429382.55000001</v>
      </c>
      <c r="K1213" s="121">
        <v>43136</v>
      </c>
      <c r="L1213" s="119">
        <v>8483</v>
      </c>
      <c r="M1213" s="119" t="s">
        <v>1966</v>
      </c>
    </row>
    <row r="1214" spans="1:13">
      <c r="A1214" s="119" t="s">
        <v>151</v>
      </c>
      <c r="B1214" s="119" t="s">
        <v>397</v>
      </c>
      <c r="C1214" s="119">
        <v>661</v>
      </c>
      <c r="D1214" s="119">
        <v>674.5</v>
      </c>
      <c r="E1214" s="119">
        <v>650.5</v>
      </c>
      <c r="F1214" s="119">
        <v>664.05</v>
      </c>
      <c r="G1214" s="119">
        <v>666</v>
      </c>
      <c r="H1214" s="119">
        <v>670.45</v>
      </c>
      <c r="I1214" s="119">
        <v>4698722</v>
      </c>
      <c r="J1214" s="119">
        <v>3113655797.4499998</v>
      </c>
      <c r="K1214" s="121">
        <v>43136</v>
      </c>
      <c r="L1214" s="119">
        <v>73444</v>
      </c>
      <c r="M1214" s="119" t="s">
        <v>1967</v>
      </c>
    </row>
    <row r="1215" spans="1:13">
      <c r="A1215" s="119" t="s">
        <v>1968</v>
      </c>
      <c r="B1215" s="119" t="s">
        <v>397</v>
      </c>
      <c r="C1215" s="119">
        <v>111</v>
      </c>
      <c r="D1215" s="119">
        <v>117.95</v>
      </c>
      <c r="E1215" s="119">
        <v>105.25</v>
      </c>
      <c r="F1215" s="119">
        <v>115.9</v>
      </c>
      <c r="G1215" s="119">
        <v>117.95</v>
      </c>
      <c r="H1215" s="119">
        <v>113.25</v>
      </c>
      <c r="I1215" s="119">
        <v>526519</v>
      </c>
      <c r="J1215" s="119">
        <v>59441724.799999997</v>
      </c>
      <c r="K1215" s="121">
        <v>43136</v>
      </c>
      <c r="L1215" s="119">
        <v>6128</v>
      </c>
      <c r="M1215" s="119" t="s">
        <v>1969</v>
      </c>
    </row>
    <row r="1216" spans="1:13">
      <c r="A1216" s="119" t="s">
        <v>332</v>
      </c>
      <c r="B1216" s="119" t="s">
        <v>397</v>
      </c>
      <c r="C1216" s="119">
        <v>261.5</v>
      </c>
      <c r="D1216" s="119">
        <v>268</v>
      </c>
      <c r="E1216" s="119">
        <v>258</v>
      </c>
      <c r="F1216" s="119">
        <v>264.35000000000002</v>
      </c>
      <c r="G1216" s="119">
        <v>264.55</v>
      </c>
      <c r="H1216" s="119">
        <v>272.14999999999998</v>
      </c>
      <c r="I1216" s="119">
        <v>66507</v>
      </c>
      <c r="J1216" s="119">
        <v>17601839.199999999</v>
      </c>
      <c r="K1216" s="121">
        <v>43136</v>
      </c>
      <c r="L1216" s="119">
        <v>1374</v>
      </c>
      <c r="M1216" s="119" t="s">
        <v>2270</v>
      </c>
    </row>
    <row r="1217" spans="1:13">
      <c r="A1217" s="119" t="s">
        <v>2393</v>
      </c>
      <c r="B1217" s="119" t="s">
        <v>397</v>
      </c>
      <c r="C1217" s="119">
        <v>465</v>
      </c>
      <c r="D1217" s="119">
        <v>487.4</v>
      </c>
      <c r="E1217" s="119">
        <v>465</v>
      </c>
      <c r="F1217" s="119">
        <v>478.3</v>
      </c>
      <c r="G1217" s="119">
        <v>480</v>
      </c>
      <c r="H1217" s="119">
        <v>494</v>
      </c>
      <c r="I1217" s="119">
        <v>21612</v>
      </c>
      <c r="J1217" s="119">
        <v>10352557.35</v>
      </c>
      <c r="K1217" s="121">
        <v>43136</v>
      </c>
      <c r="L1217" s="119">
        <v>630</v>
      </c>
      <c r="M1217" s="119" t="s">
        <v>2394</v>
      </c>
    </row>
    <row r="1218" spans="1:13">
      <c r="A1218" s="119" t="s">
        <v>1970</v>
      </c>
      <c r="B1218" s="119" t="s">
        <v>397</v>
      </c>
      <c r="C1218" s="119">
        <v>26.95</v>
      </c>
      <c r="D1218" s="119">
        <v>28.9</v>
      </c>
      <c r="E1218" s="119">
        <v>25.5</v>
      </c>
      <c r="F1218" s="119">
        <v>27.8</v>
      </c>
      <c r="G1218" s="119">
        <v>28</v>
      </c>
      <c r="H1218" s="119">
        <v>27.35</v>
      </c>
      <c r="I1218" s="119">
        <v>234343</v>
      </c>
      <c r="J1218" s="119">
        <v>6447375.0999999996</v>
      </c>
      <c r="K1218" s="121">
        <v>43136</v>
      </c>
      <c r="L1218" s="119">
        <v>1839</v>
      </c>
      <c r="M1218" s="119" t="s">
        <v>1971</v>
      </c>
    </row>
    <row r="1219" spans="1:13">
      <c r="A1219" s="119" t="s">
        <v>2793</v>
      </c>
      <c r="B1219" s="119" t="s">
        <v>397</v>
      </c>
      <c r="C1219" s="119">
        <v>610</v>
      </c>
      <c r="D1219" s="119">
        <v>643</v>
      </c>
      <c r="E1219" s="119">
        <v>570</v>
      </c>
      <c r="F1219" s="119">
        <v>614.45000000000005</v>
      </c>
      <c r="G1219" s="119">
        <v>615.5</v>
      </c>
      <c r="H1219" s="119">
        <v>624.5</v>
      </c>
      <c r="I1219" s="119">
        <v>11865</v>
      </c>
      <c r="J1219" s="119">
        <v>7282844.1500000004</v>
      </c>
      <c r="K1219" s="121">
        <v>43136</v>
      </c>
      <c r="L1219" s="119">
        <v>268</v>
      </c>
      <c r="M1219" s="119" t="s">
        <v>2794</v>
      </c>
    </row>
    <row r="1220" spans="1:13">
      <c r="A1220" s="119" t="s">
        <v>152</v>
      </c>
      <c r="B1220" s="119" t="s">
        <v>397</v>
      </c>
      <c r="C1220" s="119">
        <v>3110</v>
      </c>
      <c r="D1220" s="119">
        <v>3188</v>
      </c>
      <c r="E1220" s="119">
        <v>3076.85</v>
      </c>
      <c r="F1220" s="119">
        <v>3103.2</v>
      </c>
      <c r="G1220" s="119">
        <v>3110</v>
      </c>
      <c r="H1220" s="119">
        <v>3153.65</v>
      </c>
      <c r="I1220" s="119">
        <v>1378871</v>
      </c>
      <c r="J1220" s="119">
        <v>4300356206.6999998</v>
      </c>
      <c r="K1220" s="121">
        <v>43136</v>
      </c>
      <c r="L1220" s="119">
        <v>75866</v>
      </c>
      <c r="M1220" s="119" t="s">
        <v>1972</v>
      </c>
    </row>
    <row r="1221" spans="1:13">
      <c r="A1221" s="119" t="s">
        <v>1973</v>
      </c>
      <c r="B1221" s="119" t="s">
        <v>397</v>
      </c>
      <c r="C1221" s="119">
        <v>186</v>
      </c>
      <c r="D1221" s="119">
        <v>192.8</v>
      </c>
      <c r="E1221" s="119">
        <v>181.35</v>
      </c>
      <c r="F1221" s="119">
        <v>190.55</v>
      </c>
      <c r="G1221" s="119">
        <v>190.25</v>
      </c>
      <c r="H1221" s="119">
        <v>188.85</v>
      </c>
      <c r="I1221" s="119">
        <v>32137</v>
      </c>
      <c r="J1221" s="119">
        <v>6059152.5499999998</v>
      </c>
      <c r="K1221" s="121">
        <v>43136</v>
      </c>
      <c r="L1221" s="119">
        <v>477</v>
      </c>
      <c r="M1221" s="119" t="s">
        <v>1974</v>
      </c>
    </row>
    <row r="1222" spans="1:13">
      <c r="A1222" s="119" t="s">
        <v>1975</v>
      </c>
      <c r="B1222" s="119" t="s">
        <v>397</v>
      </c>
      <c r="C1222" s="119">
        <v>2150</v>
      </c>
      <c r="D1222" s="119">
        <v>2169.9499999999998</v>
      </c>
      <c r="E1222" s="119">
        <v>2061</v>
      </c>
      <c r="F1222" s="119">
        <v>2109.8000000000002</v>
      </c>
      <c r="G1222" s="119">
        <v>2130</v>
      </c>
      <c r="H1222" s="119">
        <v>2198.25</v>
      </c>
      <c r="I1222" s="119">
        <v>9018</v>
      </c>
      <c r="J1222" s="119">
        <v>18957538.199999999</v>
      </c>
      <c r="K1222" s="121">
        <v>43136</v>
      </c>
      <c r="L1222" s="119">
        <v>2969</v>
      </c>
      <c r="M1222" s="119" t="s">
        <v>1976</v>
      </c>
    </row>
    <row r="1223" spans="1:13">
      <c r="A1223" s="119" t="s">
        <v>153</v>
      </c>
      <c r="B1223" s="119" t="s">
        <v>397</v>
      </c>
      <c r="C1223" s="119">
        <v>609.9</v>
      </c>
      <c r="D1223" s="119">
        <v>631.20000000000005</v>
      </c>
      <c r="E1223" s="119">
        <v>609.4</v>
      </c>
      <c r="F1223" s="119">
        <v>629.04999999999995</v>
      </c>
      <c r="G1223" s="119">
        <v>627.9</v>
      </c>
      <c r="H1223" s="119">
        <v>619.45000000000005</v>
      </c>
      <c r="I1223" s="119">
        <v>3500770</v>
      </c>
      <c r="J1223" s="119">
        <v>2187096862.3499999</v>
      </c>
      <c r="K1223" s="121">
        <v>43136</v>
      </c>
      <c r="L1223" s="119">
        <v>72187</v>
      </c>
      <c r="M1223" s="119" t="s">
        <v>1977</v>
      </c>
    </row>
    <row r="1224" spans="1:13">
      <c r="A1224" s="119" t="s">
        <v>1978</v>
      </c>
      <c r="B1224" s="119" t="s">
        <v>397</v>
      </c>
      <c r="C1224" s="119">
        <v>354</v>
      </c>
      <c r="D1224" s="119">
        <v>368</v>
      </c>
      <c r="E1224" s="119">
        <v>340.25</v>
      </c>
      <c r="F1224" s="119">
        <v>360.75</v>
      </c>
      <c r="G1224" s="119">
        <v>358.25</v>
      </c>
      <c r="H1224" s="119">
        <v>360.05</v>
      </c>
      <c r="I1224" s="119">
        <v>16070</v>
      </c>
      <c r="J1224" s="119">
        <v>5817412.2000000002</v>
      </c>
      <c r="K1224" s="121">
        <v>43136</v>
      </c>
      <c r="L1224" s="119">
        <v>602</v>
      </c>
      <c r="M1224" s="119" t="s">
        <v>1979</v>
      </c>
    </row>
    <row r="1225" spans="1:13">
      <c r="A1225" s="119" t="s">
        <v>2572</v>
      </c>
      <c r="B1225" s="119" t="s">
        <v>397</v>
      </c>
      <c r="C1225" s="119">
        <v>380</v>
      </c>
      <c r="D1225" s="119">
        <v>386.95</v>
      </c>
      <c r="E1225" s="119">
        <v>351.05</v>
      </c>
      <c r="F1225" s="119">
        <v>383.15</v>
      </c>
      <c r="G1225" s="119">
        <v>383.75</v>
      </c>
      <c r="H1225" s="119">
        <v>384.4</v>
      </c>
      <c r="I1225" s="119">
        <v>282220</v>
      </c>
      <c r="J1225" s="119">
        <v>106255197.5</v>
      </c>
      <c r="K1225" s="121">
        <v>43136</v>
      </c>
      <c r="L1225" s="119">
        <v>8462</v>
      </c>
      <c r="M1225" s="119" t="s">
        <v>2573</v>
      </c>
    </row>
    <row r="1226" spans="1:13">
      <c r="A1226" s="119" t="s">
        <v>2395</v>
      </c>
      <c r="B1226" s="119" t="s">
        <v>397</v>
      </c>
      <c r="C1226" s="119">
        <v>55.3</v>
      </c>
      <c r="D1226" s="119">
        <v>59</v>
      </c>
      <c r="E1226" s="119">
        <v>53</v>
      </c>
      <c r="F1226" s="119">
        <v>58.2</v>
      </c>
      <c r="G1226" s="119">
        <v>58</v>
      </c>
      <c r="H1226" s="119">
        <v>59.9</v>
      </c>
      <c r="I1226" s="119">
        <v>22546</v>
      </c>
      <c r="J1226" s="119">
        <v>1290661</v>
      </c>
      <c r="K1226" s="121">
        <v>43136</v>
      </c>
      <c r="L1226" s="119">
        <v>398</v>
      </c>
      <c r="M1226" s="119" t="s">
        <v>2396</v>
      </c>
    </row>
    <row r="1227" spans="1:13">
      <c r="A1227" s="119" t="s">
        <v>1980</v>
      </c>
      <c r="B1227" s="119" t="s">
        <v>397</v>
      </c>
      <c r="C1227" s="119">
        <v>61.3</v>
      </c>
      <c r="D1227" s="119">
        <v>62.5</v>
      </c>
      <c r="E1227" s="119">
        <v>56.8</v>
      </c>
      <c r="F1227" s="119">
        <v>61.75</v>
      </c>
      <c r="G1227" s="119">
        <v>62.5</v>
      </c>
      <c r="H1227" s="119">
        <v>62</v>
      </c>
      <c r="I1227" s="119">
        <v>115772</v>
      </c>
      <c r="J1227" s="119">
        <v>7022477.9500000002</v>
      </c>
      <c r="K1227" s="121">
        <v>43136</v>
      </c>
      <c r="L1227" s="119">
        <v>868</v>
      </c>
      <c r="M1227" s="119" t="s">
        <v>1981</v>
      </c>
    </row>
    <row r="1228" spans="1:13">
      <c r="A1228" s="119" t="s">
        <v>1982</v>
      </c>
      <c r="B1228" s="119" t="s">
        <v>397</v>
      </c>
      <c r="C1228" s="119">
        <v>91</v>
      </c>
      <c r="D1228" s="119">
        <v>97.7</v>
      </c>
      <c r="E1228" s="119">
        <v>89.1</v>
      </c>
      <c r="F1228" s="119">
        <v>96.9</v>
      </c>
      <c r="G1228" s="119">
        <v>97.25</v>
      </c>
      <c r="H1228" s="119">
        <v>92.85</v>
      </c>
      <c r="I1228" s="119">
        <v>1001215</v>
      </c>
      <c r="J1228" s="119">
        <v>93804166.75</v>
      </c>
      <c r="K1228" s="121">
        <v>43136</v>
      </c>
      <c r="L1228" s="119">
        <v>7122</v>
      </c>
      <c r="M1228" s="119" t="s">
        <v>1983</v>
      </c>
    </row>
    <row r="1229" spans="1:13">
      <c r="A1229" s="119" t="s">
        <v>1984</v>
      </c>
      <c r="B1229" s="119" t="s">
        <v>397</v>
      </c>
      <c r="C1229" s="119">
        <v>147.5</v>
      </c>
      <c r="D1229" s="119">
        <v>157.9</v>
      </c>
      <c r="E1229" s="119">
        <v>145</v>
      </c>
      <c r="F1229" s="119">
        <v>155.75</v>
      </c>
      <c r="G1229" s="119">
        <v>156</v>
      </c>
      <c r="H1229" s="119">
        <v>151.35</v>
      </c>
      <c r="I1229" s="119">
        <v>539051</v>
      </c>
      <c r="J1229" s="119">
        <v>81388418.599999994</v>
      </c>
      <c r="K1229" s="121">
        <v>43136</v>
      </c>
      <c r="L1229" s="119">
        <v>2784</v>
      </c>
      <c r="M1229" s="119" t="s">
        <v>1985</v>
      </c>
    </row>
    <row r="1230" spans="1:13">
      <c r="A1230" s="119" t="s">
        <v>1986</v>
      </c>
      <c r="B1230" s="119" t="s">
        <v>397</v>
      </c>
      <c r="C1230" s="119">
        <v>49.7</v>
      </c>
      <c r="D1230" s="119">
        <v>52.45</v>
      </c>
      <c r="E1230" s="119">
        <v>46.1</v>
      </c>
      <c r="F1230" s="119">
        <v>50.55</v>
      </c>
      <c r="G1230" s="119">
        <v>50.8</v>
      </c>
      <c r="H1230" s="119">
        <v>49.7</v>
      </c>
      <c r="I1230" s="119">
        <v>49900</v>
      </c>
      <c r="J1230" s="119">
        <v>2423506.9</v>
      </c>
      <c r="K1230" s="121">
        <v>43136</v>
      </c>
      <c r="L1230" s="119">
        <v>506</v>
      </c>
      <c r="M1230" s="119" t="s">
        <v>1987</v>
      </c>
    </row>
    <row r="1231" spans="1:13">
      <c r="A1231" s="119" t="s">
        <v>2841</v>
      </c>
      <c r="B1231" s="119" t="s">
        <v>397</v>
      </c>
      <c r="C1231" s="119">
        <v>515</v>
      </c>
      <c r="D1231" s="119">
        <v>515</v>
      </c>
      <c r="E1231" s="119">
        <v>502.6</v>
      </c>
      <c r="F1231" s="119">
        <v>502.6</v>
      </c>
      <c r="G1231" s="119">
        <v>502.6</v>
      </c>
      <c r="H1231" s="119">
        <v>529.04999999999995</v>
      </c>
      <c r="I1231" s="119">
        <v>50107</v>
      </c>
      <c r="J1231" s="119">
        <v>25184294.25</v>
      </c>
      <c r="K1231" s="121">
        <v>43136</v>
      </c>
      <c r="L1231" s="119">
        <v>187</v>
      </c>
      <c r="M1231" s="119" t="s">
        <v>2842</v>
      </c>
    </row>
    <row r="1232" spans="1:13">
      <c r="A1232" s="119" t="s">
        <v>2419</v>
      </c>
      <c r="B1232" s="119" t="s">
        <v>397</v>
      </c>
      <c r="C1232" s="119">
        <v>525</v>
      </c>
      <c r="D1232" s="119">
        <v>580</v>
      </c>
      <c r="E1232" s="119">
        <v>510</v>
      </c>
      <c r="F1232" s="119">
        <v>570.45000000000005</v>
      </c>
      <c r="G1232" s="119">
        <v>579.75</v>
      </c>
      <c r="H1232" s="119">
        <v>555.75</v>
      </c>
      <c r="I1232" s="119">
        <v>13220</v>
      </c>
      <c r="J1232" s="119">
        <v>7309337</v>
      </c>
      <c r="K1232" s="121">
        <v>43136</v>
      </c>
      <c r="L1232" s="119">
        <v>637</v>
      </c>
      <c r="M1232" s="119" t="s">
        <v>2420</v>
      </c>
    </row>
    <row r="1233" spans="1:13">
      <c r="A1233" s="119" t="s">
        <v>215</v>
      </c>
      <c r="B1233" s="119" t="s">
        <v>397</v>
      </c>
      <c r="C1233" s="119">
        <v>1200</v>
      </c>
      <c r="D1233" s="119">
        <v>1201.5</v>
      </c>
      <c r="E1233" s="119">
        <v>1177.45</v>
      </c>
      <c r="F1233" s="119">
        <v>1195.0999999999999</v>
      </c>
      <c r="G1233" s="119">
        <v>1189</v>
      </c>
      <c r="H1233" s="119">
        <v>1220.9000000000001</v>
      </c>
      <c r="I1233" s="119">
        <v>8920</v>
      </c>
      <c r="J1233" s="119">
        <v>10608514.949999999</v>
      </c>
      <c r="K1233" s="121">
        <v>43136</v>
      </c>
      <c r="L1233" s="119">
        <v>1127</v>
      </c>
      <c r="M1233" s="119" t="s">
        <v>1988</v>
      </c>
    </row>
    <row r="1234" spans="1:13">
      <c r="A1234" s="119" t="s">
        <v>1989</v>
      </c>
      <c r="B1234" s="119" t="s">
        <v>397</v>
      </c>
      <c r="C1234" s="119">
        <v>47</v>
      </c>
      <c r="D1234" s="119">
        <v>48.1</v>
      </c>
      <c r="E1234" s="119">
        <v>43.2</v>
      </c>
      <c r="F1234" s="119">
        <v>46.55</v>
      </c>
      <c r="G1234" s="119">
        <v>46.2</v>
      </c>
      <c r="H1234" s="119">
        <v>47.55</v>
      </c>
      <c r="I1234" s="119">
        <v>81528</v>
      </c>
      <c r="J1234" s="119">
        <v>3767533.6</v>
      </c>
      <c r="K1234" s="121">
        <v>43136</v>
      </c>
      <c r="L1234" s="119">
        <v>694</v>
      </c>
      <c r="M1234" s="119" t="s">
        <v>1990</v>
      </c>
    </row>
    <row r="1235" spans="1:13">
      <c r="A1235" s="119" t="s">
        <v>1991</v>
      </c>
      <c r="B1235" s="119" t="s">
        <v>397</v>
      </c>
      <c r="C1235" s="119">
        <v>225</v>
      </c>
      <c r="D1235" s="119">
        <v>242</v>
      </c>
      <c r="E1235" s="119">
        <v>221</v>
      </c>
      <c r="F1235" s="119">
        <v>232.05</v>
      </c>
      <c r="G1235" s="119">
        <v>232.5</v>
      </c>
      <c r="H1235" s="119">
        <v>224.45</v>
      </c>
      <c r="I1235" s="119">
        <v>660723</v>
      </c>
      <c r="J1235" s="119">
        <v>154461952</v>
      </c>
      <c r="K1235" s="121">
        <v>43136</v>
      </c>
      <c r="L1235" s="119">
        <v>9192</v>
      </c>
      <c r="M1235" s="119" t="s">
        <v>1992</v>
      </c>
    </row>
    <row r="1236" spans="1:13">
      <c r="A1236" s="119" t="s">
        <v>1993</v>
      </c>
      <c r="B1236" s="119" t="s">
        <v>397</v>
      </c>
      <c r="C1236" s="119">
        <v>675</v>
      </c>
      <c r="D1236" s="119">
        <v>693</v>
      </c>
      <c r="E1236" s="119">
        <v>672</v>
      </c>
      <c r="F1236" s="119">
        <v>676.2</v>
      </c>
      <c r="G1236" s="119">
        <v>675</v>
      </c>
      <c r="H1236" s="119">
        <v>670.25</v>
      </c>
      <c r="I1236" s="119">
        <v>34900</v>
      </c>
      <c r="J1236" s="119">
        <v>23824185.649999999</v>
      </c>
      <c r="K1236" s="121">
        <v>43136</v>
      </c>
      <c r="L1236" s="119">
        <v>1958</v>
      </c>
      <c r="M1236" s="119" t="s">
        <v>1994</v>
      </c>
    </row>
    <row r="1237" spans="1:13">
      <c r="A1237" s="119" t="s">
        <v>1995</v>
      </c>
      <c r="B1237" s="119" t="s">
        <v>397</v>
      </c>
      <c r="C1237" s="119">
        <v>6302.1</v>
      </c>
      <c r="D1237" s="119">
        <v>6475</v>
      </c>
      <c r="E1237" s="119">
        <v>6230.05</v>
      </c>
      <c r="F1237" s="119">
        <v>6460.55</v>
      </c>
      <c r="G1237" s="119">
        <v>6430</v>
      </c>
      <c r="H1237" s="119">
        <v>6476.75</v>
      </c>
      <c r="I1237" s="119">
        <v>2444</v>
      </c>
      <c r="J1237" s="119">
        <v>15605414.300000001</v>
      </c>
      <c r="K1237" s="121">
        <v>43136</v>
      </c>
      <c r="L1237" s="119">
        <v>781</v>
      </c>
      <c r="M1237" s="119" t="s">
        <v>1996</v>
      </c>
    </row>
    <row r="1238" spans="1:13">
      <c r="A1238" s="119" t="s">
        <v>2783</v>
      </c>
      <c r="B1238" s="119" t="s">
        <v>397</v>
      </c>
      <c r="C1238" s="119">
        <v>660</v>
      </c>
      <c r="D1238" s="119">
        <v>680</v>
      </c>
      <c r="E1238" s="119">
        <v>657</v>
      </c>
      <c r="F1238" s="119">
        <v>675.45</v>
      </c>
      <c r="G1238" s="119">
        <v>675</v>
      </c>
      <c r="H1238" s="119">
        <v>677.55</v>
      </c>
      <c r="I1238" s="119">
        <v>16631</v>
      </c>
      <c r="J1238" s="119">
        <v>11182047.9</v>
      </c>
      <c r="K1238" s="121">
        <v>43136</v>
      </c>
      <c r="L1238" s="119">
        <v>536</v>
      </c>
      <c r="M1238" s="119" t="s">
        <v>2784</v>
      </c>
    </row>
    <row r="1239" spans="1:13">
      <c r="A1239" s="119" t="s">
        <v>1997</v>
      </c>
      <c r="B1239" s="119" t="s">
        <v>397</v>
      </c>
      <c r="C1239" s="119">
        <v>511.05</v>
      </c>
      <c r="D1239" s="119">
        <v>528</v>
      </c>
      <c r="E1239" s="119">
        <v>511.05</v>
      </c>
      <c r="F1239" s="119">
        <v>522.70000000000005</v>
      </c>
      <c r="G1239" s="119">
        <v>521.5</v>
      </c>
      <c r="H1239" s="119">
        <v>507.65</v>
      </c>
      <c r="I1239" s="119">
        <v>21531</v>
      </c>
      <c r="J1239" s="119">
        <v>11225337.25</v>
      </c>
      <c r="K1239" s="121">
        <v>43136</v>
      </c>
      <c r="L1239" s="119">
        <v>467</v>
      </c>
      <c r="M1239" s="119" t="s">
        <v>1998</v>
      </c>
    </row>
    <row r="1240" spans="1:13">
      <c r="A1240" s="119" t="s">
        <v>2932</v>
      </c>
      <c r="B1240" s="119" t="s">
        <v>397</v>
      </c>
      <c r="C1240" s="119">
        <v>262.95</v>
      </c>
      <c r="D1240" s="119">
        <v>263</v>
      </c>
      <c r="E1240" s="119">
        <v>250</v>
      </c>
      <c r="F1240" s="119">
        <v>259.8</v>
      </c>
      <c r="G1240" s="119">
        <v>260.89999999999998</v>
      </c>
      <c r="H1240" s="119">
        <v>263.45</v>
      </c>
      <c r="I1240" s="119">
        <v>41947</v>
      </c>
      <c r="J1240" s="119">
        <v>10801043.949999999</v>
      </c>
      <c r="K1240" s="121">
        <v>43136</v>
      </c>
      <c r="L1240" s="119">
        <v>1376</v>
      </c>
      <c r="M1240" s="119" t="s">
        <v>2933</v>
      </c>
    </row>
    <row r="1241" spans="1:13">
      <c r="A1241" s="119" t="s">
        <v>1999</v>
      </c>
      <c r="B1241" s="119" t="s">
        <v>397</v>
      </c>
      <c r="C1241" s="119">
        <v>560</v>
      </c>
      <c r="D1241" s="119">
        <v>569.95000000000005</v>
      </c>
      <c r="E1241" s="119">
        <v>548.6</v>
      </c>
      <c r="F1241" s="119">
        <v>550.85</v>
      </c>
      <c r="G1241" s="119">
        <v>557</v>
      </c>
      <c r="H1241" s="119">
        <v>566.5</v>
      </c>
      <c r="I1241" s="119">
        <v>17283</v>
      </c>
      <c r="J1241" s="119">
        <v>9623501</v>
      </c>
      <c r="K1241" s="121">
        <v>43136</v>
      </c>
      <c r="L1241" s="119">
        <v>596</v>
      </c>
      <c r="M1241" s="119" t="s">
        <v>2000</v>
      </c>
    </row>
    <row r="1242" spans="1:13">
      <c r="A1242" s="119" t="s">
        <v>2552</v>
      </c>
      <c r="B1242" s="119" t="s">
        <v>397</v>
      </c>
      <c r="C1242" s="119">
        <v>57.15</v>
      </c>
      <c r="D1242" s="119">
        <v>59.6</v>
      </c>
      <c r="E1242" s="119">
        <v>57.15</v>
      </c>
      <c r="F1242" s="119">
        <v>57.35</v>
      </c>
      <c r="G1242" s="119">
        <v>58.6</v>
      </c>
      <c r="H1242" s="119">
        <v>60.15</v>
      </c>
      <c r="I1242" s="119">
        <v>4040</v>
      </c>
      <c r="J1242" s="119">
        <v>234787.9</v>
      </c>
      <c r="K1242" s="121">
        <v>43136</v>
      </c>
      <c r="L1242" s="119">
        <v>93</v>
      </c>
      <c r="M1242" s="119" t="s">
        <v>2553</v>
      </c>
    </row>
    <row r="1243" spans="1:13">
      <c r="A1243" s="119" t="s">
        <v>2001</v>
      </c>
      <c r="B1243" s="119" t="s">
        <v>397</v>
      </c>
      <c r="C1243" s="119">
        <v>171.6</v>
      </c>
      <c r="D1243" s="119">
        <v>179.15</v>
      </c>
      <c r="E1243" s="119">
        <v>168.4</v>
      </c>
      <c r="F1243" s="119">
        <v>176.5</v>
      </c>
      <c r="G1243" s="119">
        <v>179</v>
      </c>
      <c r="H1243" s="119">
        <v>176.85</v>
      </c>
      <c r="I1243" s="119">
        <v>571530</v>
      </c>
      <c r="J1243" s="119">
        <v>99073933.200000003</v>
      </c>
      <c r="K1243" s="121">
        <v>43136</v>
      </c>
      <c r="L1243" s="119">
        <v>5829</v>
      </c>
      <c r="M1243" s="119" t="s">
        <v>2002</v>
      </c>
    </row>
    <row r="1244" spans="1:13">
      <c r="A1244" s="119" t="s">
        <v>2003</v>
      </c>
      <c r="B1244" s="119" t="s">
        <v>397</v>
      </c>
      <c r="C1244" s="119">
        <v>820.85</v>
      </c>
      <c r="D1244" s="119">
        <v>904</v>
      </c>
      <c r="E1244" s="119">
        <v>768.95</v>
      </c>
      <c r="F1244" s="119">
        <v>877</v>
      </c>
      <c r="G1244" s="119">
        <v>880</v>
      </c>
      <c r="H1244" s="119">
        <v>855.05</v>
      </c>
      <c r="I1244" s="119">
        <v>62093</v>
      </c>
      <c r="J1244" s="119">
        <v>53483706.700000003</v>
      </c>
      <c r="K1244" s="121">
        <v>43136</v>
      </c>
      <c r="L1244" s="119">
        <v>5905</v>
      </c>
      <c r="M1244" s="119" t="s">
        <v>2004</v>
      </c>
    </row>
    <row r="1245" spans="1:13">
      <c r="A1245" s="119" t="s">
        <v>2005</v>
      </c>
      <c r="B1245" s="119" t="s">
        <v>397</v>
      </c>
      <c r="C1245" s="119">
        <v>220</v>
      </c>
      <c r="D1245" s="119">
        <v>239.45</v>
      </c>
      <c r="E1245" s="119">
        <v>214</v>
      </c>
      <c r="F1245" s="119">
        <v>232.4</v>
      </c>
      <c r="G1245" s="119">
        <v>232.1</v>
      </c>
      <c r="H1245" s="119">
        <v>235.15</v>
      </c>
      <c r="I1245" s="119">
        <v>2662190</v>
      </c>
      <c r="J1245" s="119">
        <v>606504435.14999998</v>
      </c>
      <c r="K1245" s="121">
        <v>43136</v>
      </c>
      <c r="L1245" s="119">
        <v>29913</v>
      </c>
      <c r="M1245" s="119" t="s">
        <v>2006</v>
      </c>
    </row>
    <row r="1246" spans="1:13">
      <c r="A1246" s="119" t="s">
        <v>2007</v>
      </c>
      <c r="B1246" s="119" t="s">
        <v>397</v>
      </c>
      <c r="C1246" s="119">
        <v>1830</v>
      </c>
      <c r="D1246" s="119">
        <v>1935.5</v>
      </c>
      <c r="E1246" s="119">
        <v>1800</v>
      </c>
      <c r="F1246" s="119">
        <v>1870.1</v>
      </c>
      <c r="G1246" s="119">
        <v>1872</v>
      </c>
      <c r="H1246" s="119">
        <v>1911.95</v>
      </c>
      <c r="I1246" s="119">
        <v>107249</v>
      </c>
      <c r="J1246" s="119">
        <v>201159479.15000001</v>
      </c>
      <c r="K1246" s="121">
        <v>43136</v>
      </c>
      <c r="L1246" s="119">
        <v>8433</v>
      </c>
      <c r="M1246" s="119" t="s">
        <v>2008</v>
      </c>
    </row>
    <row r="1247" spans="1:13">
      <c r="A1247" s="119" t="s">
        <v>154</v>
      </c>
      <c r="B1247" s="119" t="s">
        <v>397</v>
      </c>
      <c r="C1247" s="119">
        <v>810</v>
      </c>
      <c r="D1247" s="119">
        <v>816.75</v>
      </c>
      <c r="E1247" s="119">
        <v>795.2</v>
      </c>
      <c r="F1247" s="119">
        <v>802.3</v>
      </c>
      <c r="G1247" s="119">
        <v>806</v>
      </c>
      <c r="H1247" s="119">
        <v>822.2</v>
      </c>
      <c r="I1247" s="119">
        <v>3079541</v>
      </c>
      <c r="J1247" s="119">
        <v>2482986278.9499998</v>
      </c>
      <c r="K1247" s="121">
        <v>43136</v>
      </c>
      <c r="L1247" s="119">
        <v>70102</v>
      </c>
      <c r="M1247" s="119" t="s">
        <v>2009</v>
      </c>
    </row>
    <row r="1248" spans="1:13">
      <c r="A1248" s="119" t="s">
        <v>2389</v>
      </c>
      <c r="B1248" s="119" t="s">
        <v>397</v>
      </c>
      <c r="C1248" s="119">
        <v>140</v>
      </c>
      <c r="D1248" s="119">
        <v>145</v>
      </c>
      <c r="E1248" s="119">
        <v>137.9</v>
      </c>
      <c r="F1248" s="119">
        <v>142.9</v>
      </c>
      <c r="G1248" s="119">
        <v>144.35</v>
      </c>
      <c r="H1248" s="119">
        <v>144.1</v>
      </c>
      <c r="I1248" s="119">
        <v>28175</v>
      </c>
      <c r="J1248" s="119">
        <v>3978425.05</v>
      </c>
      <c r="K1248" s="121">
        <v>43136</v>
      </c>
      <c r="L1248" s="119">
        <v>530</v>
      </c>
      <c r="M1248" s="119" t="s">
        <v>2390</v>
      </c>
    </row>
    <row r="1249" spans="1:13">
      <c r="A1249" s="119" t="s">
        <v>2010</v>
      </c>
      <c r="B1249" s="119" t="s">
        <v>397</v>
      </c>
      <c r="C1249" s="119">
        <v>55.1</v>
      </c>
      <c r="D1249" s="119">
        <v>59</v>
      </c>
      <c r="E1249" s="119">
        <v>54.1</v>
      </c>
      <c r="F1249" s="119">
        <v>58.4</v>
      </c>
      <c r="G1249" s="119">
        <v>59</v>
      </c>
      <c r="H1249" s="119">
        <v>58.2</v>
      </c>
      <c r="I1249" s="119">
        <v>212413</v>
      </c>
      <c r="J1249" s="119">
        <v>11950831.85</v>
      </c>
      <c r="K1249" s="121">
        <v>43136</v>
      </c>
      <c r="L1249" s="119">
        <v>1795</v>
      </c>
      <c r="M1249" s="119" t="s">
        <v>2011</v>
      </c>
    </row>
    <row r="1250" spans="1:13">
      <c r="A1250" s="119" t="s">
        <v>2012</v>
      </c>
      <c r="B1250" s="119" t="s">
        <v>397</v>
      </c>
      <c r="C1250" s="119">
        <v>380.4</v>
      </c>
      <c r="D1250" s="119">
        <v>419</v>
      </c>
      <c r="E1250" s="119">
        <v>378.6</v>
      </c>
      <c r="F1250" s="119">
        <v>417.3</v>
      </c>
      <c r="G1250" s="119">
        <v>419</v>
      </c>
      <c r="H1250" s="119">
        <v>398.4</v>
      </c>
      <c r="I1250" s="119">
        <v>94909</v>
      </c>
      <c r="J1250" s="119">
        <v>38430062.549999997</v>
      </c>
      <c r="K1250" s="121">
        <v>43136</v>
      </c>
      <c r="L1250" s="119">
        <v>3086</v>
      </c>
      <c r="M1250" s="119" t="s">
        <v>2013</v>
      </c>
    </row>
    <row r="1251" spans="1:13">
      <c r="A1251" s="119" t="s">
        <v>2014</v>
      </c>
      <c r="B1251" s="119" t="s">
        <v>397</v>
      </c>
      <c r="C1251" s="119">
        <v>112.2</v>
      </c>
      <c r="D1251" s="119">
        <v>114</v>
      </c>
      <c r="E1251" s="119">
        <v>105</v>
      </c>
      <c r="F1251" s="119">
        <v>111.1</v>
      </c>
      <c r="G1251" s="119">
        <v>112</v>
      </c>
      <c r="H1251" s="119">
        <v>112.9</v>
      </c>
      <c r="I1251" s="119">
        <v>15912</v>
      </c>
      <c r="J1251" s="119">
        <v>1726021.05</v>
      </c>
      <c r="K1251" s="121">
        <v>43136</v>
      </c>
      <c r="L1251" s="119">
        <v>446</v>
      </c>
      <c r="M1251" s="119" t="s">
        <v>2015</v>
      </c>
    </row>
    <row r="1252" spans="1:13">
      <c r="A1252" s="119" t="s">
        <v>216</v>
      </c>
      <c r="B1252" s="119" t="s">
        <v>397</v>
      </c>
      <c r="C1252" s="119">
        <v>1320.05</v>
      </c>
      <c r="D1252" s="119">
        <v>1398.45</v>
      </c>
      <c r="E1252" s="119">
        <v>1320</v>
      </c>
      <c r="F1252" s="119">
        <v>1342.35</v>
      </c>
      <c r="G1252" s="119">
        <v>1338</v>
      </c>
      <c r="H1252" s="119">
        <v>1358.35</v>
      </c>
      <c r="I1252" s="119">
        <v>164677</v>
      </c>
      <c r="J1252" s="119">
        <v>223603656</v>
      </c>
      <c r="K1252" s="121">
        <v>43136</v>
      </c>
      <c r="L1252" s="119">
        <v>12529</v>
      </c>
      <c r="M1252" s="119" t="s">
        <v>2016</v>
      </c>
    </row>
    <row r="1253" spans="1:13">
      <c r="A1253" s="119" t="s">
        <v>217</v>
      </c>
      <c r="B1253" s="119" t="s">
        <v>397</v>
      </c>
      <c r="C1253" s="119">
        <v>251.5</v>
      </c>
      <c r="D1253" s="119">
        <v>257.60000000000002</v>
      </c>
      <c r="E1253" s="119">
        <v>244.85</v>
      </c>
      <c r="F1253" s="119">
        <v>252.75</v>
      </c>
      <c r="G1253" s="119">
        <v>253</v>
      </c>
      <c r="H1253" s="119">
        <v>261.45</v>
      </c>
      <c r="I1253" s="119">
        <v>1378836</v>
      </c>
      <c r="J1253" s="119">
        <v>347579597.05000001</v>
      </c>
      <c r="K1253" s="121">
        <v>43136</v>
      </c>
      <c r="L1253" s="119">
        <v>22852</v>
      </c>
      <c r="M1253" s="119" t="s">
        <v>2017</v>
      </c>
    </row>
    <row r="1254" spans="1:13">
      <c r="A1254" s="119" t="s">
        <v>2018</v>
      </c>
      <c r="B1254" s="119" t="s">
        <v>397</v>
      </c>
      <c r="C1254" s="119">
        <v>516</v>
      </c>
      <c r="D1254" s="119">
        <v>516</v>
      </c>
      <c r="E1254" s="119">
        <v>485</v>
      </c>
      <c r="F1254" s="119">
        <v>499.55</v>
      </c>
      <c r="G1254" s="119">
        <v>500.8</v>
      </c>
      <c r="H1254" s="119">
        <v>517.85</v>
      </c>
      <c r="I1254" s="119">
        <v>13553</v>
      </c>
      <c r="J1254" s="119">
        <v>6782074.2999999998</v>
      </c>
      <c r="K1254" s="121">
        <v>43136</v>
      </c>
      <c r="L1254" s="119">
        <v>255</v>
      </c>
      <c r="M1254" s="119" t="s">
        <v>2019</v>
      </c>
    </row>
    <row r="1255" spans="1:13">
      <c r="A1255" s="119" t="s">
        <v>2020</v>
      </c>
      <c r="B1255" s="119" t="s">
        <v>397</v>
      </c>
      <c r="C1255" s="119">
        <v>282.55</v>
      </c>
      <c r="D1255" s="119">
        <v>314.95</v>
      </c>
      <c r="E1255" s="119">
        <v>282</v>
      </c>
      <c r="F1255" s="119">
        <v>305.25</v>
      </c>
      <c r="G1255" s="119">
        <v>305.5</v>
      </c>
      <c r="H1255" s="119">
        <v>314.60000000000002</v>
      </c>
      <c r="I1255" s="119">
        <v>94633</v>
      </c>
      <c r="J1255" s="119">
        <v>28754435.850000001</v>
      </c>
      <c r="K1255" s="121">
        <v>43136</v>
      </c>
      <c r="L1255" s="119">
        <v>4134</v>
      </c>
      <c r="M1255" s="119" t="s">
        <v>2274</v>
      </c>
    </row>
    <row r="1256" spans="1:13">
      <c r="A1256" s="119" t="s">
        <v>2021</v>
      </c>
      <c r="B1256" s="119" t="s">
        <v>397</v>
      </c>
      <c r="C1256" s="119">
        <v>71</v>
      </c>
      <c r="D1256" s="119">
        <v>72.5</v>
      </c>
      <c r="E1256" s="119">
        <v>71</v>
      </c>
      <c r="F1256" s="119">
        <v>71.900000000000006</v>
      </c>
      <c r="G1256" s="119">
        <v>72</v>
      </c>
      <c r="H1256" s="119">
        <v>73.45</v>
      </c>
      <c r="I1256" s="119">
        <v>754377</v>
      </c>
      <c r="J1256" s="119">
        <v>54142184.100000001</v>
      </c>
      <c r="K1256" s="121">
        <v>43136</v>
      </c>
      <c r="L1256" s="119">
        <v>5844</v>
      </c>
      <c r="M1256" s="119" t="s">
        <v>2022</v>
      </c>
    </row>
    <row r="1257" spans="1:13">
      <c r="A1257" s="119" t="s">
        <v>2710</v>
      </c>
      <c r="B1257" s="119" t="s">
        <v>397</v>
      </c>
      <c r="C1257" s="119">
        <v>133.1</v>
      </c>
      <c r="D1257" s="119">
        <v>146.25</v>
      </c>
      <c r="E1257" s="119">
        <v>130.1</v>
      </c>
      <c r="F1257" s="119">
        <v>143.35</v>
      </c>
      <c r="G1257" s="119">
        <v>144.80000000000001</v>
      </c>
      <c r="H1257" s="119">
        <v>139.15</v>
      </c>
      <c r="I1257" s="119">
        <v>219807</v>
      </c>
      <c r="J1257" s="119">
        <v>31234240.600000001</v>
      </c>
      <c r="K1257" s="121">
        <v>43136</v>
      </c>
      <c r="L1257" s="119">
        <v>2645</v>
      </c>
      <c r="M1257" s="119" t="s">
        <v>2711</v>
      </c>
    </row>
    <row r="1258" spans="1:13">
      <c r="A1258" s="119" t="s">
        <v>2023</v>
      </c>
      <c r="B1258" s="119" t="s">
        <v>397</v>
      </c>
      <c r="C1258" s="119">
        <v>33.700000000000003</v>
      </c>
      <c r="D1258" s="119">
        <v>33.700000000000003</v>
      </c>
      <c r="E1258" s="119">
        <v>31.55</v>
      </c>
      <c r="F1258" s="119">
        <v>32.85</v>
      </c>
      <c r="G1258" s="119">
        <v>33</v>
      </c>
      <c r="H1258" s="119">
        <v>33.799999999999997</v>
      </c>
      <c r="I1258" s="119">
        <v>237382</v>
      </c>
      <c r="J1258" s="119">
        <v>7716210.2999999998</v>
      </c>
      <c r="K1258" s="121">
        <v>43136</v>
      </c>
      <c r="L1258" s="119">
        <v>1138</v>
      </c>
      <c r="M1258" s="119" t="s">
        <v>2760</v>
      </c>
    </row>
    <row r="1259" spans="1:13">
      <c r="A1259" s="119" t="s">
        <v>387</v>
      </c>
      <c r="B1259" s="119" t="s">
        <v>397</v>
      </c>
      <c r="C1259" s="119">
        <v>123.4</v>
      </c>
      <c r="D1259" s="119">
        <v>127.85</v>
      </c>
      <c r="E1259" s="119">
        <v>123.4</v>
      </c>
      <c r="F1259" s="119">
        <v>126.9</v>
      </c>
      <c r="G1259" s="119">
        <v>126.9</v>
      </c>
      <c r="H1259" s="119">
        <v>126.5</v>
      </c>
      <c r="I1259" s="119">
        <v>121427</v>
      </c>
      <c r="J1259" s="119">
        <v>15303401.75</v>
      </c>
      <c r="K1259" s="121">
        <v>43136</v>
      </c>
      <c r="L1259" s="119">
        <v>2034</v>
      </c>
      <c r="M1259" s="119" t="s">
        <v>2024</v>
      </c>
    </row>
    <row r="1260" spans="1:13">
      <c r="A1260" s="119" t="s">
        <v>2025</v>
      </c>
      <c r="B1260" s="119" t="s">
        <v>397</v>
      </c>
      <c r="C1260" s="119">
        <v>57.2</v>
      </c>
      <c r="D1260" s="119">
        <v>63.75</v>
      </c>
      <c r="E1260" s="119">
        <v>57</v>
      </c>
      <c r="F1260" s="119">
        <v>62.9</v>
      </c>
      <c r="G1260" s="119">
        <v>63.25</v>
      </c>
      <c r="H1260" s="119">
        <v>58.45</v>
      </c>
      <c r="I1260" s="119">
        <v>1256734</v>
      </c>
      <c r="J1260" s="119">
        <v>76617024.849999994</v>
      </c>
      <c r="K1260" s="121">
        <v>43136</v>
      </c>
      <c r="L1260" s="119">
        <v>7069</v>
      </c>
      <c r="M1260" s="119" t="s">
        <v>2026</v>
      </c>
    </row>
    <row r="1261" spans="1:13">
      <c r="A1261" s="119" t="s">
        <v>2027</v>
      </c>
      <c r="B1261" s="119" t="s">
        <v>397</v>
      </c>
      <c r="C1261" s="119">
        <v>938</v>
      </c>
      <c r="D1261" s="119">
        <v>1104</v>
      </c>
      <c r="E1261" s="119">
        <v>901.5</v>
      </c>
      <c r="F1261" s="119">
        <v>1075.45</v>
      </c>
      <c r="G1261" s="119">
        <v>1049.95</v>
      </c>
      <c r="H1261" s="119">
        <v>951.1</v>
      </c>
      <c r="I1261" s="119">
        <v>89080</v>
      </c>
      <c r="J1261" s="119">
        <v>91939378.75</v>
      </c>
      <c r="K1261" s="121">
        <v>43136</v>
      </c>
      <c r="L1261" s="119">
        <v>8639</v>
      </c>
      <c r="M1261" s="119" t="s">
        <v>2028</v>
      </c>
    </row>
    <row r="1262" spans="1:13">
      <c r="A1262" s="119" t="s">
        <v>2029</v>
      </c>
      <c r="B1262" s="119" t="s">
        <v>397</v>
      </c>
      <c r="C1262" s="119">
        <v>7059.9</v>
      </c>
      <c r="D1262" s="119">
        <v>7068.8</v>
      </c>
      <c r="E1262" s="119">
        <v>6730</v>
      </c>
      <c r="F1262" s="119">
        <v>6952.9</v>
      </c>
      <c r="G1262" s="119">
        <v>6943.15</v>
      </c>
      <c r="H1262" s="119">
        <v>7065.4</v>
      </c>
      <c r="I1262" s="119">
        <v>5099</v>
      </c>
      <c r="J1262" s="119">
        <v>35343352.649999999</v>
      </c>
      <c r="K1262" s="121">
        <v>43136</v>
      </c>
      <c r="L1262" s="119">
        <v>1918</v>
      </c>
      <c r="M1262" s="119" t="s">
        <v>2030</v>
      </c>
    </row>
    <row r="1263" spans="1:13">
      <c r="A1263" s="119" t="s">
        <v>2712</v>
      </c>
      <c r="B1263" s="119" t="s">
        <v>397</v>
      </c>
      <c r="C1263" s="119">
        <v>95.5</v>
      </c>
      <c r="D1263" s="119">
        <v>102.9</v>
      </c>
      <c r="E1263" s="119">
        <v>92.1</v>
      </c>
      <c r="F1263" s="119">
        <v>100.6</v>
      </c>
      <c r="G1263" s="119">
        <v>101.7</v>
      </c>
      <c r="H1263" s="119">
        <v>100.95</v>
      </c>
      <c r="I1263" s="119">
        <v>105113</v>
      </c>
      <c r="J1263" s="119">
        <v>10331532.6</v>
      </c>
      <c r="K1263" s="121">
        <v>43136</v>
      </c>
      <c r="L1263" s="119">
        <v>903</v>
      </c>
      <c r="M1263" s="119" t="s">
        <v>2713</v>
      </c>
    </row>
    <row r="1264" spans="1:13">
      <c r="A1264" s="119" t="s">
        <v>2031</v>
      </c>
      <c r="B1264" s="119" t="s">
        <v>397</v>
      </c>
      <c r="C1264" s="119">
        <v>2.95</v>
      </c>
      <c r="D1264" s="119">
        <v>2.95</v>
      </c>
      <c r="E1264" s="119">
        <v>2.95</v>
      </c>
      <c r="F1264" s="119">
        <v>2.95</v>
      </c>
      <c r="G1264" s="119">
        <v>2.95</v>
      </c>
      <c r="H1264" s="119">
        <v>2.75</v>
      </c>
      <c r="I1264" s="119">
        <v>1000</v>
      </c>
      <c r="J1264" s="119">
        <v>2950</v>
      </c>
      <c r="K1264" s="121">
        <v>43136</v>
      </c>
      <c r="L1264" s="119">
        <v>2</v>
      </c>
      <c r="M1264" s="119" t="s">
        <v>2032</v>
      </c>
    </row>
    <row r="1265" spans="1:13">
      <c r="A1265" s="119" t="s">
        <v>244</v>
      </c>
      <c r="B1265" s="119" t="s">
        <v>397</v>
      </c>
      <c r="C1265" s="119">
        <v>52.9</v>
      </c>
      <c r="D1265" s="119">
        <v>55.25</v>
      </c>
      <c r="E1265" s="119">
        <v>51.2</v>
      </c>
      <c r="F1265" s="119">
        <v>54.75</v>
      </c>
      <c r="G1265" s="119">
        <v>54.65</v>
      </c>
      <c r="H1265" s="119">
        <v>53.9</v>
      </c>
      <c r="I1265" s="119">
        <v>9486324</v>
      </c>
      <c r="J1265" s="119">
        <v>507914606.85000002</v>
      </c>
      <c r="K1265" s="121">
        <v>43136</v>
      </c>
      <c r="L1265" s="119">
        <v>16922</v>
      </c>
      <c r="M1265" s="119" t="s">
        <v>2033</v>
      </c>
    </row>
    <row r="1266" spans="1:13">
      <c r="A1266" s="119" t="s">
        <v>155</v>
      </c>
      <c r="B1266" s="119" t="s">
        <v>397</v>
      </c>
      <c r="C1266" s="119">
        <v>636</v>
      </c>
      <c r="D1266" s="119">
        <v>661</v>
      </c>
      <c r="E1266" s="119">
        <v>620</v>
      </c>
      <c r="F1266" s="119">
        <v>658.35</v>
      </c>
      <c r="G1266" s="119">
        <v>658</v>
      </c>
      <c r="H1266" s="119">
        <v>645.25</v>
      </c>
      <c r="I1266" s="119">
        <v>1045696</v>
      </c>
      <c r="J1266" s="119">
        <v>676507719.95000005</v>
      </c>
      <c r="K1266" s="121">
        <v>43136</v>
      </c>
      <c r="L1266" s="119">
        <v>27448</v>
      </c>
      <c r="M1266" s="119" t="s">
        <v>2034</v>
      </c>
    </row>
    <row r="1267" spans="1:13">
      <c r="A1267" s="119" t="s">
        <v>2035</v>
      </c>
      <c r="B1267" s="119" t="s">
        <v>397</v>
      </c>
      <c r="C1267" s="119">
        <v>3360</v>
      </c>
      <c r="D1267" s="119">
        <v>3478</v>
      </c>
      <c r="E1267" s="119">
        <v>3299</v>
      </c>
      <c r="F1267" s="119">
        <v>3423.25</v>
      </c>
      <c r="G1267" s="119">
        <v>3428.7</v>
      </c>
      <c r="H1267" s="119">
        <v>3465.8</v>
      </c>
      <c r="I1267" s="119">
        <v>6141</v>
      </c>
      <c r="J1267" s="119">
        <v>20633244.800000001</v>
      </c>
      <c r="K1267" s="121">
        <v>43136</v>
      </c>
      <c r="L1267" s="119">
        <v>1177</v>
      </c>
      <c r="M1267" s="119" t="s">
        <v>2036</v>
      </c>
    </row>
    <row r="1268" spans="1:13">
      <c r="A1268" s="119" t="s">
        <v>2037</v>
      </c>
      <c r="B1268" s="119" t="s">
        <v>397</v>
      </c>
      <c r="C1268" s="119">
        <v>430</v>
      </c>
      <c r="D1268" s="119">
        <v>454.85</v>
      </c>
      <c r="E1268" s="119">
        <v>430</v>
      </c>
      <c r="F1268" s="119">
        <v>450.95</v>
      </c>
      <c r="G1268" s="119">
        <v>452</v>
      </c>
      <c r="H1268" s="119">
        <v>449.95</v>
      </c>
      <c r="I1268" s="119">
        <v>121588</v>
      </c>
      <c r="J1268" s="119">
        <v>54218485.700000003</v>
      </c>
      <c r="K1268" s="121">
        <v>43136</v>
      </c>
      <c r="L1268" s="119">
        <v>5291</v>
      </c>
      <c r="M1268" s="119" t="s">
        <v>2038</v>
      </c>
    </row>
    <row r="1269" spans="1:13">
      <c r="A1269" s="119" t="s">
        <v>2039</v>
      </c>
      <c r="B1269" s="119" t="s">
        <v>397</v>
      </c>
      <c r="C1269" s="119">
        <v>134.80000000000001</v>
      </c>
      <c r="D1269" s="119">
        <v>138.19999999999999</v>
      </c>
      <c r="E1269" s="119">
        <v>129.05000000000001</v>
      </c>
      <c r="F1269" s="119">
        <v>135.69999999999999</v>
      </c>
      <c r="G1269" s="119">
        <v>136.55000000000001</v>
      </c>
      <c r="H1269" s="119">
        <v>136.80000000000001</v>
      </c>
      <c r="I1269" s="119">
        <v>1146882</v>
      </c>
      <c r="J1269" s="119">
        <v>153862943.09999999</v>
      </c>
      <c r="K1269" s="121">
        <v>43136</v>
      </c>
      <c r="L1269" s="119">
        <v>10832</v>
      </c>
      <c r="M1269" s="119" t="s">
        <v>2040</v>
      </c>
    </row>
    <row r="1270" spans="1:13">
      <c r="A1270" s="119" t="s">
        <v>156</v>
      </c>
      <c r="B1270" s="119" t="s">
        <v>397</v>
      </c>
      <c r="C1270" s="119">
        <v>1111</v>
      </c>
      <c r="D1270" s="119">
        <v>1243</v>
      </c>
      <c r="E1270" s="119">
        <v>1104.7</v>
      </c>
      <c r="F1270" s="119">
        <v>1180.2</v>
      </c>
      <c r="G1270" s="119">
        <v>1188</v>
      </c>
      <c r="H1270" s="119">
        <v>1139.8499999999999</v>
      </c>
      <c r="I1270" s="119">
        <v>1652212</v>
      </c>
      <c r="J1270" s="119">
        <v>1964771424.05</v>
      </c>
      <c r="K1270" s="121">
        <v>43136</v>
      </c>
      <c r="L1270" s="119">
        <v>45586</v>
      </c>
      <c r="M1270" s="119" t="s">
        <v>2041</v>
      </c>
    </row>
    <row r="1271" spans="1:13">
      <c r="A1271" s="119" t="s">
        <v>2042</v>
      </c>
      <c r="B1271" s="119" t="s">
        <v>397</v>
      </c>
      <c r="C1271" s="119">
        <v>267</v>
      </c>
      <c r="D1271" s="119">
        <v>273.64999999999998</v>
      </c>
      <c r="E1271" s="119">
        <v>256.05</v>
      </c>
      <c r="F1271" s="119">
        <v>263.95</v>
      </c>
      <c r="G1271" s="119">
        <v>265</v>
      </c>
      <c r="H1271" s="119">
        <v>271.89999999999998</v>
      </c>
      <c r="I1271" s="119">
        <v>172194</v>
      </c>
      <c r="J1271" s="119">
        <v>45522886.75</v>
      </c>
      <c r="K1271" s="121">
        <v>43136</v>
      </c>
      <c r="L1271" s="119">
        <v>3168</v>
      </c>
      <c r="M1271" s="119" t="s">
        <v>2043</v>
      </c>
    </row>
    <row r="1272" spans="1:13">
      <c r="A1272" s="119" t="s">
        <v>157</v>
      </c>
      <c r="B1272" s="119" t="s">
        <v>397</v>
      </c>
      <c r="C1272" s="119">
        <v>29.05</v>
      </c>
      <c r="D1272" s="119">
        <v>29.75</v>
      </c>
      <c r="E1272" s="119">
        <v>28.65</v>
      </c>
      <c r="F1272" s="119">
        <v>29.35</v>
      </c>
      <c r="G1272" s="119">
        <v>29.3</v>
      </c>
      <c r="H1272" s="119">
        <v>29.6</v>
      </c>
      <c r="I1272" s="119">
        <v>649432</v>
      </c>
      <c r="J1272" s="119">
        <v>18961104.050000001</v>
      </c>
      <c r="K1272" s="121">
        <v>43136</v>
      </c>
      <c r="L1272" s="119">
        <v>3207</v>
      </c>
      <c r="M1272" s="119" t="s">
        <v>2044</v>
      </c>
    </row>
    <row r="1273" spans="1:13">
      <c r="A1273" s="119" t="s">
        <v>2045</v>
      </c>
      <c r="B1273" s="119" t="s">
        <v>397</v>
      </c>
      <c r="C1273" s="119">
        <v>375.1</v>
      </c>
      <c r="D1273" s="119">
        <v>390</v>
      </c>
      <c r="E1273" s="119">
        <v>362.45</v>
      </c>
      <c r="F1273" s="119">
        <v>378.55</v>
      </c>
      <c r="G1273" s="119">
        <v>382</v>
      </c>
      <c r="H1273" s="119">
        <v>393.55</v>
      </c>
      <c r="I1273" s="119">
        <v>344672</v>
      </c>
      <c r="J1273" s="119">
        <v>130072461.65000001</v>
      </c>
      <c r="K1273" s="121">
        <v>43136</v>
      </c>
      <c r="L1273" s="119">
        <v>8498</v>
      </c>
      <c r="M1273" s="119" t="s">
        <v>2046</v>
      </c>
    </row>
    <row r="1274" spans="1:13">
      <c r="A1274" s="119" t="s">
        <v>2047</v>
      </c>
      <c r="B1274" s="119" t="s">
        <v>397</v>
      </c>
      <c r="C1274" s="119">
        <v>435.1</v>
      </c>
      <c r="D1274" s="119">
        <v>452.95</v>
      </c>
      <c r="E1274" s="119">
        <v>420.2</v>
      </c>
      <c r="F1274" s="119">
        <v>449.2</v>
      </c>
      <c r="G1274" s="119">
        <v>448</v>
      </c>
      <c r="H1274" s="119">
        <v>442.3</v>
      </c>
      <c r="I1274" s="119">
        <v>61735</v>
      </c>
      <c r="J1274" s="119">
        <v>26614073.149999999</v>
      </c>
      <c r="K1274" s="121">
        <v>43136</v>
      </c>
      <c r="L1274" s="119">
        <v>2616</v>
      </c>
      <c r="M1274" s="119" t="s">
        <v>2048</v>
      </c>
    </row>
    <row r="1275" spans="1:13">
      <c r="A1275" s="119" t="s">
        <v>2049</v>
      </c>
      <c r="B1275" s="119" t="s">
        <v>397</v>
      </c>
      <c r="C1275" s="119">
        <v>20.8</v>
      </c>
      <c r="D1275" s="119">
        <v>22.75</v>
      </c>
      <c r="E1275" s="119">
        <v>20.100000000000001</v>
      </c>
      <c r="F1275" s="119">
        <v>22.6</v>
      </c>
      <c r="G1275" s="119">
        <v>22.55</v>
      </c>
      <c r="H1275" s="119">
        <v>21</v>
      </c>
      <c r="I1275" s="119">
        <v>155957</v>
      </c>
      <c r="J1275" s="119">
        <v>3372773.55</v>
      </c>
      <c r="K1275" s="121">
        <v>43136</v>
      </c>
      <c r="L1275" s="119">
        <v>784</v>
      </c>
      <c r="M1275" s="119" t="s">
        <v>2050</v>
      </c>
    </row>
    <row r="1276" spans="1:13">
      <c r="A1276" s="119" t="s">
        <v>2051</v>
      </c>
      <c r="B1276" s="119" t="s">
        <v>397</v>
      </c>
      <c r="C1276" s="119">
        <v>22</v>
      </c>
      <c r="D1276" s="119">
        <v>22.5</v>
      </c>
      <c r="E1276" s="119">
        <v>21.4</v>
      </c>
      <c r="F1276" s="119">
        <v>21.75</v>
      </c>
      <c r="G1276" s="119">
        <v>21.9</v>
      </c>
      <c r="H1276" s="119">
        <v>22.55</v>
      </c>
      <c r="I1276" s="119">
        <v>745084</v>
      </c>
      <c r="J1276" s="119">
        <v>16362416.699999999</v>
      </c>
      <c r="K1276" s="121">
        <v>43136</v>
      </c>
      <c r="L1276" s="119">
        <v>2968</v>
      </c>
      <c r="M1276" s="119" t="s">
        <v>2052</v>
      </c>
    </row>
    <row r="1277" spans="1:13">
      <c r="A1277" s="119" t="s">
        <v>2053</v>
      </c>
      <c r="B1277" s="119" t="s">
        <v>397</v>
      </c>
      <c r="C1277" s="119">
        <v>350</v>
      </c>
      <c r="D1277" s="119">
        <v>359.25</v>
      </c>
      <c r="E1277" s="119">
        <v>338.7</v>
      </c>
      <c r="F1277" s="119">
        <v>346.95</v>
      </c>
      <c r="G1277" s="119">
        <v>349.5</v>
      </c>
      <c r="H1277" s="119">
        <v>355.85</v>
      </c>
      <c r="I1277" s="119">
        <v>1653195</v>
      </c>
      <c r="J1277" s="119">
        <v>573525778.95000005</v>
      </c>
      <c r="K1277" s="121">
        <v>43136</v>
      </c>
      <c r="L1277" s="119">
        <v>15352</v>
      </c>
      <c r="M1277" s="119" t="s">
        <v>2054</v>
      </c>
    </row>
    <row r="1278" spans="1:13">
      <c r="A1278" s="119" t="s">
        <v>158</v>
      </c>
      <c r="B1278" s="119" t="s">
        <v>397</v>
      </c>
      <c r="C1278" s="119">
        <v>4122.8500000000004</v>
      </c>
      <c r="D1278" s="119">
        <v>4179.8</v>
      </c>
      <c r="E1278" s="119">
        <v>4052.05</v>
      </c>
      <c r="F1278" s="119">
        <v>4146.3999999999996</v>
      </c>
      <c r="G1278" s="119">
        <v>4144</v>
      </c>
      <c r="H1278" s="119">
        <v>4179.45</v>
      </c>
      <c r="I1278" s="119">
        <v>178020</v>
      </c>
      <c r="J1278" s="119">
        <v>733696285.04999995</v>
      </c>
      <c r="K1278" s="121">
        <v>43136</v>
      </c>
      <c r="L1278" s="119">
        <v>26107</v>
      </c>
      <c r="M1278" s="119" t="s">
        <v>2055</v>
      </c>
    </row>
    <row r="1279" spans="1:13">
      <c r="A1279" s="119" t="s">
        <v>2056</v>
      </c>
      <c r="B1279" s="119" t="s">
        <v>397</v>
      </c>
      <c r="C1279" s="119">
        <v>85.5</v>
      </c>
      <c r="D1279" s="119">
        <v>89.3</v>
      </c>
      <c r="E1279" s="119">
        <v>83</v>
      </c>
      <c r="F1279" s="119">
        <v>87</v>
      </c>
      <c r="G1279" s="119">
        <v>88</v>
      </c>
      <c r="H1279" s="119">
        <v>88.6</v>
      </c>
      <c r="I1279" s="119">
        <v>66531</v>
      </c>
      <c r="J1279" s="119">
        <v>5773835.9500000002</v>
      </c>
      <c r="K1279" s="121">
        <v>43136</v>
      </c>
      <c r="L1279" s="119">
        <v>1239</v>
      </c>
      <c r="M1279" s="119" t="s">
        <v>2057</v>
      </c>
    </row>
    <row r="1280" spans="1:13">
      <c r="A1280" s="119" t="s">
        <v>3004</v>
      </c>
      <c r="B1280" s="119" t="s">
        <v>397</v>
      </c>
      <c r="C1280" s="119">
        <v>1.4</v>
      </c>
      <c r="D1280" s="119">
        <v>1.4</v>
      </c>
      <c r="E1280" s="119">
        <v>1.4</v>
      </c>
      <c r="F1280" s="119">
        <v>1.4</v>
      </c>
      <c r="G1280" s="119">
        <v>1.4</v>
      </c>
      <c r="H1280" s="119">
        <v>1.45</v>
      </c>
      <c r="I1280" s="119">
        <v>4800</v>
      </c>
      <c r="J1280" s="119">
        <v>6720</v>
      </c>
      <c r="K1280" s="121">
        <v>43136</v>
      </c>
      <c r="L1280" s="119">
        <v>6</v>
      </c>
      <c r="M1280" s="119" t="s">
        <v>3005</v>
      </c>
    </row>
    <row r="1281" spans="1:13">
      <c r="A1281" s="119" t="s">
        <v>2058</v>
      </c>
      <c r="B1281" s="119" t="s">
        <v>397</v>
      </c>
      <c r="C1281" s="119">
        <v>355.5</v>
      </c>
      <c r="D1281" s="119">
        <v>359</v>
      </c>
      <c r="E1281" s="119">
        <v>352.8</v>
      </c>
      <c r="F1281" s="119">
        <v>357.35</v>
      </c>
      <c r="G1281" s="119">
        <v>358.95</v>
      </c>
      <c r="H1281" s="119">
        <v>358.15</v>
      </c>
      <c r="I1281" s="119">
        <v>373232</v>
      </c>
      <c r="J1281" s="119">
        <v>132694352.59999999</v>
      </c>
      <c r="K1281" s="121">
        <v>43136</v>
      </c>
      <c r="L1281" s="119">
        <v>11232</v>
      </c>
      <c r="M1281" s="119" t="s">
        <v>2059</v>
      </c>
    </row>
    <row r="1282" spans="1:13">
      <c r="A1282" s="119" t="s">
        <v>2060</v>
      </c>
      <c r="B1282" s="119" t="s">
        <v>397</v>
      </c>
      <c r="C1282" s="119">
        <v>82</v>
      </c>
      <c r="D1282" s="119">
        <v>86.4</v>
      </c>
      <c r="E1282" s="119">
        <v>81.2</v>
      </c>
      <c r="F1282" s="119">
        <v>84</v>
      </c>
      <c r="G1282" s="119">
        <v>85</v>
      </c>
      <c r="H1282" s="119">
        <v>86.9</v>
      </c>
      <c r="I1282" s="119">
        <v>15359</v>
      </c>
      <c r="J1282" s="119">
        <v>1283385.95</v>
      </c>
      <c r="K1282" s="121">
        <v>43136</v>
      </c>
      <c r="L1282" s="119">
        <v>181</v>
      </c>
      <c r="M1282" s="119" t="s">
        <v>2061</v>
      </c>
    </row>
    <row r="1283" spans="1:13">
      <c r="A1283" s="119" t="s">
        <v>159</v>
      </c>
      <c r="B1283" s="119" t="s">
        <v>397</v>
      </c>
      <c r="C1283" s="119">
        <v>121.95</v>
      </c>
      <c r="D1283" s="119">
        <v>128</v>
      </c>
      <c r="E1283" s="119">
        <v>120.35</v>
      </c>
      <c r="F1283" s="119">
        <v>126.65</v>
      </c>
      <c r="G1283" s="119">
        <v>126.75</v>
      </c>
      <c r="H1283" s="119">
        <v>127.5</v>
      </c>
      <c r="I1283" s="119">
        <v>9548623</v>
      </c>
      <c r="J1283" s="119">
        <v>1184702118.5999999</v>
      </c>
      <c r="K1283" s="121">
        <v>43136</v>
      </c>
      <c r="L1283" s="119">
        <v>51670</v>
      </c>
      <c r="M1283" s="119" t="s">
        <v>2062</v>
      </c>
    </row>
    <row r="1284" spans="1:13">
      <c r="A1284" s="119" t="s">
        <v>2554</v>
      </c>
      <c r="B1284" s="119" t="s">
        <v>397</v>
      </c>
      <c r="C1284" s="119">
        <v>382</v>
      </c>
      <c r="D1284" s="119">
        <v>417</v>
      </c>
      <c r="E1284" s="119">
        <v>378</v>
      </c>
      <c r="F1284" s="119">
        <v>402.9</v>
      </c>
      <c r="G1284" s="119">
        <v>407.7</v>
      </c>
      <c r="H1284" s="119">
        <v>396.4</v>
      </c>
      <c r="I1284" s="119">
        <v>155801</v>
      </c>
      <c r="J1284" s="119">
        <v>62474192.600000001</v>
      </c>
      <c r="K1284" s="121">
        <v>43136</v>
      </c>
      <c r="L1284" s="119">
        <v>2615</v>
      </c>
      <c r="M1284" s="119" t="s">
        <v>2555</v>
      </c>
    </row>
    <row r="1285" spans="1:13">
      <c r="A1285" s="119" t="s">
        <v>160</v>
      </c>
      <c r="B1285" s="119" t="s">
        <v>397</v>
      </c>
      <c r="C1285" s="119">
        <v>7.4</v>
      </c>
      <c r="D1285" s="119">
        <v>7.65</v>
      </c>
      <c r="E1285" s="119">
        <v>7.1</v>
      </c>
      <c r="F1285" s="119">
        <v>7.4</v>
      </c>
      <c r="G1285" s="119">
        <v>7.45</v>
      </c>
      <c r="H1285" s="119">
        <v>7.5</v>
      </c>
      <c r="I1285" s="119">
        <v>33855525</v>
      </c>
      <c r="J1285" s="119">
        <v>249866788.55000001</v>
      </c>
      <c r="K1285" s="121">
        <v>43136</v>
      </c>
      <c r="L1285" s="119">
        <v>11603</v>
      </c>
      <c r="M1285" s="119" t="s">
        <v>2063</v>
      </c>
    </row>
    <row r="1286" spans="1:13">
      <c r="A1286" s="119" t="s">
        <v>2064</v>
      </c>
      <c r="B1286" s="119" t="s">
        <v>397</v>
      </c>
      <c r="C1286" s="119">
        <v>15</v>
      </c>
      <c r="D1286" s="119">
        <v>15.65</v>
      </c>
      <c r="E1286" s="119">
        <v>14.5</v>
      </c>
      <c r="F1286" s="119">
        <v>15.4</v>
      </c>
      <c r="G1286" s="119">
        <v>15.5</v>
      </c>
      <c r="H1286" s="119">
        <v>15.7</v>
      </c>
      <c r="I1286" s="119">
        <v>1344659</v>
      </c>
      <c r="J1286" s="119">
        <v>20328796.25</v>
      </c>
      <c r="K1286" s="121">
        <v>43136</v>
      </c>
      <c r="L1286" s="119">
        <v>2514</v>
      </c>
      <c r="M1286" s="119" t="s">
        <v>2065</v>
      </c>
    </row>
    <row r="1287" spans="1:13">
      <c r="A1287" s="119" t="s">
        <v>2066</v>
      </c>
      <c r="B1287" s="119" t="s">
        <v>397</v>
      </c>
      <c r="C1287" s="119">
        <v>150.1</v>
      </c>
      <c r="D1287" s="119">
        <v>152</v>
      </c>
      <c r="E1287" s="119">
        <v>145.1</v>
      </c>
      <c r="F1287" s="119">
        <v>149.44999999999999</v>
      </c>
      <c r="G1287" s="119">
        <v>149.44999999999999</v>
      </c>
      <c r="H1287" s="119">
        <v>153.85</v>
      </c>
      <c r="I1287" s="119">
        <v>69404</v>
      </c>
      <c r="J1287" s="119">
        <v>10308209.1</v>
      </c>
      <c r="K1287" s="121">
        <v>43136</v>
      </c>
      <c r="L1287" s="119">
        <v>1144</v>
      </c>
      <c r="M1287" s="119" t="s">
        <v>2067</v>
      </c>
    </row>
    <row r="1288" spans="1:13">
      <c r="A1288" s="119" t="s">
        <v>161</v>
      </c>
      <c r="B1288" s="119" t="s">
        <v>397</v>
      </c>
      <c r="C1288" s="119">
        <v>712.5</v>
      </c>
      <c r="D1288" s="119">
        <v>728.95</v>
      </c>
      <c r="E1288" s="119">
        <v>697</v>
      </c>
      <c r="F1288" s="119">
        <v>722.5</v>
      </c>
      <c r="G1288" s="119">
        <v>725.75</v>
      </c>
      <c r="H1288" s="119">
        <v>733.05</v>
      </c>
      <c r="I1288" s="119">
        <v>1661523</v>
      </c>
      <c r="J1288" s="119">
        <v>1196334313.6500001</v>
      </c>
      <c r="K1288" s="121">
        <v>43136</v>
      </c>
      <c r="L1288" s="119">
        <v>42823</v>
      </c>
      <c r="M1288" s="119" t="s">
        <v>2068</v>
      </c>
    </row>
    <row r="1289" spans="1:13">
      <c r="A1289" s="119" t="s">
        <v>2069</v>
      </c>
      <c r="B1289" s="119" t="s">
        <v>397</v>
      </c>
      <c r="C1289" s="119">
        <v>23</v>
      </c>
      <c r="D1289" s="119">
        <v>23.7</v>
      </c>
      <c r="E1289" s="119">
        <v>20.5</v>
      </c>
      <c r="F1289" s="119">
        <v>22.65</v>
      </c>
      <c r="G1289" s="119">
        <v>23.1</v>
      </c>
      <c r="H1289" s="119">
        <v>23.75</v>
      </c>
      <c r="I1289" s="119">
        <v>3931310</v>
      </c>
      <c r="J1289" s="119">
        <v>86223047.950000003</v>
      </c>
      <c r="K1289" s="121">
        <v>43136</v>
      </c>
      <c r="L1289" s="119">
        <v>7639</v>
      </c>
      <c r="M1289" s="119" t="s">
        <v>2070</v>
      </c>
    </row>
    <row r="1290" spans="1:13">
      <c r="A1290" s="119" t="s">
        <v>2614</v>
      </c>
      <c r="B1290" s="119" t="s">
        <v>397</v>
      </c>
      <c r="C1290" s="119">
        <v>293.10000000000002</v>
      </c>
      <c r="D1290" s="119">
        <v>297.95</v>
      </c>
      <c r="E1290" s="119">
        <v>292</v>
      </c>
      <c r="F1290" s="119">
        <v>297.72000000000003</v>
      </c>
      <c r="G1290" s="119">
        <v>297.95</v>
      </c>
      <c r="H1290" s="119">
        <v>299.67</v>
      </c>
      <c r="I1290" s="119">
        <v>1700</v>
      </c>
      <c r="J1290" s="119">
        <v>498957.05</v>
      </c>
      <c r="K1290" s="121">
        <v>43136</v>
      </c>
      <c r="L1290" s="119">
        <v>51</v>
      </c>
      <c r="M1290" s="119" t="s">
        <v>2615</v>
      </c>
    </row>
    <row r="1291" spans="1:13">
      <c r="A1291" s="119" t="s">
        <v>2971</v>
      </c>
      <c r="B1291" s="119" t="s">
        <v>397</v>
      </c>
      <c r="C1291" s="119">
        <v>1107.79</v>
      </c>
      <c r="D1291" s="119">
        <v>1107.79</v>
      </c>
      <c r="E1291" s="119">
        <v>1102.95</v>
      </c>
      <c r="F1291" s="119">
        <v>1104</v>
      </c>
      <c r="G1291" s="119">
        <v>1104</v>
      </c>
      <c r="H1291" s="119">
        <v>1114.75</v>
      </c>
      <c r="I1291" s="119">
        <v>241</v>
      </c>
      <c r="J1291" s="119">
        <v>266652.68</v>
      </c>
      <c r="K1291" s="121">
        <v>43136</v>
      </c>
      <c r="L1291" s="119">
        <v>9</v>
      </c>
      <c r="M1291" s="119" t="s">
        <v>2972</v>
      </c>
    </row>
    <row r="1292" spans="1:13">
      <c r="A1292" s="119" t="s">
        <v>3028</v>
      </c>
      <c r="B1292" s="119" t="s">
        <v>397</v>
      </c>
      <c r="C1292" s="119">
        <v>360.4</v>
      </c>
      <c r="D1292" s="119">
        <v>360.75</v>
      </c>
      <c r="E1292" s="119">
        <v>359.5</v>
      </c>
      <c r="F1292" s="119">
        <v>360.75</v>
      </c>
      <c r="G1292" s="119">
        <v>360.75</v>
      </c>
      <c r="H1292" s="119">
        <v>362.47</v>
      </c>
      <c r="I1292" s="119">
        <v>86</v>
      </c>
      <c r="J1292" s="119">
        <v>30980.799999999999</v>
      </c>
      <c r="K1292" s="121">
        <v>43136</v>
      </c>
      <c r="L1292" s="119">
        <v>4</v>
      </c>
      <c r="M1292" s="119" t="s">
        <v>3031</v>
      </c>
    </row>
    <row r="1293" spans="1:13">
      <c r="A1293" s="119" t="s">
        <v>2843</v>
      </c>
      <c r="B1293" s="119" t="s">
        <v>397</v>
      </c>
      <c r="C1293" s="119">
        <v>105.5</v>
      </c>
      <c r="D1293" s="119">
        <v>112.5</v>
      </c>
      <c r="E1293" s="119">
        <v>100</v>
      </c>
      <c r="F1293" s="119">
        <v>109.85</v>
      </c>
      <c r="G1293" s="119">
        <v>109</v>
      </c>
      <c r="H1293" s="119">
        <v>105.5</v>
      </c>
      <c r="I1293" s="119">
        <v>64286</v>
      </c>
      <c r="J1293" s="119">
        <v>6901222.7000000002</v>
      </c>
      <c r="K1293" s="121">
        <v>43136</v>
      </c>
      <c r="L1293" s="119">
        <v>1395</v>
      </c>
      <c r="M1293" s="119" t="s">
        <v>2844</v>
      </c>
    </row>
    <row r="1294" spans="1:13">
      <c r="A1294" s="119" t="s">
        <v>2845</v>
      </c>
      <c r="B1294" s="119" t="s">
        <v>397</v>
      </c>
      <c r="C1294" s="119">
        <v>0.3</v>
      </c>
      <c r="D1294" s="119">
        <v>0.3</v>
      </c>
      <c r="E1294" s="119">
        <v>0.25</v>
      </c>
      <c r="F1294" s="119">
        <v>0.25</v>
      </c>
      <c r="G1294" s="119">
        <v>0.3</v>
      </c>
      <c r="H1294" s="119">
        <v>0.25</v>
      </c>
      <c r="I1294" s="119">
        <v>8236715</v>
      </c>
      <c r="J1294" s="119">
        <v>2132655.9</v>
      </c>
      <c r="K1294" s="121">
        <v>43136</v>
      </c>
      <c r="L1294" s="119">
        <v>490</v>
      </c>
      <c r="M1294" s="119" t="s">
        <v>2846</v>
      </c>
    </row>
    <row r="1295" spans="1:13">
      <c r="A1295" s="119" t="s">
        <v>2071</v>
      </c>
      <c r="B1295" s="119" t="s">
        <v>397</v>
      </c>
      <c r="C1295" s="119">
        <v>389</v>
      </c>
      <c r="D1295" s="119">
        <v>405</v>
      </c>
      <c r="E1295" s="119">
        <v>375.1</v>
      </c>
      <c r="F1295" s="119">
        <v>402.55</v>
      </c>
      <c r="G1295" s="119">
        <v>404.95</v>
      </c>
      <c r="H1295" s="119">
        <v>403.1</v>
      </c>
      <c r="I1295" s="119">
        <v>356238</v>
      </c>
      <c r="J1295" s="119">
        <v>140712304.05000001</v>
      </c>
      <c r="K1295" s="121">
        <v>43136</v>
      </c>
      <c r="L1295" s="119">
        <v>4860</v>
      </c>
      <c r="M1295" s="119" t="s">
        <v>2072</v>
      </c>
    </row>
    <row r="1296" spans="1:13">
      <c r="A1296" s="119" t="s">
        <v>2073</v>
      </c>
      <c r="B1296" s="119" t="s">
        <v>397</v>
      </c>
      <c r="C1296" s="119">
        <v>820.7</v>
      </c>
      <c r="D1296" s="119">
        <v>835</v>
      </c>
      <c r="E1296" s="119">
        <v>790.35</v>
      </c>
      <c r="F1296" s="119">
        <v>831.7</v>
      </c>
      <c r="G1296" s="119">
        <v>835</v>
      </c>
      <c r="H1296" s="119">
        <v>820.75</v>
      </c>
      <c r="I1296" s="119">
        <v>22562</v>
      </c>
      <c r="J1296" s="119">
        <v>18458964.600000001</v>
      </c>
      <c r="K1296" s="121">
        <v>43136</v>
      </c>
      <c r="L1296" s="119">
        <v>1300</v>
      </c>
      <c r="M1296" s="119" t="s">
        <v>2074</v>
      </c>
    </row>
    <row r="1297" spans="1:13">
      <c r="A1297" s="119" t="s">
        <v>2556</v>
      </c>
      <c r="B1297" s="119" t="s">
        <v>397</v>
      </c>
      <c r="C1297" s="119">
        <v>671.75</v>
      </c>
      <c r="D1297" s="119">
        <v>689</v>
      </c>
      <c r="E1297" s="119">
        <v>655.85</v>
      </c>
      <c r="F1297" s="119">
        <v>680.75</v>
      </c>
      <c r="G1297" s="119">
        <v>689</v>
      </c>
      <c r="H1297" s="119">
        <v>672.75</v>
      </c>
      <c r="I1297" s="119">
        <v>22400</v>
      </c>
      <c r="J1297" s="119">
        <v>14983963.75</v>
      </c>
      <c r="K1297" s="121">
        <v>43136</v>
      </c>
      <c r="L1297" s="119">
        <v>765</v>
      </c>
      <c r="M1297" s="119" t="s">
        <v>2557</v>
      </c>
    </row>
    <row r="1298" spans="1:13">
      <c r="A1298" s="119" t="s">
        <v>2075</v>
      </c>
      <c r="B1298" s="119" t="s">
        <v>397</v>
      </c>
      <c r="C1298" s="119">
        <v>236.4</v>
      </c>
      <c r="D1298" s="119">
        <v>236.4</v>
      </c>
      <c r="E1298" s="119">
        <v>236.4</v>
      </c>
      <c r="F1298" s="119">
        <v>236.4</v>
      </c>
      <c r="G1298" s="119">
        <v>236.4</v>
      </c>
      <c r="H1298" s="119">
        <v>262.64999999999998</v>
      </c>
      <c r="I1298" s="119">
        <v>4607036</v>
      </c>
      <c r="J1298" s="119">
        <v>1089103310.4000001</v>
      </c>
      <c r="K1298" s="121">
        <v>43136</v>
      </c>
      <c r="L1298" s="119">
        <v>5735</v>
      </c>
      <c r="M1298" s="119" t="s">
        <v>2076</v>
      </c>
    </row>
    <row r="1299" spans="1:13">
      <c r="A1299" s="119" t="s">
        <v>2077</v>
      </c>
      <c r="B1299" s="119" t="s">
        <v>397</v>
      </c>
      <c r="C1299" s="119">
        <v>48.3</v>
      </c>
      <c r="D1299" s="119">
        <v>55.7</v>
      </c>
      <c r="E1299" s="119">
        <v>46</v>
      </c>
      <c r="F1299" s="119">
        <v>49.05</v>
      </c>
      <c r="G1299" s="119">
        <v>49.2</v>
      </c>
      <c r="H1299" s="119">
        <v>48.3</v>
      </c>
      <c r="I1299" s="119">
        <v>585392</v>
      </c>
      <c r="J1299" s="119">
        <v>29722371</v>
      </c>
      <c r="K1299" s="121">
        <v>43136</v>
      </c>
      <c r="L1299" s="119">
        <v>3951</v>
      </c>
      <c r="M1299" s="119" t="s">
        <v>2078</v>
      </c>
    </row>
    <row r="1300" spans="1:13">
      <c r="A1300" s="119" t="s">
        <v>2079</v>
      </c>
      <c r="B1300" s="119" t="s">
        <v>397</v>
      </c>
      <c r="C1300" s="119">
        <v>33.4</v>
      </c>
      <c r="D1300" s="119">
        <v>33.4</v>
      </c>
      <c r="E1300" s="119">
        <v>31.15</v>
      </c>
      <c r="F1300" s="119">
        <v>32</v>
      </c>
      <c r="G1300" s="119">
        <v>32.200000000000003</v>
      </c>
      <c r="H1300" s="119">
        <v>31.6</v>
      </c>
      <c r="I1300" s="119">
        <v>25582</v>
      </c>
      <c r="J1300" s="119">
        <v>816129.45</v>
      </c>
      <c r="K1300" s="121">
        <v>43136</v>
      </c>
      <c r="L1300" s="119">
        <v>214</v>
      </c>
      <c r="M1300" s="119" t="s">
        <v>2080</v>
      </c>
    </row>
    <row r="1301" spans="1:13">
      <c r="A1301" s="119" t="s">
        <v>2081</v>
      </c>
      <c r="B1301" s="119" t="s">
        <v>397</v>
      </c>
      <c r="C1301" s="119">
        <v>35.200000000000003</v>
      </c>
      <c r="D1301" s="119">
        <v>38.35</v>
      </c>
      <c r="E1301" s="119">
        <v>34.6</v>
      </c>
      <c r="F1301" s="119">
        <v>36.700000000000003</v>
      </c>
      <c r="G1301" s="119">
        <v>37.1</v>
      </c>
      <c r="H1301" s="119">
        <v>37</v>
      </c>
      <c r="I1301" s="119">
        <v>1041118</v>
      </c>
      <c r="J1301" s="119">
        <v>37977325.700000003</v>
      </c>
      <c r="K1301" s="121">
        <v>43136</v>
      </c>
      <c r="L1301" s="119">
        <v>3623</v>
      </c>
      <c r="M1301" s="119" t="s">
        <v>2082</v>
      </c>
    </row>
    <row r="1302" spans="1:13">
      <c r="A1302" s="119" t="s">
        <v>2083</v>
      </c>
      <c r="B1302" s="119" t="s">
        <v>397</v>
      </c>
      <c r="C1302" s="119">
        <v>14.3</v>
      </c>
      <c r="D1302" s="119">
        <v>15.4</v>
      </c>
      <c r="E1302" s="119">
        <v>14.05</v>
      </c>
      <c r="F1302" s="119">
        <v>14.6</v>
      </c>
      <c r="G1302" s="119">
        <v>14.75</v>
      </c>
      <c r="H1302" s="119">
        <v>15.15</v>
      </c>
      <c r="I1302" s="119">
        <v>42623</v>
      </c>
      <c r="J1302" s="119">
        <v>619157.69999999995</v>
      </c>
      <c r="K1302" s="121">
        <v>43136</v>
      </c>
      <c r="L1302" s="119">
        <v>154</v>
      </c>
      <c r="M1302" s="119" t="s">
        <v>2084</v>
      </c>
    </row>
    <row r="1303" spans="1:13">
      <c r="A1303" s="119" t="s">
        <v>2310</v>
      </c>
      <c r="B1303" s="119" t="s">
        <v>397</v>
      </c>
      <c r="C1303" s="119">
        <v>650</v>
      </c>
      <c r="D1303" s="119">
        <v>670</v>
      </c>
      <c r="E1303" s="119">
        <v>639.04999999999995</v>
      </c>
      <c r="F1303" s="119">
        <v>664.75</v>
      </c>
      <c r="G1303" s="119">
        <v>664.75</v>
      </c>
      <c r="H1303" s="119">
        <v>672.45</v>
      </c>
      <c r="I1303" s="119">
        <v>44784</v>
      </c>
      <c r="J1303" s="119">
        <v>29526419.5</v>
      </c>
      <c r="K1303" s="121">
        <v>43136</v>
      </c>
      <c r="L1303" s="119">
        <v>2444</v>
      </c>
      <c r="M1303" s="119" t="s">
        <v>2311</v>
      </c>
    </row>
    <row r="1304" spans="1:13">
      <c r="A1304" s="119" t="s">
        <v>228</v>
      </c>
      <c r="B1304" s="119" t="s">
        <v>397</v>
      </c>
      <c r="C1304" s="119">
        <v>325</v>
      </c>
      <c r="D1304" s="119">
        <v>332.9</v>
      </c>
      <c r="E1304" s="119">
        <v>313.5</v>
      </c>
      <c r="F1304" s="119">
        <v>328.85</v>
      </c>
      <c r="G1304" s="119">
        <v>332.75</v>
      </c>
      <c r="H1304" s="119">
        <v>334.3</v>
      </c>
      <c r="I1304" s="119">
        <v>12360798</v>
      </c>
      <c r="J1304" s="119">
        <v>4013130839.9499998</v>
      </c>
      <c r="K1304" s="121">
        <v>43136</v>
      </c>
      <c r="L1304" s="119">
        <v>104831</v>
      </c>
      <c r="M1304" s="119" t="s">
        <v>2085</v>
      </c>
    </row>
    <row r="1305" spans="1:13">
      <c r="A1305" s="119" t="s">
        <v>2086</v>
      </c>
      <c r="B1305" s="119" t="s">
        <v>397</v>
      </c>
      <c r="C1305" s="119">
        <v>2639.95</v>
      </c>
      <c r="D1305" s="119">
        <v>2713.9</v>
      </c>
      <c r="E1305" s="119">
        <v>2565</v>
      </c>
      <c r="F1305" s="119">
        <v>2660.85</v>
      </c>
      <c r="G1305" s="119">
        <v>2657.95</v>
      </c>
      <c r="H1305" s="119">
        <v>2711.95</v>
      </c>
      <c r="I1305" s="119">
        <v>80738</v>
      </c>
      <c r="J1305" s="119">
        <v>213668339.55000001</v>
      </c>
      <c r="K1305" s="121">
        <v>43136</v>
      </c>
      <c r="L1305" s="119">
        <v>8063</v>
      </c>
      <c r="M1305" s="119" t="s">
        <v>2087</v>
      </c>
    </row>
    <row r="1306" spans="1:13">
      <c r="A1306" s="119" t="s">
        <v>2088</v>
      </c>
      <c r="B1306" s="119" t="s">
        <v>397</v>
      </c>
      <c r="C1306" s="119">
        <v>84.75</v>
      </c>
      <c r="D1306" s="119">
        <v>84.75</v>
      </c>
      <c r="E1306" s="119">
        <v>77.599999999999994</v>
      </c>
      <c r="F1306" s="119">
        <v>80.349999999999994</v>
      </c>
      <c r="G1306" s="119">
        <v>80.2</v>
      </c>
      <c r="H1306" s="119">
        <v>84.9</v>
      </c>
      <c r="I1306" s="119">
        <v>122349</v>
      </c>
      <c r="J1306" s="119">
        <v>9755129.5</v>
      </c>
      <c r="K1306" s="121">
        <v>43136</v>
      </c>
      <c r="L1306" s="119">
        <v>1533</v>
      </c>
      <c r="M1306" s="119" t="s">
        <v>2089</v>
      </c>
    </row>
    <row r="1307" spans="1:13">
      <c r="A1307" s="119" t="s">
        <v>2090</v>
      </c>
      <c r="B1307" s="119" t="s">
        <v>397</v>
      </c>
      <c r="C1307" s="119">
        <v>1331.85</v>
      </c>
      <c r="D1307" s="119">
        <v>1331.85</v>
      </c>
      <c r="E1307" s="119">
        <v>1289</v>
      </c>
      <c r="F1307" s="119">
        <v>1309.7</v>
      </c>
      <c r="G1307" s="119">
        <v>1317</v>
      </c>
      <c r="H1307" s="119">
        <v>1358.95</v>
      </c>
      <c r="I1307" s="119">
        <v>14702</v>
      </c>
      <c r="J1307" s="119">
        <v>19402155.800000001</v>
      </c>
      <c r="K1307" s="121">
        <v>43136</v>
      </c>
      <c r="L1307" s="119">
        <v>1085</v>
      </c>
      <c r="M1307" s="119" t="s">
        <v>2091</v>
      </c>
    </row>
    <row r="1308" spans="1:13">
      <c r="A1308" s="119" t="s">
        <v>394</v>
      </c>
      <c r="B1308" s="119" t="s">
        <v>397</v>
      </c>
      <c r="C1308" s="119">
        <v>198.05</v>
      </c>
      <c r="D1308" s="119">
        <v>208.4</v>
      </c>
      <c r="E1308" s="119">
        <v>198.05</v>
      </c>
      <c r="F1308" s="119">
        <v>206.1</v>
      </c>
      <c r="G1308" s="119">
        <v>205.75</v>
      </c>
      <c r="H1308" s="119">
        <v>208.45</v>
      </c>
      <c r="I1308" s="119">
        <v>62046</v>
      </c>
      <c r="J1308" s="119">
        <v>12586795.050000001</v>
      </c>
      <c r="K1308" s="121">
        <v>43136</v>
      </c>
      <c r="L1308" s="119">
        <v>1265</v>
      </c>
      <c r="M1308" s="119" t="s">
        <v>2092</v>
      </c>
    </row>
    <row r="1309" spans="1:13">
      <c r="A1309" s="119" t="s">
        <v>2093</v>
      </c>
      <c r="B1309" s="119" t="s">
        <v>397</v>
      </c>
      <c r="C1309" s="119">
        <v>206.2</v>
      </c>
      <c r="D1309" s="119">
        <v>218</v>
      </c>
      <c r="E1309" s="119">
        <v>203.2</v>
      </c>
      <c r="F1309" s="119">
        <v>213</v>
      </c>
      <c r="G1309" s="119">
        <v>214</v>
      </c>
      <c r="H1309" s="119">
        <v>215.1</v>
      </c>
      <c r="I1309" s="119">
        <v>1253790</v>
      </c>
      <c r="J1309" s="119">
        <v>264864594.19999999</v>
      </c>
      <c r="K1309" s="121">
        <v>43136</v>
      </c>
      <c r="L1309" s="119">
        <v>17803</v>
      </c>
      <c r="M1309" s="119" t="s">
        <v>2263</v>
      </c>
    </row>
    <row r="1310" spans="1:13">
      <c r="A1310" s="119" t="s">
        <v>2249</v>
      </c>
      <c r="B1310" s="119" t="s">
        <v>397</v>
      </c>
      <c r="C1310" s="119">
        <v>4378</v>
      </c>
      <c r="D1310" s="119">
        <v>4550</v>
      </c>
      <c r="E1310" s="119">
        <v>4145</v>
      </c>
      <c r="F1310" s="119">
        <v>4453.1000000000004</v>
      </c>
      <c r="G1310" s="119">
        <v>4550</v>
      </c>
      <c r="H1310" s="119">
        <v>4466</v>
      </c>
      <c r="I1310" s="119">
        <v>1370</v>
      </c>
      <c r="J1310" s="119">
        <v>5897010.2999999998</v>
      </c>
      <c r="K1310" s="121">
        <v>43136</v>
      </c>
      <c r="L1310" s="119">
        <v>730</v>
      </c>
      <c r="M1310" s="119" t="s">
        <v>2250</v>
      </c>
    </row>
    <row r="1311" spans="1:13">
      <c r="A1311" s="119" t="s">
        <v>2094</v>
      </c>
      <c r="B1311" s="119" t="s">
        <v>397</v>
      </c>
      <c r="C1311" s="119">
        <v>16</v>
      </c>
      <c r="D1311" s="119">
        <v>16.649999999999999</v>
      </c>
      <c r="E1311" s="119">
        <v>15.65</v>
      </c>
      <c r="F1311" s="119">
        <v>16.05</v>
      </c>
      <c r="G1311" s="119">
        <v>16.100000000000001</v>
      </c>
      <c r="H1311" s="119">
        <v>16.45</v>
      </c>
      <c r="I1311" s="119">
        <v>249867</v>
      </c>
      <c r="J1311" s="119">
        <v>4026164.95</v>
      </c>
      <c r="K1311" s="121">
        <v>43136</v>
      </c>
      <c r="L1311" s="119">
        <v>919</v>
      </c>
      <c r="M1311" s="119" t="s">
        <v>2095</v>
      </c>
    </row>
    <row r="1312" spans="1:13">
      <c r="A1312" s="119" t="s">
        <v>2096</v>
      </c>
      <c r="B1312" s="119" t="s">
        <v>397</v>
      </c>
      <c r="C1312" s="119">
        <v>16.649999999999999</v>
      </c>
      <c r="D1312" s="119">
        <v>17</v>
      </c>
      <c r="E1312" s="119">
        <v>16.45</v>
      </c>
      <c r="F1312" s="119">
        <v>16.850000000000001</v>
      </c>
      <c r="G1312" s="119">
        <v>16.95</v>
      </c>
      <c r="H1312" s="119">
        <v>17.3</v>
      </c>
      <c r="I1312" s="119">
        <v>1558857</v>
      </c>
      <c r="J1312" s="119">
        <v>25923992.199999999</v>
      </c>
      <c r="K1312" s="121">
        <v>43136</v>
      </c>
      <c r="L1312" s="119">
        <v>3882</v>
      </c>
      <c r="M1312" s="119" t="s">
        <v>2097</v>
      </c>
    </row>
    <row r="1313" spans="1:13">
      <c r="A1313" s="119" t="s">
        <v>2435</v>
      </c>
      <c r="B1313" s="119" t="s">
        <v>397</v>
      </c>
      <c r="C1313" s="119">
        <v>84.95</v>
      </c>
      <c r="D1313" s="119">
        <v>85.85</v>
      </c>
      <c r="E1313" s="119">
        <v>77.3</v>
      </c>
      <c r="F1313" s="119">
        <v>83.4</v>
      </c>
      <c r="G1313" s="119">
        <v>83.5</v>
      </c>
      <c r="H1313" s="119">
        <v>87.6</v>
      </c>
      <c r="I1313" s="119">
        <v>170145</v>
      </c>
      <c r="J1313" s="119">
        <v>14201471.550000001</v>
      </c>
      <c r="K1313" s="121">
        <v>43136</v>
      </c>
      <c r="L1313" s="119">
        <v>1580</v>
      </c>
      <c r="M1313" s="119" t="s">
        <v>2098</v>
      </c>
    </row>
    <row r="1314" spans="1:13">
      <c r="A1314" s="119" t="s">
        <v>2099</v>
      </c>
      <c r="B1314" s="119" t="s">
        <v>397</v>
      </c>
      <c r="C1314" s="119">
        <v>58</v>
      </c>
      <c r="D1314" s="119">
        <v>61.7</v>
      </c>
      <c r="E1314" s="119">
        <v>57.9</v>
      </c>
      <c r="F1314" s="119">
        <v>61.1</v>
      </c>
      <c r="G1314" s="119">
        <v>61.05</v>
      </c>
      <c r="H1314" s="119">
        <v>60.2</v>
      </c>
      <c r="I1314" s="119">
        <v>1533005</v>
      </c>
      <c r="J1314" s="119">
        <v>91640045.549999997</v>
      </c>
      <c r="K1314" s="121">
        <v>43136</v>
      </c>
      <c r="L1314" s="119">
        <v>5020</v>
      </c>
      <c r="M1314" s="119" t="s">
        <v>2100</v>
      </c>
    </row>
    <row r="1315" spans="1:13">
      <c r="A1315" s="119" t="s">
        <v>2101</v>
      </c>
      <c r="B1315" s="119" t="s">
        <v>397</v>
      </c>
      <c r="C1315" s="119">
        <v>24.05</v>
      </c>
      <c r="D1315" s="119">
        <v>26.75</v>
      </c>
      <c r="E1315" s="119">
        <v>22.6</v>
      </c>
      <c r="F1315" s="119">
        <v>25.1</v>
      </c>
      <c r="G1315" s="119">
        <v>24.5</v>
      </c>
      <c r="H1315" s="119">
        <v>24.35</v>
      </c>
      <c r="I1315" s="119">
        <v>641029</v>
      </c>
      <c r="J1315" s="119">
        <v>16187607.550000001</v>
      </c>
      <c r="K1315" s="121">
        <v>43136</v>
      </c>
      <c r="L1315" s="119">
        <v>1563</v>
      </c>
      <c r="M1315" s="119" t="s">
        <v>2102</v>
      </c>
    </row>
    <row r="1316" spans="1:13">
      <c r="A1316" s="119" t="s">
        <v>2103</v>
      </c>
      <c r="B1316" s="119" t="s">
        <v>397</v>
      </c>
      <c r="C1316" s="119">
        <v>35.75</v>
      </c>
      <c r="D1316" s="119">
        <v>37.9</v>
      </c>
      <c r="E1316" s="119">
        <v>34.299999999999997</v>
      </c>
      <c r="F1316" s="119">
        <v>37.049999999999997</v>
      </c>
      <c r="G1316" s="119">
        <v>37.4</v>
      </c>
      <c r="H1316" s="119">
        <v>36.950000000000003</v>
      </c>
      <c r="I1316" s="119">
        <v>5375951</v>
      </c>
      <c r="J1316" s="119">
        <v>194656155.65000001</v>
      </c>
      <c r="K1316" s="121">
        <v>43136</v>
      </c>
      <c r="L1316" s="119">
        <v>13508</v>
      </c>
      <c r="M1316" s="119" t="s">
        <v>2104</v>
      </c>
    </row>
    <row r="1317" spans="1:13">
      <c r="A1317" s="119" t="s">
        <v>2105</v>
      </c>
      <c r="B1317" s="119" t="s">
        <v>397</v>
      </c>
      <c r="C1317" s="119">
        <v>197</v>
      </c>
      <c r="D1317" s="119">
        <v>198.9</v>
      </c>
      <c r="E1317" s="119">
        <v>186.3</v>
      </c>
      <c r="F1317" s="119">
        <v>194.4</v>
      </c>
      <c r="G1317" s="119">
        <v>195</v>
      </c>
      <c r="H1317" s="119">
        <v>200.05</v>
      </c>
      <c r="I1317" s="119">
        <v>196020</v>
      </c>
      <c r="J1317" s="119">
        <v>37991557.899999999</v>
      </c>
      <c r="K1317" s="121">
        <v>43136</v>
      </c>
      <c r="L1317" s="119">
        <v>3429</v>
      </c>
      <c r="M1317" s="119" t="s">
        <v>2106</v>
      </c>
    </row>
    <row r="1318" spans="1:13">
      <c r="A1318" s="119" t="s">
        <v>2107</v>
      </c>
      <c r="B1318" s="119" t="s">
        <v>397</v>
      </c>
      <c r="C1318" s="119">
        <v>901.35</v>
      </c>
      <c r="D1318" s="119">
        <v>902.4</v>
      </c>
      <c r="E1318" s="119">
        <v>854.05</v>
      </c>
      <c r="F1318" s="119">
        <v>879.35</v>
      </c>
      <c r="G1318" s="119">
        <v>880</v>
      </c>
      <c r="H1318" s="119">
        <v>926.95</v>
      </c>
      <c r="I1318" s="119">
        <v>84008</v>
      </c>
      <c r="J1318" s="119">
        <v>73838633.549999997</v>
      </c>
      <c r="K1318" s="121">
        <v>43136</v>
      </c>
      <c r="L1318" s="119">
        <v>2053</v>
      </c>
      <c r="M1318" s="119" t="s">
        <v>2108</v>
      </c>
    </row>
    <row r="1319" spans="1:13">
      <c r="A1319" s="119" t="s">
        <v>2109</v>
      </c>
      <c r="B1319" s="119" t="s">
        <v>397</v>
      </c>
      <c r="C1319" s="119">
        <v>1043.1500000000001</v>
      </c>
      <c r="D1319" s="119">
        <v>1153</v>
      </c>
      <c r="E1319" s="119">
        <v>1041</v>
      </c>
      <c r="F1319" s="119">
        <v>1145.5999999999999</v>
      </c>
      <c r="G1319" s="119">
        <v>1149.8</v>
      </c>
      <c r="H1319" s="119">
        <v>1092.25</v>
      </c>
      <c r="I1319" s="119">
        <v>15049</v>
      </c>
      <c r="J1319" s="119">
        <v>16519829</v>
      </c>
      <c r="K1319" s="121">
        <v>43136</v>
      </c>
      <c r="L1319" s="119">
        <v>1705</v>
      </c>
      <c r="M1319" s="119" t="s">
        <v>2110</v>
      </c>
    </row>
    <row r="1320" spans="1:13">
      <c r="A1320" s="119" t="s">
        <v>2111</v>
      </c>
      <c r="B1320" s="119" t="s">
        <v>397</v>
      </c>
      <c r="C1320" s="119">
        <v>107.55</v>
      </c>
      <c r="D1320" s="119">
        <v>112</v>
      </c>
      <c r="E1320" s="119">
        <v>107.05</v>
      </c>
      <c r="F1320" s="119">
        <v>108.8</v>
      </c>
      <c r="G1320" s="119">
        <v>109.9</v>
      </c>
      <c r="H1320" s="119">
        <v>112.6</v>
      </c>
      <c r="I1320" s="119">
        <v>142017</v>
      </c>
      <c r="J1320" s="119">
        <v>15617118.699999999</v>
      </c>
      <c r="K1320" s="121">
        <v>43136</v>
      </c>
      <c r="L1320" s="119">
        <v>2362</v>
      </c>
      <c r="M1320" s="119" t="s">
        <v>2112</v>
      </c>
    </row>
    <row r="1321" spans="1:13">
      <c r="A1321" s="119" t="s">
        <v>2385</v>
      </c>
      <c r="B1321" s="119" t="s">
        <v>397</v>
      </c>
      <c r="C1321" s="119">
        <v>66</v>
      </c>
      <c r="D1321" s="119">
        <v>71.150000000000006</v>
      </c>
      <c r="E1321" s="119">
        <v>65.650000000000006</v>
      </c>
      <c r="F1321" s="119">
        <v>67.599999999999994</v>
      </c>
      <c r="G1321" s="119">
        <v>67.900000000000006</v>
      </c>
      <c r="H1321" s="119">
        <v>69.75</v>
      </c>
      <c r="I1321" s="119">
        <v>514434</v>
      </c>
      <c r="J1321" s="119">
        <v>35083291.950000003</v>
      </c>
      <c r="K1321" s="121">
        <v>43136</v>
      </c>
      <c r="L1321" s="119">
        <v>3824</v>
      </c>
      <c r="M1321" s="119" t="s">
        <v>1362</v>
      </c>
    </row>
    <row r="1322" spans="1:13">
      <c r="A1322" s="119" t="s">
        <v>2113</v>
      </c>
      <c r="B1322" s="119" t="s">
        <v>397</v>
      </c>
      <c r="C1322" s="119">
        <v>324.2</v>
      </c>
      <c r="D1322" s="119">
        <v>342.35</v>
      </c>
      <c r="E1322" s="119">
        <v>324.2</v>
      </c>
      <c r="F1322" s="119">
        <v>339.4</v>
      </c>
      <c r="G1322" s="119">
        <v>340.6</v>
      </c>
      <c r="H1322" s="119">
        <v>341.2</v>
      </c>
      <c r="I1322" s="119">
        <v>489667</v>
      </c>
      <c r="J1322" s="119">
        <v>164986897.65000001</v>
      </c>
      <c r="K1322" s="121">
        <v>43136</v>
      </c>
      <c r="L1322" s="119">
        <v>9887</v>
      </c>
      <c r="M1322" s="119" t="s">
        <v>2114</v>
      </c>
    </row>
    <row r="1323" spans="1:13">
      <c r="A1323" s="119" t="s">
        <v>2115</v>
      </c>
      <c r="B1323" s="119" t="s">
        <v>397</v>
      </c>
      <c r="C1323" s="119">
        <v>62.95</v>
      </c>
      <c r="D1323" s="119">
        <v>71.5</v>
      </c>
      <c r="E1323" s="119">
        <v>62.95</v>
      </c>
      <c r="F1323" s="119">
        <v>70.75</v>
      </c>
      <c r="G1323" s="119">
        <v>71</v>
      </c>
      <c r="H1323" s="119">
        <v>71.75</v>
      </c>
      <c r="I1323" s="119">
        <v>49535</v>
      </c>
      <c r="J1323" s="119">
        <v>3246227.3</v>
      </c>
      <c r="K1323" s="121">
        <v>43136</v>
      </c>
      <c r="L1323" s="119">
        <v>284</v>
      </c>
      <c r="M1323" s="119" t="s">
        <v>2116</v>
      </c>
    </row>
    <row r="1324" spans="1:13">
      <c r="A1324" s="119" t="s">
        <v>2117</v>
      </c>
      <c r="B1324" s="119" t="s">
        <v>397</v>
      </c>
      <c r="C1324" s="119">
        <v>645.35</v>
      </c>
      <c r="D1324" s="119">
        <v>688</v>
      </c>
      <c r="E1324" s="119">
        <v>636.75</v>
      </c>
      <c r="F1324" s="119">
        <v>669.85</v>
      </c>
      <c r="G1324" s="119">
        <v>668</v>
      </c>
      <c r="H1324" s="119">
        <v>693.15</v>
      </c>
      <c r="I1324" s="119">
        <v>103865</v>
      </c>
      <c r="J1324" s="119">
        <v>68253507.549999997</v>
      </c>
      <c r="K1324" s="121">
        <v>43136</v>
      </c>
      <c r="L1324" s="119">
        <v>3829</v>
      </c>
      <c r="M1324" s="119" t="s">
        <v>2118</v>
      </c>
    </row>
    <row r="1325" spans="1:13">
      <c r="A1325" s="119" t="s">
        <v>2119</v>
      </c>
      <c r="B1325" s="119" t="s">
        <v>397</v>
      </c>
      <c r="C1325" s="119">
        <v>1.3</v>
      </c>
      <c r="D1325" s="119">
        <v>1.3</v>
      </c>
      <c r="E1325" s="119">
        <v>1.3</v>
      </c>
      <c r="F1325" s="119">
        <v>1.3</v>
      </c>
      <c r="G1325" s="119">
        <v>1.3</v>
      </c>
      <c r="H1325" s="119">
        <v>1.35</v>
      </c>
      <c r="I1325" s="119">
        <v>134754</v>
      </c>
      <c r="J1325" s="119">
        <v>175180.2</v>
      </c>
      <c r="K1325" s="121">
        <v>43136</v>
      </c>
      <c r="L1325" s="119">
        <v>116</v>
      </c>
      <c r="M1325" s="119" t="s">
        <v>2120</v>
      </c>
    </row>
    <row r="1326" spans="1:13">
      <c r="A1326" s="119" t="s">
        <v>2121</v>
      </c>
      <c r="B1326" s="119" t="s">
        <v>397</v>
      </c>
      <c r="C1326" s="119">
        <v>78</v>
      </c>
      <c r="D1326" s="119">
        <v>80.599999999999994</v>
      </c>
      <c r="E1326" s="119">
        <v>77.349999999999994</v>
      </c>
      <c r="F1326" s="119">
        <v>80.05</v>
      </c>
      <c r="G1326" s="119">
        <v>80.3</v>
      </c>
      <c r="H1326" s="119">
        <v>80.25</v>
      </c>
      <c r="I1326" s="119">
        <v>458984</v>
      </c>
      <c r="J1326" s="119">
        <v>36294871.600000001</v>
      </c>
      <c r="K1326" s="121">
        <v>43136</v>
      </c>
      <c r="L1326" s="119">
        <v>3471</v>
      </c>
      <c r="M1326" s="119" t="s">
        <v>2122</v>
      </c>
    </row>
    <row r="1327" spans="1:13">
      <c r="A1327" s="119" t="s">
        <v>2123</v>
      </c>
      <c r="B1327" s="119" t="s">
        <v>397</v>
      </c>
      <c r="C1327" s="119">
        <v>77.099999999999994</v>
      </c>
      <c r="D1327" s="119">
        <v>81.5</v>
      </c>
      <c r="E1327" s="119">
        <v>77.099999999999994</v>
      </c>
      <c r="F1327" s="119">
        <v>80.2</v>
      </c>
      <c r="G1327" s="119">
        <v>80.45</v>
      </c>
      <c r="H1327" s="119">
        <v>82.4</v>
      </c>
      <c r="I1327" s="119">
        <v>134456</v>
      </c>
      <c r="J1327" s="119">
        <v>10729021</v>
      </c>
      <c r="K1327" s="121">
        <v>43136</v>
      </c>
      <c r="L1327" s="119">
        <v>1418</v>
      </c>
      <c r="M1327" s="119" t="s">
        <v>2124</v>
      </c>
    </row>
    <row r="1328" spans="1:13">
      <c r="A1328" s="119" t="s">
        <v>2125</v>
      </c>
      <c r="B1328" s="119" t="s">
        <v>397</v>
      </c>
      <c r="C1328" s="119">
        <v>1422</v>
      </c>
      <c r="D1328" s="119">
        <v>1477.9</v>
      </c>
      <c r="E1328" s="119">
        <v>1394.1</v>
      </c>
      <c r="F1328" s="119">
        <v>1462.05</v>
      </c>
      <c r="G1328" s="119">
        <v>1460</v>
      </c>
      <c r="H1328" s="119">
        <v>1458.1</v>
      </c>
      <c r="I1328" s="119">
        <v>11080</v>
      </c>
      <c r="J1328" s="119">
        <v>15958727.1</v>
      </c>
      <c r="K1328" s="121">
        <v>43136</v>
      </c>
      <c r="L1328" s="119">
        <v>1861</v>
      </c>
      <c r="M1328" s="119" t="s">
        <v>2126</v>
      </c>
    </row>
    <row r="1329" spans="1:13">
      <c r="A1329" s="119" t="s">
        <v>2127</v>
      </c>
      <c r="B1329" s="119" t="s">
        <v>397</v>
      </c>
      <c r="C1329" s="119">
        <v>980</v>
      </c>
      <c r="D1329" s="119">
        <v>1003.95</v>
      </c>
      <c r="E1329" s="119">
        <v>963.1</v>
      </c>
      <c r="F1329" s="119">
        <v>991.5</v>
      </c>
      <c r="G1329" s="119">
        <v>990.1</v>
      </c>
      <c r="H1329" s="119">
        <v>1001.5</v>
      </c>
      <c r="I1329" s="119">
        <v>8293</v>
      </c>
      <c r="J1329" s="119">
        <v>8176856.9500000002</v>
      </c>
      <c r="K1329" s="121">
        <v>43136</v>
      </c>
      <c r="L1329" s="119">
        <v>810</v>
      </c>
      <c r="M1329" s="119" t="s">
        <v>2128</v>
      </c>
    </row>
    <row r="1330" spans="1:13">
      <c r="A1330" s="119" t="s">
        <v>162</v>
      </c>
      <c r="B1330" s="119" t="s">
        <v>397</v>
      </c>
      <c r="C1330" s="119">
        <v>565</v>
      </c>
      <c r="D1330" s="119">
        <v>600</v>
      </c>
      <c r="E1330" s="119">
        <v>555.20000000000005</v>
      </c>
      <c r="F1330" s="119">
        <v>596.1</v>
      </c>
      <c r="G1330" s="119">
        <v>598</v>
      </c>
      <c r="H1330" s="119">
        <v>572.54999999999995</v>
      </c>
      <c r="I1330" s="119">
        <v>1338482</v>
      </c>
      <c r="J1330" s="119">
        <v>780974237.14999998</v>
      </c>
      <c r="K1330" s="121">
        <v>43136</v>
      </c>
      <c r="L1330" s="119">
        <v>25495</v>
      </c>
      <c r="M1330" s="119" t="s">
        <v>2129</v>
      </c>
    </row>
    <row r="1331" spans="1:13">
      <c r="A1331" s="119" t="s">
        <v>2130</v>
      </c>
      <c r="B1331" s="119" t="s">
        <v>397</v>
      </c>
      <c r="C1331" s="119">
        <v>424</v>
      </c>
      <c r="D1331" s="119">
        <v>424</v>
      </c>
      <c r="E1331" s="119">
        <v>401.5</v>
      </c>
      <c r="F1331" s="119">
        <v>417.7</v>
      </c>
      <c r="G1331" s="119">
        <v>415.55</v>
      </c>
      <c r="H1331" s="119">
        <v>428.75</v>
      </c>
      <c r="I1331" s="119">
        <v>65650</v>
      </c>
      <c r="J1331" s="119">
        <v>26949657.25</v>
      </c>
      <c r="K1331" s="121">
        <v>43136</v>
      </c>
      <c r="L1331" s="119">
        <v>2014</v>
      </c>
      <c r="M1331" s="119" t="s">
        <v>2131</v>
      </c>
    </row>
    <row r="1332" spans="1:13">
      <c r="A1332" s="119" t="s">
        <v>2132</v>
      </c>
      <c r="B1332" s="119" t="s">
        <v>397</v>
      </c>
      <c r="C1332" s="119">
        <v>140.19999999999999</v>
      </c>
      <c r="D1332" s="119">
        <v>150.44999999999999</v>
      </c>
      <c r="E1332" s="119">
        <v>140.19999999999999</v>
      </c>
      <c r="F1332" s="119">
        <v>145.44999999999999</v>
      </c>
      <c r="G1332" s="119">
        <v>147.94999999999999</v>
      </c>
      <c r="H1332" s="119">
        <v>144.55000000000001</v>
      </c>
      <c r="I1332" s="119">
        <v>33926</v>
      </c>
      <c r="J1332" s="119">
        <v>4953288.05</v>
      </c>
      <c r="K1332" s="121">
        <v>43136</v>
      </c>
      <c r="L1332" s="119">
        <v>568</v>
      </c>
      <c r="M1332" s="119" t="s">
        <v>2133</v>
      </c>
    </row>
    <row r="1333" spans="1:13">
      <c r="A1333" s="119" t="s">
        <v>2134</v>
      </c>
      <c r="B1333" s="119" t="s">
        <v>397</v>
      </c>
      <c r="C1333" s="119">
        <v>3330</v>
      </c>
      <c r="D1333" s="119">
        <v>3330</v>
      </c>
      <c r="E1333" s="119">
        <v>3122</v>
      </c>
      <c r="F1333" s="119">
        <v>3190.15</v>
      </c>
      <c r="G1333" s="119">
        <v>3220</v>
      </c>
      <c r="H1333" s="119">
        <v>3349.7</v>
      </c>
      <c r="I1333" s="119">
        <v>1934</v>
      </c>
      <c r="J1333" s="119">
        <v>6147765.5499999998</v>
      </c>
      <c r="K1333" s="121">
        <v>43136</v>
      </c>
      <c r="L1333" s="119">
        <v>361</v>
      </c>
      <c r="M1333" s="119" t="s">
        <v>2135</v>
      </c>
    </row>
    <row r="1334" spans="1:13">
      <c r="A1334" s="119" t="s">
        <v>2136</v>
      </c>
      <c r="B1334" s="119" t="s">
        <v>397</v>
      </c>
      <c r="C1334" s="119">
        <v>2435.75</v>
      </c>
      <c r="D1334" s="119">
        <v>2450</v>
      </c>
      <c r="E1334" s="119">
        <v>2351.3000000000002</v>
      </c>
      <c r="F1334" s="119">
        <v>2427.35</v>
      </c>
      <c r="G1334" s="119">
        <v>2430</v>
      </c>
      <c r="H1334" s="119">
        <v>2409.5500000000002</v>
      </c>
      <c r="I1334" s="119">
        <v>9100</v>
      </c>
      <c r="J1334" s="119">
        <v>21861123.899999999</v>
      </c>
      <c r="K1334" s="121">
        <v>43136</v>
      </c>
      <c r="L1334" s="119">
        <v>1283</v>
      </c>
      <c r="M1334" s="119" t="s">
        <v>2137</v>
      </c>
    </row>
    <row r="1335" spans="1:13">
      <c r="A1335" s="119" t="s">
        <v>2138</v>
      </c>
      <c r="B1335" s="119" t="s">
        <v>397</v>
      </c>
      <c r="C1335" s="119">
        <v>1285</v>
      </c>
      <c r="D1335" s="119">
        <v>1385.9</v>
      </c>
      <c r="E1335" s="119">
        <v>1266.55</v>
      </c>
      <c r="F1335" s="119">
        <v>1344.1</v>
      </c>
      <c r="G1335" s="119">
        <v>1349</v>
      </c>
      <c r="H1335" s="119">
        <v>1292.3</v>
      </c>
      <c r="I1335" s="119">
        <v>21876</v>
      </c>
      <c r="J1335" s="119">
        <v>29038754.649999999</v>
      </c>
      <c r="K1335" s="121">
        <v>43136</v>
      </c>
      <c r="L1335" s="119">
        <v>2804</v>
      </c>
      <c r="M1335" s="119" t="s">
        <v>2139</v>
      </c>
    </row>
    <row r="1336" spans="1:13">
      <c r="A1336" s="119" t="s">
        <v>2140</v>
      </c>
      <c r="B1336" s="119" t="s">
        <v>397</v>
      </c>
      <c r="C1336" s="119">
        <v>560</v>
      </c>
      <c r="D1336" s="119">
        <v>579.9</v>
      </c>
      <c r="E1336" s="119">
        <v>555</v>
      </c>
      <c r="F1336" s="119">
        <v>569.25</v>
      </c>
      <c r="G1336" s="119">
        <v>572.79999999999995</v>
      </c>
      <c r="H1336" s="119">
        <v>564.15</v>
      </c>
      <c r="I1336" s="119">
        <v>71874</v>
      </c>
      <c r="J1336" s="119">
        <v>40936098.5</v>
      </c>
      <c r="K1336" s="121">
        <v>43136</v>
      </c>
      <c r="L1336" s="119">
        <v>5493</v>
      </c>
      <c r="M1336" s="119" t="s">
        <v>2141</v>
      </c>
    </row>
    <row r="1337" spans="1:13">
      <c r="A1337" s="119" t="s">
        <v>2142</v>
      </c>
      <c r="B1337" s="119" t="s">
        <v>397</v>
      </c>
      <c r="C1337" s="119">
        <v>6922</v>
      </c>
      <c r="D1337" s="119">
        <v>7350</v>
      </c>
      <c r="E1337" s="119">
        <v>6711</v>
      </c>
      <c r="F1337" s="119">
        <v>7298.05</v>
      </c>
      <c r="G1337" s="119">
        <v>7297.2</v>
      </c>
      <c r="H1337" s="119">
        <v>7093.05</v>
      </c>
      <c r="I1337" s="119">
        <v>13407</v>
      </c>
      <c r="J1337" s="119">
        <v>95099780.950000003</v>
      </c>
      <c r="K1337" s="121">
        <v>43136</v>
      </c>
      <c r="L1337" s="119">
        <v>2614</v>
      </c>
      <c r="M1337" s="119" t="s">
        <v>2143</v>
      </c>
    </row>
    <row r="1338" spans="1:13">
      <c r="A1338" s="119" t="s">
        <v>2144</v>
      </c>
      <c r="B1338" s="119" t="s">
        <v>397</v>
      </c>
      <c r="C1338" s="119">
        <v>183.65</v>
      </c>
      <c r="D1338" s="119">
        <v>186.65</v>
      </c>
      <c r="E1338" s="119">
        <v>176</v>
      </c>
      <c r="F1338" s="119">
        <v>184.25</v>
      </c>
      <c r="G1338" s="119">
        <v>185</v>
      </c>
      <c r="H1338" s="119">
        <v>189.35</v>
      </c>
      <c r="I1338" s="119">
        <v>362091</v>
      </c>
      <c r="J1338" s="119">
        <v>66189043.75</v>
      </c>
      <c r="K1338" s="121">
        <v>43136</v>
      </c>
      <c r="L1338" s="119">
        <v>5185</v>
      </c>
      <c r="M1338" s="119" t="s">
        <v>2145</v>
      </c>
    </row>
    <row r="1339" spans="1:13">
      <c r="A1339" s="119" t="s">
        <v>2558</v>
      </c>
      <c r="B1339" s="119" t="s">
        <v>397</v>
      </c>
      <c r="C1339" s="119">
        <v>94</v>
      </c>
      <c r="D1339" s="119">
        <v>94.9</v>
      </c>
      <c r="E1339" s="119">
        <v>82</v>
      </c>
      <c r="F1339" s="119">
        <v>92.3</v>
      </c>
      <c r="G1339" s="119">
        <v>93.05</v>
      </c>
      <c r="H1339" s="119">
        <v>97.7</v>
      </c>
      <c r="I1339" s="119">
        <v>822530</v>
      </c>
      <c r="J1339" s="119">
        <v>73510998.599999994</v>
      </c>
      <c r="K1339" s="121">
        <v>43136</v>
      </c>
      <c r="L1339" s="119">
        <v>7197</v>
      </c>
      <c r="M1339" s="119" t="s">
        <v>2559</v>
      </c>
    </row>
    <row r="1340" spans="1:13">
      <c r="A1340" s="119" t="s">
        <v>2279</v>
      </c>
      <c r="B1340" s="119" t="s">
        <v>397</v>
      </c>
      <c r="C1340" s="119">
        <v>1040.0999999999999</v>
      </c>
      <c r="D1340" s="119">
        <v>1099.0999999999999</v>
      </c>
      <c r="E1340" s="119">
        <v>1020.1</v>
      </c>
      <c r="F1340" s="119">
        <v>1080.25</v>
      </c>
      <c r="G1340" s="119">
        <v>1080</v>
      </c>
      <c r="H1340" s="119">
        <v>1102</v>
      </c>
      <c r="I1340" s="119">
        <v>14420</v>
      </c>
      <c r="J1340" s="119">
        <v>15284226.550000001</v>
      </c>
      <c r="K1340" s="121">
        <v>43136</v>
      </c>
      <c r="L1340" s="119">
        <v>1078</v>
      </c>
      <c r="M1340" s="119" t="s">
        <v>2280</v>
      </c>
    </row>
    <row r="1341" spans="1:13">
      <c r="A1341" s="119" t="s">
        <v>2146</v>
      </c>
      <c r="B1341" s="119" t="s">
        <v>397</v>
      </c>
      <c r="C1341" s="119">
        <v>50.5</v>
      </c>
      <c r="D1341" s="119">
        <v>52.5</v>
      </c>
      <c r="E1341" s="119">
        <v>48</v>
      </c>
      <c r="F1341" s="119">
        <v>49.25</v>
      </c>
      <c r="G1341" s="119">
        <v>48.7</v>
      </c>
      <c r="H1341" s="119">
        <v>50.5</v>
      </c>
      <c r="I1341" s="119">
        <v>18901</v>
      </c>
      <c r="J1341" s="119">
        <v>946714.05</v>
      </c>
      <c r="K1341" s="121">
        <v>43136</v>
      </c>
      <c r="L1341" s="119">
        <v>84</v>
      </c>
      <c r="M1341" s="119" t="s">
        <v>2147</v>
      </c>
    </row>
    <row r="1342" spans="1:13">
      <c r="A1342" s="119" t="s">
        <v>2148</v>
      </c>
      <c r="B1342" s="119" t="s">
        <v>397</v>
      </c>
      <c r="C1342" s="119">
        <v>151</v>
      </c>
      <c r="D1342" s="119">
        <v>162.80000000000001</v>
      </c>
      <c r="E1342" s="119">
        <v>142</v>
      </c>
      <c r="F1342" s="119">
        <v>161.15</v>
      </c>
      <c r="G1342" s="119">
        <v>161</v>
      </c>
      <c r="H1342" s="119">
        <v>155.4</v>
      </c>
      <c r="I1342" s="119">
        <v>687649</v>
      </c>
      <c r="J1342" s="119">
        <v>106281649.05</v>
      </c>
      <c r="K1342" s="121">
        <v>43136</v>
      </c>
      <c r="L1342" s="119">
        <v>8928</v>
      </c>
      <c r="M1342" s="119" t="s">
        <v>2149</v>
      </c>
    </row>
    <row r="1343" spans="1:13">
      <c r="A1343" s="119" t="s">
        <v>2150</v>
      </c>
      <c r="B1343" s="119" t="s">
        <v>397</v>
      </c>
      <c r="C1343" s="119">
        <v>158.94999999999999</v>
      </c>
      <c r="D1343" s="119">
        <v>165</v>
      </c>
      <c r="E1343" s="119">
        <v>152</v>
      </c>
      <c r="F1343" s="119">
        <v>161.15</v>
      </c>
      <c r="G1343" s="119">
        <v>163.4</v>
      </c>
      <c r="H1343" s="119">
        <v>160.75</v>
      </c>
      <c r="I1343" s="119">
        <v>533248</v>
      </c>
      <c r="J1343" s="119">
        <v>85148451.700000003</v>
      </c>
      <c r="K1343" s="121">
        <v>43136</v>
      </c>
      <c r="L1343" s="119">
        <v>4907</v>
      </c>
      <c r="M1343" s="119" t="s">
        <v>2151</v>
      </c>
    </row>
    <row r="1344" spans="1:13">
      <c r="A1344" s="119" t="s">
        <v>2152</v>
      </c>
      <c r="B1344" s="119" t="s">
        <v>397</v>
      </c>
      <c r="C1344" s="119">
        <v>63</v>
      </c>
      <c r="D1344" s="119">
        <v>64.400000000000006</v>
      </c>
      <c r="E1344" s="119">
        <v>60.65</v>
      </c>
      <c r="F1344" s="119">
        <v>62.75</v>
      </c>
      <c r="G1344" s="119">
        <v>63.75</v>
      </c>
      <c r="H1344" s="119">
        <v>63.6</v>
      </c>
      <c r="I1344" s="119">
        <v>1641567</v>
      </c>
      <c r="J1344" s="119">
        <v>103536118.55</v>
      </c>
      <c r="K1344" s="121">
        <v>43136</v>
      </c>
      <c r="L1344" s="119">
        <v>9471</v>
      </c>
      <c r="M1344" s="119" t="s">
        <v>2153</v>
      </c>
    </row>
    <row r="1345" spans="1:13">
      <c r="A1345" s="119" t="s">
        <v>2154</v>
      </c>
      <c r="B1345" s="119" t="s">
        <v>397</v>
      </c>
      <c r="C1345" s="119">
        <v>2712.1</v>
      </c>
      <c r="D1345" s="119">
        <v>2939</v>
      </c>
      <c r="E1345" s="119">
        <v>2712.1</v>
      </c>
      <c r="F1345" s="119">
        <v>2882.45</v>
      </c>
      <c r="G1345" s="119">
        <v>2910</v>
      </c>
      <c r="H1345" s="119">
        <v>2899.65</v>
      </c>
      <c r="I1345" s="119">
        <v>836</v>
      </c>
      <c r="J1345" s="119">
        <v>2395812.15</v>
      </c>
      <c r="K1345" s="121">
        <v>43136</v>
      </c>
      <c r="L1345" s="119">
        <v>209</v>
      </c>
      <c r="M1345" s="119" t="s">
        <v>2155</v>
      </c>
    </row>
    <row r="1346" spans="1:13">
      <c r="A1346" s="119" t="s">
        <v>2156</v>
      </c>
      <c r="B1346" s="119" t="s">
        <v>397</v>
      </c>
      <c r="C1346" s="119">
        <v>2170</v>
      </c>
      <c r="D1346" s="119">
        <v>2260</v>
      </c>
      <c r="E1346" s="119">
        <v>2110</v>
      </c>
      <c r="F1346" s="119">
        <v>2249.1999999999998</v>
      </c>
      <c r="G1346" s="119">
        <v>2250</v>
      </c>
      <c r="H1346" s="119">
        <v>2275.4</v>
      </c>
      <c r="I1346" s="119">
        <v>5388</v>
      </c>
      <c r="J1346" s="119">
        <v>11784477.050000001</v>
      </c>
      <c r="K1346" s="121">
        <v>43136</v>
      </c>
      <c r="L1346" s="119">
        <v>1389</v>
      </c>
      <c r="M1346" s="119" t="s">
        <v>2157</v>
      </c>
    </row>
    <row r="1347" spans="1:13">
      <c r="A1347" s="119" t="s">
        <v>2158</v>
      </c>
      <c r="B1347" s="119" t="s">
        <v>397</v>
      </c>
      <c r="C1347" s="119">
        <v>1424.25</v>
      </c>
      <c r="D1347" s="119">
        <v>1424.25</v>
      </c>
      <c r="E1347" s="119">
        <v>1313.95</v>
      </c>
      <c r="F1347" s="119">
        <v>1365.15</v>
      </c>
      <c r="G1347" s="119">
        <v>1389.75</v>
      </c>
      <c r="H1347" s="119">
        <v>1445.9</v>
      </c>
      <c r="I1347" s="119">
        <v>264215</v>
      </c>
      <c r="J1347" s="119">
        <v>358229612.30000001</v>
      </c>
      <c r="K1347" s="121">
        <v>43136</v>
      </c>
      <c r="L1347" s="119">
        <v>19922</v>
      </c>
      <c r="M1347" s="119" t="s">
        <v>2159</v>
      </c>
    </row>
    <row r="1348" spans="1:13">
      <c r="A1348" s="119" t="s">
        <v>2160</v>
      </c>
      <c r="B1348" s="119" t="s">
        <v>397</v>
      </c>
      <c r="C1348" s="119">
        <v>102</v>
      </c>
      <c r="D1348" s="119">
        <v>108</v>
      </c>
      <c r="E1348" s="119">
        <v>96</v>
      </c>
      <c r="F1348" s="119">
        <v>107.15</v>
      </c>
      <c r="G1348" s="119">
        <v>107.5</v>
      </c>
      <c r="H1348" s="119">
        <v>103.9</v>
      </c>
      <c r="I1348" s="119">
        <v>90528</v>
      </c>
      <c r="J1348" s="119">
        <v>9326570.6999999993</v>
      </c>
      <c r="K1348" s="121">
        <v>43136</v>
      </c>
      <c r="L1348" s="119">
        <v>1659</v>
      </c>
      <c r="M1348" s="119" t="s">
        <v>2161</v>
      </c>
    </row>
    <row r="1349" spans="1:13">
      <c r="A1349" s="119" t="s">
        <v>2761</v>
      </c>
      <c r="B1349" s="119" t="s">
        <v>397</v>
      </c>
      <c r="C1349" s="119">
        <v>2.15</v>
      </c>
      <c r="D1349" s="119">
        <v>2.15</v>
      </c>
      <c r="E1349" s="119">
        <v>2.1</v>
      </c>
      <c r="F1349" s="119">
        <v>2.1</v>
      </c>
      <c r="G1349" s="119">
        <v>2.1</v>
      </c>
      <c r="H1349" s="119">
        <v>2.15</v>
      </c>
      <c r="I1349" s="119">
        <v>302</v>
      </c>
      <c r="J1349" s="119">
        <v>639.20000000000005</v>
      </c>
      <c r="K1349" s="121">
        <v>43136</v>
      </c>
      <c r="L1349" s="119">
        <v>6</v>
      </c>
      <c r="M1349" s="119" t="s">
        <v>2762</v>
      </c>
    </row>
    <row r="1350" spans="1:13">
      <c r="A1350" s="119" t="s">
        <v>163</v>
      </c>
      <c r="B1350" s="119" t="s">
        <v>397</v>
      </c>
      <c r="C1350" s="119">
        <v>298</v>
      </c>
      <c r="D1350" s="119">
        <v>305.55</v>
      </c>
      <c r="E1350" s="119">
        <v>295.95</v>
      </c>
      <c r="F1350" s="119">
        <v>298.75</v>
      </c>
      <c r="G1350" s="119">
        <v>298.45</v>
      </c>
      <c r="H1350" s="119">
        <v>300.60000000000002</v>
      </c>
      <c r="I1350" s="119">
        <v>2194146</v>
      </c>
      <c r="J1350" s="119">
        <v>659657502.45000005</v>
      </c>
      <c r="K1350" s="121">
        <v>43136</v>
      </c>
      <c r="L1350" s="119">
        <v>49410</v>
      </c>
      <c r="M1350" s="119" t="s">
        <v>2162</v>
      </c>
    </row>
    <row r="1351" spans="1:13">
      <c r="A1351" s="119" t="s">
        <v>164</v>
      </c>
      <c r="B1351" s="119" t="s">
        <v>397</v>
      </c>
      <c r="C1351" s="119">
        <v>708</v>
      </c>
      <c r="D1351" s="119">
        <v>762.3</v>
      </c>
      <c r="E1351" s="119">
        <v>708</v>
      </c>
      <c r="F1351" s="119">
        <v>745.2</v>
      </c>
      <c r="G1351" s="119">
        <v>752</v>
      </c>
      <c r="H1351" s="119">
        <v>734.35</v>
      </c>
      <c r="I1351" s="119">
        <v>2453715</v>
      </c>
      <c r="J1351" s="119">
        <v>1815472713.1500001</v>
      </c>
      <c r="K1351" s="121">
        <v>43136</v>
      </c>
      <c r="L1351" s="119">
        <v>35550</v>
      </c>
      <c r="M1351" s="119" t="s">
        <v>2163</v>
      </c>
    </row>
    <row r="1352" spans="1:13">
      <c r="A1352" s="119" t="s">
        <v>2164</v>
      </c>
      <c r="B1352" s="119" t="s">
        <v>397</v>
      </c>
      <c r="C1352" s="119">
        <v>379.3</v>
      </c>
      <c r="D1352" s="119">
        <v>388.8</v>
      </c>
      <c r="E1352" s="119">
        <v>345</v>
      </c>
      <c r="F1352" s="119">
        <v>375.35</v>
      </c>
      <c r="G1352" s="119">
        <v>373.4</v>
      </c>
      <c r="H1352" s="119">
        <v>374.15</v>
      </c>
      <c r="I1352" s="119">
        <v>53368</v>
      </c>
      <c r="J1352" s="119">
        <v>19656444.399999999</v>
      </c>
      <c r="K1352" s="121">
        <v>43136</v>
      </c>
      <c r="L1352" s="119">
        <v>1756</v>
      </c>
      <c r="M1352" s="119" t="s">
        <v>2165</v>
      </c>
    </row>
    <row r="1353" spans="1:13">
      <c r="A1353" s="119" t="s">
        <v>2755</v>
      </c>
      <c r="B1353" s="119" t="s">
        <v>397</v>
      </c>
      <c r="C1353" s="119">
        <v>6.55</v>
      </c>
      <c r="D1353" s="119">
        <v>6.55</v>
      </c>
      <c r="E1353" s="119">
        <v>6.15</v>
      </c>
      <c r="F1353" s="119">
        <v>6.3</v>
      </c>
      <c r="G1353" s="119">
        <v>6.35</v>
      </c>
      <c r="H1353" s="119">
        <v>6.55</v>
      </c>
      <c r="I1353" s="119">
        <v>20230</v>
      </c>
      <c r="J1353" s="119">
        <v>128861.95</v>
      </c>
      <c r="K1353" s="121">
        <v>43136</v>
      </c>
      <c r="L1353" s="119">
        <v>82</v>
      </c>
      <c r="M1353" s="119" t="s">
        <v>2756</v>
      </c>
    </row>
    <row r="1354" spans="1:13">
      <c r="A1354" s="119" t="s">
        <v>2166</v>
      </c>
      <c r="B1354" s="119" t="s">
        <v>397</v>
      </c>
      <c r="C1354" s="119">
        <v>250.5</v>
      </c>
      <c r="D1354" s="119">
        <v>264.25</v>
      </c>
      <c r="E1354" s="119">
        <v>250</v>
      </c>
      <c r="F1354" s="119">
        <v>260.75</v>
      </c>
      <c r="G1354" s="119">
        <v>263.89999999999998</v>
      </c>
      <c r="H1354" s="119">
        <v>262.10000000000002</v>
      </c>
      <c r="I1354" s="119">
        <v>103430</v>
      </c>
      <c r="J1354" s="119">
        <v>26481326.75</v>
      </c>
      <c r="K1354" s="121">
        <v>43136</v>
      </c>
      <c r="L1354" s="119">
        <v>2334</v>
      </c>
      <c r="M1354" s="119" t="s">
        <v>2167</v>
      </c>
    </row>
    <row r="1355" spans="1:13">
      <c r="A1355" s="119" t="s">
        <v>2168</v>
      </c>
      <c r="B1355" s="119" t="s">
        <v>397</v>
      </c>
      <c r="C1355" s="119">
        <v>56</v>
      </c>
      <c r="D1355" s="119">
        <v>58.7</v>
      </c>
      <c r="E1355" s="119">
        <v>56</v>
      </c>
      <c r="F1355" s="119">
        <v>57.55</v>
      </c>
      <c r="G1355" s="119">
        <v>57.5</v>
      </c>
      <c r="H1355" s="119">
        <v>58.1</v>
      </c>
      <c r="I1355" s="119">
        <v>22094</v>
      </c>
      <c r="J1355" s="119">
        <v>1273018.2</v>
      </c>
      <c r="K1355" s="121">
        <v>43136</v>
      </c>
      <c r="L1355" s="119">
        <v>137</v>
      </c>
      <c r="M1355" s="119" t="s">
        <v>2169</v>
      </c>
    </row>
    <row r="1356" spans="1:13">
      <c r="A1356" s="119" t="s">
        <v>165</v>
      </c>
      <c r="B1356" s="119" t="s">
        <v>397</v>
      </c>
      <c r="C1356" s="119">
        <v>340</v>
      </c>
      <c r="D1356" s="119">
        <v>349</v>
      </c>
      <c r="E1356" s="119">
        <v>333.6</v>
      </c>
      <c r="F1356" s="119">
        <v>343.6</v>
      </c>
      <c r="G1356" s="119">
        <v>343.95</v>
      </c>
      <c r="H1356" s="119">
        <v>349.05</v>
      </c>
      <c r="I1356" s="119">
        <v>13407059</v>
      </c>
      <c r="J1356" s="119">
        <v>4573823851.8000002</v>
      </c>
      <c r="K1356" s="121">
        <v>43136</v>
      </c>
      <c r="L1356" s="119">
        <v>168697</v>
      </c>
      <c r="M1356" s="119" t="s">
        <v>2744</v>
      </c>
    </row>
    <row r="1357" spans="1:13">
      <c r="A1357" s="119" t="s">
        <v>166</v>
      </c>
      <c r="B1357" s="119" t="s">
        <v>397</v>
      </c>
      <c r="C1357" s="119">
        <v>576</v>
      </c>
      <c r="D1357" s="119">
        <v>586.1</v>
      </c>
      <c r="E1357" s="119">
        <v>573.6</v>
      </c>
      <c r="F1357" s="119">
        <v>582.70000000000005</v>
      </c>
      <c r="G1357" s="119">
        <v>580.1</v>
      </c>
      <c r="H1357" s="119">
        <v>586.1</v>
      </c>
      <c r="I1357" s="119">
        <v>1228509</v>
      </c>
      <c r="J1357" s="119">
        <v>713346294.35000002</v>
      </c>
      <c r="K1357" s="121">
        <v>43136</v>
      </c>
      <c r="L1357" s="119">
        <v>39257</v>
      </c>
      <c r="M1357" s="119" t="s">
        <v>2170</v>
      </c>
    </row>
    <row r="1358" spans="1:13">
      <c r="A1358" s="119" t="s">
        <v>2171</v>
      </c>
      <c r="B1358" s="119" t="s">
        <v>397</v>
      </c>
      <c r="C1358" s="119">
        <v>42.3</v>
      </c>
      <c r="D1358" s="119">
        <v>43.55</v>
      </c>
      <c r="E1358" s="119">
        <v>41.2</v>
      </c>
      <c r="F1358" s="119">
        <v>43.35</v>
      </c>
      <c r="G1358" s="119">
        <v>43.5</v>
      </c>
      <c r="H1358" s="119">
        <v>43</v>
      </c>
      <c r="I1358" s="119">
        <v>624704</v>
      </c>
      <c r="J1358" s="119">
        <v>26477043.5</v>
      </c>
      <c r="K1358" s="121">
        <v>43136</v>
      </c>
      <c r="L1358" s="119">
        <v>3564</v>
      </c>
      <c r="M1358" s="119" t="s">
        <v>2172</v>
      </c>
    </row>
    <row r="1359" spans="1:13">
      <c r="A1359" s="119" t="s">
        <v>2173</v>
      </c>
      <c r="B1359" s="119" t="s">
        <v>397</v>
      </c>
      <c r="C1359" s="119">
        <v>41.05</v>
      </c>
      <c r="D1359" s="119">
        <v>42.25</v>
      </c>
      <c r="E1359" s="119">
        <v>40</v>
      </c>
      <c r="F1359" s="119">
        <v>41.9</v>
      </c>
      <c r="G1359" s="119">
        <v>41.7</v>
      </c>
      <c r="H1359" s="119">
        <v>42.1</v>
      </c>
      <c r="I1359" s="119">
        <v>723390</v>
      </c>
      <c r="J1359" s="119">
        <v>29902490.800000001</v>
      </c>
      <c r="K1359" s="121">
        <v>43136</v>
      </c>
      <c r="L1359" s="119">
        <v>2690</v>
      </c>
      <c r="M1359" s="119" t="s">
        <v>2827</v>
      </c>
    </row>
    <row r="1360" spans="1:13">
      <c r="A1360" s="119" t="s">
        <v>3032</v>
      </c>
      <c r="B1360" s="119" t="s">
        <v>397</v>
      </c>
      <c r="C1360" s="119">
        <v>1.05</v>
      </c>
      <c r="D1360" s="119">
        <v>1.05</v>
      </c>
      <c r="E1360" s="119">
        <v>1</v>
      </c>
      <c r="F1360" s="119">
        <v>1.05</v>
      </c>
      <c r="G1360" s="119">
        <v>1.05</v>
      </c>
      <c r="H1360" s="119">
        <v>1</v>
      </c>
      <c r="I1360" s="119">
        <v>456274</v>
      </c>
      <c r="J1360" s="119">
        <v>478462.65</v>
      </c>
      <c r="K1360" s="121">
        <v>43136</v>
      </c>
      <c r="L1360" s="119">
        <v>206</v>
      </c>
      <c r="M1360" s="119" t="s">
        <v>3033</v>
      </c>
    </row>
    <row r="1361" spans="1:13">
      <c r="A1361" s="119" t="s">
        <v>2980</v>
      </c>
      <c r="B1361" s="119" t="s">
        <v>397</v>
      </c>
      <c r="C1361" s="119">
        <v>48.95</v>
      </c>
      <c r="D1361" s="119">
        <v>51.9</v>
      </c>
      <c r="E1361" s="119">
        <v>47.5</v>
      </c>
      <c r="F1361" s="119">
        <v>51.9</v>
      </c>
      <c r="G1361" s="119">
        <v>51.9</v>
      </c>
      <c r="H1361" s="119">
        <v>50</v>
      </c>
      <c r="I1361" s="119">
        <v>3242</v>
      </c>
      <c r="J1361" s="119">
        <v>158193.9</v>
      </c>
      <c r="K1361" s="121">
        <v>43136</v>
      </c>
      <c r="L1361" s="119">
        <v>22</v>
      </c>
      <c r="M1361" s="119" t="s">
        <v>2981</v>
      </c>
    </row>
    <row r="1362" spans="1:13">
      <c r="A1362" s="119" t="s">
        <v>2174</v>
      </c>
      <c r="B1362" s="119" t="s">
        <v>397</v>
      </c>
      <c r="C1362" s="119">
        <v>902.4</v>
      </c>
      <c r="D1362" s="119">
        <v>941.95</v>
      </c>
      <c r="E1362" s="119">
        <v>887.25</v>
      </c>
      <c r="F1362" s="119">
        <v>932.45</v>
      </c>
      <c r="G1362" s="119">
        <v>937.9</v>
      </c>
      <c r="H1362" s="119">
        <v>925.45</v>
      </c>
      <c r="I1362" s="119">
        <v>18803</v>
      </c>
      <c r="J1362" s="119">
        <v>17226230.050000001</v>
      </c>
      <c r="K1362" s="121">
        <v>43136</v>
      </c>
      <c r="L1362" s="119">
        <v>1252</v>
      </c>
      <c r="M1362" s="119" t="s">
        <v>2175</v>
      </c>
    </row>
    <row r="1363" spans="1:13">
      <c r="A1363" s="119" t="s">
        <v>2176</v>
      </c>
      <c r="B1363" s="119" t="s">
        <v>397</v>
      </c>
      <c r="C1363" s="119">
        <v>105.6</v>
      </c>
      <c r="D1363" s="119">
        <v>116.8</v>
      </c>
      <c r="E1363" s="119">
        <v>105.55</v>
      </c>
      <c r="F1363" s="119">
        <v>110.15</v>
      </c>
      <c r="G1363" s="119">
        <v>110.95</v>
      </c>
      <c r="H1363" s="119">
        <v>112.45</v>
      </c>
      <c r="I1363" s="119">
        <v>333479</v>
      </c>
      <c r="J1363" s="119">
        <v>37168229.350000001</v>
      </c>
      <c r="K1363" s="121">
        <v>43136</v>
      </c>
      <c r="L1363" s="119">
        <v>2478</v>
      </c>
      <c r="M1363" s="119" t="s">
        <v>2177</v>
      </c>
    </row>
    <row r="1364" spans="1:13">
      <c r="A1364" s="119" t="s">
        <v>2178</v>
      </c>
      <c r="B1364" s="119" t="s">
        <v>397</v>
      </c>
      <c r="C1364" s="119">
        <v>22.9</v>
      </c>
      <c r="D1364" s="119">
        <v>24.3</v>
      </c>
      <c r="E1364" s="119">
        <v>22.05</v>
      </c>
      <c r="F1364" s="119">
        <v>23.7</v>
      </c>
      <c r="G1364" s="119">
        <v>23.7</v>
      </c>
      <c r="H1364" s="119">
        <v>23.8</v>
      </c>
      <c r="I1364" s="119">
        <v>115223</v>
      </c>
      <c r="J1364" s="119">
        <v>2699647.9</v>
      </c>
      <c r="K1364" s="121">
        <v>43136</v>
      </c>
      <c r="L1364" s="119">
        <v>1202</v>
      </c>
      <c r="M1364" s="119" t="s">
        <v>2179</v>
      </c>
    </row>
    <row r="1365" spans="1:13">
      <c r="A1365" s="119" t="s">
        <v>2275</v>
      </c>
      <c r="B1365" s="119" t="s">
        <v>397</v>
      </c>
      <c r="C1365" s="119">
        <v>186.9</v>
      </c>
      <c r="D1365" s="119">
        <v>189.5</v>
      </c>
      <c r="E1365" s="119">
        <v>171</v>
      </c>
      <c r="F1365" s="119">
        <v>184.3</v>
      </c>
      <c r="G1365" s="119">
        <v>187</v>
      </c>
      <c r="H1365" s="119">
        <v>188.6</v>
      </c>
      <c r="I1365" s="119">
        <v>6554</v>
      </c>
      <c r="J1365" s="119">
        <v>1182644.95</v>
      </c>
      <c r="K1365" s="121">
        <v>43136</v>
      </c>
      <c r="L1365" s="119">
        <v>170</v>
      </c>
      <c r="M1365" s="119" t="s">
        <v>2276</v>
      </c>
    </row>
    <row r="1366" spans="1:13">
      <c r="A1366" s="119" t="s">
        <v>2847</v>
      </c>
      <c r="B1366" s="119" t="s">
        <v>397</v>
      </c>
      <c r="C1366" s="119">
        <v>43.15</v>
      </c>
      <c r="D1366" s="119">
        <v>46.1</v>
      </c>
      <c r="E1366" s="119">
        <v>43.15</v>
      </c>
      <c r="F1366" s="119">
        <v>43.8</v>
      </c>
      <c r="G1366" s="119">
        <v>43.8</v>
      </c>
      <c r="H1366" s="119">
        <v>44</v>
      </c>
      <c r="I1366" s="119">
        <v>3218</v>
      </c>
      <c r="J1366" s="119">
        <v>143375.04999999999</v>
      </c>
      <c r="K1366" s="121">
        <v>43136</v>
      </c>
      <c r="L1366" s="119">
        <v>16</v>
      </c>
      <c r="M1366" s="119" t="s">
        <v>2848</v>
      </c>
    </row>
    <row r="1367" spans="1:13">
      <c r="A1367" s="119" t="s">
        <v>2180</v>
      </c>
      <c r="B1367" s="119" t="s">
        <v>397</v>
      </c>
      <c r="C1367" s="119">
        <v>442.15</v>
      </c>
      <c r="D1367" s="119">
        <v>464.95</v>
      </c>
      <c r="E1367" s="119">
        <v>430</v>
      </c>
      <c r="F1367" s="119">
        <v>458.1</v>
      </c>
      <c r="G1367" s="119">
        <v>460</v>
      </c>
      <c r="H1367" s="119">
        <v>455.75</v>
      </c>
      <c r="I1367" s="119">
        <v>98646</v>
      </c>
      <c r="J1367" s="119">
        <v>44510768.350000001</v>
      </c>
      <c r="K1367" s="121">
        <v>43136</v>
      </c>
      <c r="L1367" s="119">
        <v>1776</v>
      </c>
      <c r="M1367" s="119" t="s">
        <v>2181</v>
      </c>
    </row>
    <row r="1368" spans="1:13">
      <c r="A1368" s="119" t="s">
        <v>2182</v>
      </c>
      <c r="B1368" s="119" t="s">
        <v>397</v>
      </c>
      <c r="C1368" s="119">
        <v>177.5</v>
      </c>
      <c r="D1368" s="119">
        <v>193</v>
      </c>
      <c r="E1368" s="119">
        <v>177.1</v>
      </c>
      <c r="F1368" s="119">
        <v>188.5</v>
      </c>
      <c r="G1368" s="119">
        <v>189.8</v>
      </c>
      <c r="H1368" s="119">
        <v>189.05</v>
      </c>
      <c r="I1368" s="119">
        <v>87025</v>
      </c>
      <c r="J1368" s="119">
        <v>16075125.4</v>
      </c>
      <c r="K1368" s="121">
        <v>43136</v>
      </c>
      <c r="L1368" s="119">
        <v>1850</v>
      </c>
      <c r="M1368" s="119" t="s">
        <v>2183</v>
      </c>
    </row>
    <row r="1369" spans="1:13">
      <c r="A1369" s="119" t="s">
        <v>2184</v>
      </c>
      <c r="B1369" s="119" t="s">
        <v>397</v>
      </c>
      <c r="C1369" s="119">
        <v>953.3</v>
      </c>
      <c r="D1369" s="119">
        <v>1009</v>
      </c>
      <c r="E1369" s="119">
        <v>952.05</v>
      </c>
      <c r="F1369" s="119">
        <v>976.85</v>
      </c>
      <c r="G1369" s="119">
        <v>971</v>
      </c>
      <c r="H1369" s="119">
        <v>988.25</v>
      </c>
      <c r="I1369" s="119">
        <v>3441</v>
      </c>
      <c r="J1369" s="119">
        <v>3336105.85</v>
      </c>
      <c r="K1369" s="121">
        <v>43136</v>
      </c>
      <c r="L1369" s="119">
        <v>472</v>
      </c>
      <c r="M1369" s="119" t="s">
        <v>2185</v>
      </c>
    </row>
    <row r="1370" spans="1:13">
      <c r="A1370" s="119" t="s">
        <v>2251</v>
      </c>
      <c r="B1370" s="119" t="s">
        <v>397</v>
      </c>
      <c r="C1370" s="119">
        <v>3.85</v>
      </c>
      <c r="D1370" s="119">
        <v>3.85</v>
      </c>
      <c r="E1370" s="119">
        <v>3.35</v>
      </c>
      <c r="F1370" s="119">
        <v>3.65</v>
      </c>
      <c r="G1370" s="119">
        <v>3.75</v>
      </c>
      <c r="H1370" s="119">
        <v>3.85</v>
      </c>
      <c r="I1370" s="119">
        <v>109558</v>
      </c>
      <c r="J1370" s="119">
        <v>399854.85</v>
      </c>
      <c r="K1370" s="121">
        <v>43136</v>
      </c>
      <c r="L1370" s="119">
        <v>220</v>
      </c>
      <c r="M1370" s="119" t="s">
        <v>2252</v>
      </c>
    </row>
    <row r="1371" spans="1:13">
      <c r="A1371" s="119" t="s">
        <v>2184</v>
      </c>
      <c r="B1371" s="119" t="s">
        <v>397</v>
      </c>
      <c r="C1371" s="119">
        <v>1001</v>
      </c>
      <c r="D1371" s="119">
        <v>1035</v>
      </c>
      <c r="E1371" s="119">
        <v>951.55</v>
      </c>
      <c r="F1371" s="119">
        <v>988.25</v>
      </c>
      <c r="G1371" s="119">
        <v>980</v>
      </c>
      <c r="H1371" s="119">
        <v>1007.65</v>
      </c>
      <c r="I1371" s="119">
        <v>10941</v>
      </c>
      <c r="J1371" s="119">
        <v>10879792.550000001</v>
      </c>
      <c r="K1371" s="121">
        <v>43133</v>
      </c>
      <c r="L1371" s="119">
        <v>1113</v>
      </c>
      <c r="M1371" s="119" t="s">
        <v>2185</v>
      </c>
    </row>
    <row r="1372" spans="1:13">
      <c r="A1372" s="119" t="s">
        <v>2251</v>
      </c>
      <c r="B1372" s="119" t="s">
        <v>397</v>
      </c>
      <c r="C1372" s="119">
        <v>4</v>
      </c>
      <c r="D1372" s="119">
        <v>4</v>
      </c>
      <c r="E1372" s="119">
        <v>3.75</v>
      </c>
      <c r="F1372" s="119">
        <v>3.85</v>
      </c>
      <c r="G1372" s="119">
        <v>3.85</v>
      </c>
      <c r="H1372" s="119">
        <v>4</v>
      </c>
      <c r="I1372" s="119">
        <v>218735</v>
      </c>
      <c r="J1372" s="119">
        <v>848319.1</v>
      </c>
      <c r="K1372" s="121">
        <v>43133</v>
      </c>
      <c r="L1372" s="119">
        <v>301</v>
      </c>
      <c r="M1372" s="119" t="s">
        <v>2252</v>
      </c>
    </row>
    <row r="1373" spans="1:13">
      <c r="A1373" s="119" t="s">
        <v>2251</v>
      </c>
      <c r="B1373" s="119" t="s">
        <v>397</v>
      </c>
      <c r="C1373" s="119">
        <v>4.1500000000000004</v>
      </c>
      <c r="D1373" s="119">
        <v>4.1500000000000004</v>
      </c>
      <c r="E1373" s="119">
        <v>4</v>
      </c>
      <c r="F1373" s="119">
        <v>4</v>
      </c>
      <c r="G1373" s="119">
        <v>4.05</v>
      </c>
      <c r="H1373" s="119">
        <v>4.05</v>
      </c>
      <c r="I1373" s="119">
        <v>128487</v>
      </c>
      <c r="J1373" s="119">
        <v>517733.9</v>
      </c>
      <c r="K1373" s="121">
        <v>43132</v>
      </c>
      <c r="L1373" s="119">
        <v>167</v>
      </c>
      <c r="M1373" s="119" t="s">
        <v>2252</v>
      </c>
    </row>
    <row r="1374" spans="1:13">
      <c r="A1374" s="119" t="s">
        <v>2173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2827</v>
      </c>
    </row>
    <row r="1375" spans="1:13">
      <c r="A1375" s="119" t="s">
        <v>2980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2981</v>
      </c>
    </row>
    <row r="1376" spans="1:13">
      <c r="A1376" s="119" t="s">
        <v>2174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2175</v>
      </c>
    </row>
    <row r="1377" spans="1:13">
      <c r="A1377" s="119" t="s">
        <v>2176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2177</v>
      </c>
    </row>
    <row r="1378" spans="1:13">
      <c r="A1378" s="119" t="s">
        <v>2178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2179</v>
      </c>
    </row>
    <row r="1379" spans="1:13">
      <c r="A1379" s="119" t="s">
        <v>2275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2276</v>
      </c>
    </row>
    <row r="1380" spans="1:13">
      <c r="A1380" s="119" t="s">
        <v>2847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2848</v>
      </c>
    </row>
    <row r="1381" spans="1:13">
      <c r="A1381" s="119" t="s">
        <v>2180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2181</v>
      </c>
    </row>
    <row r="1382" spans="1:13">
      <c r="A1382" s="119" t="s">
        <v>2182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2183</v>
      </c>
    </row>
    <row r="1383" spans="1:13">
      <c r="A1383" s="119" t="s">
        <v>2184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2185</v>
      </c>
    </row>
    <row r="1384" spans="1:13">
      <c r="A1384" s="119" t="s">
        <v>2251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2252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2018-02-06T02:44:39Z</dcterms:modified>
</cp:coreProperties>
</file>